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mc:Choice Requires="x15">
      <x15ac:absPath xmlns:x15ac="http://schemas.microsoft.com/office/spreadsheetml/2010/11/ac" url="H:\BI4\70314 Vorhaben, Projekte, Grundsatz\3#4 Neubauförderung\KNN\LCC-Tool\"/>
    </mc:Choice>
  </mc:AlternateContent>
  <xr:revisionPtr revIDLastSave="0" documentId="13_ncr:1_{D39BCC97-E81A-4A21-958F-6648800D748E}" xr6:coauthVersionLast="36" xr6:coauthVersionMax="47" xr10:uidLastSave="{00000000-0000-0000-0000-000000000000}"/>
  <workbookProtection workbookAlgorithmName="SHA-512" workbookHashValue="tOJpmlSel4RmixxU0iwhPGGyWqzm/xE35YvSpn3vFGYbpbWM40+Ml3iqNq5CTHmOqbj6I5K6etv3I4+ZQ6A3KQ==" workbookSaltValue="HCU9GDy+h2X5ppSBuj5ByA==" workbookSpinCount="100000" lockStructure="1"/>
  <bookViews>
    <workbookView xWindow="0" yWindow="0" windowWidth="21570" windowHeight="7980" tabRatio="767" xr2:uid="{2AFC460E-6041-4573-8FAE-19A87D5294FE}"/>
  </bookViews>
  <sheets>
    <sheet name="Deckblatt" sheetId="8" r:id="rId1"/>
    <sheet name="Berechnungsgrundlagen" sheetId="21" r:id="rId2"/>
    <sheet name="Allgemeine Angaben" sheetId="20" r:id="rId3"/>
    <sheet name="1_Nutzung und Flächen" sheetId="15" r:id="rId4"/>
    <sheet name="2_Wohneinheiten" sheetId="12" r:id="rId5"/>
    <sheet name="3_Energie" sheetId="17" r:id="rId6"/>
    <sheet name="4_Kosten" sheetId="5" r:id="rId7"/>
    <sheet name="Protokoll" sheetId="13" r:id="rId8"/>
    <sheet name="Berechnung_Textbausteine" sheetId="6" state="hidden" r:id="rId9"/>
    <sheet name="Gradtagzahlen" sheetId="18" state="hidden" r:id="rId10"/>
    <sheet name="Regionalfaktoren" sheetId="7" state="hidden" r:id="rId11"/>
  </sheets>
  <definedNames>
    <definedName name="_xlnm.Print_Area" localSheetId="7">Protokoll!$B$1:$G$69</definedName>
  </definedNames>
  <calcPr calcId="191029"/>
  <extLst>
    <ext uri="{140A7094-0E35-4892-8432-C4D2E57EDEB5}">
      <x15:workbookPr chartTrackingRefBase="1"/>
    </ext>
  </extLst>
</workbook>
</file>

<file path=xl/calcChain.xml><?xml version="1.0" encoding="utf-8"?>
<calcChain xmlns="http://schemas.openxmlformats.org/spreadsheetml/2006/main">
  <c r="E9" i="13" l="1"/>
  <c r="F7" i="5"/>
  <c r="G54" i="6"/>
  <c r="E24" i="13" l="1"/>
  <c r="B47" i="13"/>
  <c r="I3" i="20"/>
  <c r="B2" i="13" l="1"/>
  <c r="B11" i="5"/>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102" i="12"/>
  <c r="I103" i="12"/>
  <c r="I104" i="12"/>
  <c r="I105" i="12"/>
  <c r="I106" i="12"/>
  <c r="I107" i="12"/>
  <c r="I108" i="12"/>
  <c r="I109" i="12"/>
  <c r="I110" i="12"/>
  <c r="I111" i="12"/>
  <c r="I11" i="12"/>
  <c r="K7" i="12" l="1"/>
  <c r="I7" i="12"/>
  <c r="B5" i="12"/>
  <c r="C13" i="6" l="1"/>
  <c r="B6" i="12" s="1"/>
  <c r="K12" i="17"/>
  <c r="K10" i="17"/>
  <c r="K8" i="17"/>
  <c r="I10" i="17"/>
  <c r="I12" i="17"/>
  <c r="I8" i="17"/>
  <c r="D6" i="5"/>
  <c r="E28" i="13" l="1"/>
  <c r="B24" i="13" l="1"/>
  <c r="E45" i="13" l="1"/>
  <c r="B32" i="13"/>
  <c r="D60" i="6" l="1"/>
  <c r="C57" i="6"/>
  <c r="B11" i="13" l="1"/>
  <c r="B12" i="13"/>
  <c r="E12" i="13"/>
  <c r="E11" i="13"/>
  <c r="E7" i="13"/>
  <c r="C41" i="6"/>
  <c r="C11" i="6" l="1"/>
  <c r="C12" i="6" s="1"/>
  <c r="C72" i="6"/>
  <c r="C32" i="6"/>
  <c r="C33" i="6" s="1"/>
  <c r="B7" i="12" s="1"/>
  <c r="E3" i="12" s="1" a="1"/>
  <c r="E3" i="12" s="1"/>
  <c r="E57" i="6" l="1"/>
  <c r="D57" i="6"/>
  <c r="J15" i="5"/>
  <c r="C39" i="6"/>
  <c r="C38" i="6"/>
  <c r="C29" i="6"/>
  <c r="B106" i="6" l="1"/>
  <c r="B38" i="13" s="1"/>
  <c r="C64" i="6"/>
  <c r="C71" i="6" s="1"/>
  <c r="F57" i="6"/>
  <c r="C60" i="6" l="1"/>
  <c r="D84" i="6" s="1"/>
  <c r="J7" i="12"/>
  <c r="E39" i="6"/>
  <c r="D39" i="6"/>
  <c r="C65" i="6"/>
  <c r="G35" i="13"/>
  <c r="B104" i="6"/>
  <c r="B35" i="13" l="1"/>
  <c r="B23" i="13"/>
  <c r="B20" i="13"/>
  <c r="B19" i="13"/>
  <c r="B18" i="13"/>
  <c r="B16" i="13"/>
  <c r="B15" i="13"/>
  <c r="E6" i="13"/>
  <c r="B9" i="13"/>
  <c r="B7" i="13"/>
  <c r="B6" i="13"/>
  <c r="E42" i="13" l="1"/>
  <c r="E43" i="13"/>
  <c r="C46" i="6" l="1"/>
  <c r="C47" i="6" s="1"/>
  <c r="C50" i="6" s="1"/>
  <c r="C78" i="6" l="1"/>
  <c r="E50" i="13"/>
  <c r="E52" i="13"/>
  <c r="E53" i="13"/>
  <c r="E51" i="13"/>
  <c r="B53" i="13"/>
  <c r="B52" i="13"/>
  <c r="B51" i="13"/>
  <c r="C53" i="13" l="1"/>
  <c r="C52" i="13"/>
  <c r="G50" i="13" l="1"/>
  <c r="C61" i="6"/>
  <c r="L6" i="5" s="1"/>
  <c r="C25" i="6"/>
  <c r="C26" i="6" s="1"/>
  <c r="D25" i="6"/>
  <c r="D26" i="6" s="1"/>
  <c r="D38" i="6"/>
  <c r="D64" i="6" l="1"/>
  <c r="D71" i="6" s="1"/>
  <c r="C73" i="6" s="1"/>
  <c r="D85" i="6" s="1"/>
  <c r="D86" i="6" s="1"/>
  <c r="B31" i="13"/>
  <c r="G55" i="13" l="1"/>
  <c r="L21" i="5"/>
  <c r="C66" i="6"/>
  <c r="D19" i="5" s="1"/>
  <c r="E64" i="6"/>
  <c r="F71" i="6"/>
  <c r="B29" i="13"/>
  <c r="C67" i="6" l="1"/>
  <c r="C79" i="6" s="1"/>
  <c r="E79" i="6" s="1"/>
  <c r="E54" i="13"/>
  <c r="C74" i="6"/>
  <c r="G54" i="13"/>
  <c r="L19" i="5"/>
  <c r="B36" i="13" l="1"/>
  <c r="E44" i="13" l="1"/>
  <c r="B41" i="13"/>
  <c r="D96" i="6"/>
  <c r="C96" i="6"/>
  <c r="B14" i="13"/>
  <c r="E5" i="13"/>
  <c r="G44" i="13" l="1"/>
  <c r="E32" i="13"/>
  <c r="B30" i="13"/>
  <c r="E30" i="13"/>
  <c r="E31" i="13"/>
  <c r="E29" i="13"/>
  <c r="E27" i="13"/>
  <c r="B27" i="13"/>
  <c r="D101" i="6" l="1"/>
  <c r="B37" i="13" s="1"/>
  <c r="E78" i="6" l="1"/>
  <c r="E80" i="6" l="1"/>
  <c r="E55" i="13" l="1"/>
  <c r="D21" i="5"/>
  <c r="H22" i="5" s="1"/>
  <c r="C89" i="6"/>
  <c r="H21" i="5" s="1"/>
  <c r="C55" i="13" s="1"/>
  <c r="C51" i="13"/>
  <c r="D3" i="5" l="1" a="1"/>
  <c r="D3" i="5" s="1"/>
  <c r="B62" i="13" s="1"/>
  <c r="D67" i="13" l="1"/>
  <c r="B67" i="13"/>
  <c r="D63" i="13"/>
  <c r="B65" i="13"/>
  <c r="B63" i="13"/>
  <c r="D6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Stegmann, Martin (BMWSB, BI4)</author>
  </authors>
  <commentList>
    <comment ref="G54" authorId="0" shapeId="0" xr:uid="{D80B81CD-B233-4639-AEFD-1F01E61BBAB4}">
      <text>
        <r>
          <rPr>
            <b/>
            <sz val="9"/>
            <color indexed="81"/>
            <rFont val="Segoe UI"/>
            <family val="2"/>
          </rPr>
          <t xml:space="preserve">Hinweis:
</t>
        </r>
        <r>
          <rPr>
            <sz val="9"/>
            <color indexed="81"/>
            <rFont val="Segoe UI"/>
            <family val="2"/>
          </rPr>
          <t xml:space="preserve">
Über den Kostenzuschlag kann der Baukostenkennwert höher gesetzt werden. Hiermit soll zum Einen die Kostensteigerung zwischen aktuellem und vorherigem Quartal berücksichtigt werden, als auch eine anteilige Berücksichtigung der Kostendifferenz zwischen einfachem und mittlerem Ausführungsstandard.
</t>
        </r>
      </text>
    </comment>
    <comment ref="G71" authorId="0" shapeId="0" xr:uid="{7A0331F5-364C-4F98-A553-046255DFC381}">
      <text>
        <r>
          <rPr>
            <sz val="9"/>
            <color indexed="81"/>
            <rFont val="Segoe UI"/>
            <family val="2"/>
          </rPr>
          <t xml:space="preserve">Faktor berücksichtigt die Wärmeverluste aus Verteilung und Speicherung bei zentraler TWW-Bereitung, welche im Fall von direktelektrischer TWW-Bereitung nicht anfallen.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<sst xmlns="http://schemas.openxmlformats.org/spreadsheetml/2006/main" count="51701" uniqueCount="658">
  <si>
    <t>Straße</t>
  </si>
  <si>
    <t>Hausnummer</t>
  </si>
  <si>
    <t>PLZ</t>
  </si>
  <si>
    <t>Ort</t>
  </si>
  <si>
    <t>Wohneinheiten</t>
  </si>
  <si>
    <t>Warmwasser</t>
  </si>
  <si>
    <t>Anzahl der Aufenthaltsräume in der Wohneinheit</t>
  </si>
  <si>
    <t>zzgl. Küchen- und Sanitärräume</t>
  </si>
  <si>
    <t>nach WoFlV</t>
  </si>
  <si>
    <t>normal</t>
  </si>
  <si>
    <t>rollstuhlgerecht nach DIN 18040-2 mit R</t>
  </si>
  <si>
    <t>je weiterer Aufenthaltsraum</t>
  </si>
  <si>
    <t>[+15]</t>
  </si>
  <si>
    <t>Adresse des Investitionsobjekts</t>
  </si>
  <si>
    <t>plz</t>
  </si>
  <si>
    <t>LK</t>
  </si>
  <si>
    <t>bundesland</t>
  </si>
  <si>
    <t>Zugeordneter Landkreis oder Städtekreis nach BKI</t>
  </si>
  <si>
    <t>Zugeordneter Regionalfaktor nach BKI</t>
  </si>
  <si>
    <t>LK Konstanz</t>
  </si>
  <si>
    <t>Baden-Württemberg</t>
  </si>
  <si>
    <t>LK Trier-Saarburg</t>
  </si>
  <si>
    <t>Rheinland-Pfalz</t>
  </si>
  <si>
    <t>SK Städteregion Aachen</t>
  </si>
  <si>
    <t>Nordrhein-Westfalen</t>
  </si>
  <si>
    <t>SK Amberg</t>
  </si>
  <si>
    <t>Bayern</t>
  </si>
  <si>
    <t>SK Ansbach</t>
  </si>
  <si>
    <t>SK Aschaffenburg</t>
  </si>
  <si>
    <t>SK Augsburg</t>
  </si>
  <si>
    <t>LK Roth</t>
  </si>
  <si>
    <t>LK Kelheim</t>
  </si>
  <si>
    <t>LK Birkenfeld</t>
  </si>
  <si>
    <t>LK Weißenburg-Gunzenhausen</t>
  </si>
  <si>
    <t>LK Heilbronn</t>
  </si>
  <si>
    <t>LK Kitzingen</t>
  </si>
  <si>
    <t>LK Bad Kreuznach</t>
  </si>
  <si>
    <t>LK Ravensburg</t>
  </si>
  <si>
    <t>LK Verden</t>
  </si>
  <si>
    <t>Niedersachsen</t>
  </si>
  <si>
    <t>LK Regen</t>
  </si>
  <si>
    <t>LK Biberach</t>
  </si>
  <si>
    <t>LK Mayen-Koblenz</t>
  </si>
  <si>
    <t>LK Göppingen</t>
  </si>
  <si>
    <t>LK Göttingen</t>
  </si>
  <si>
    <t>LK Celle</t>
  </si>
  <si>
    <t>LK Eichstätt</t>
  </si>
  <si>
    <t>LK Erlangen-Höchstadt</t>
  </si>
  <si>
    <t>LK Ansbach</t>
  </si>
  <si>
    <t>LK Fürstenfeldbruck</t>
  </si>
  <si>
    <t>LK Augsburg</t>
  </si>
  <si>
    <t>LK Aichach-Friedberg</t>
  </si>
  <si>
    <t>LK Ahrweiler</t>
  </si>
  <si>
    <t>LK Kusel</t>
  </si>
  <si>
    <t>LK Gifhorn</t>
  </si>
  <si>
    <t>LK Lüneburg</t>
  </si>
  <si>
    <t>LK Landshut</t>
  </si>
  <si>
    <t>LK Rostock</t>
  </si>
  <si>
    <t>Mecklenburg-Vorpommern</t>
  </si>
  <si>
    <t>LK Hameln-Pyrmont</t>
  </si>
  <si>
    <t>LK Ludwigsburg</t>
  </si>
  <si>
    <t>LK Diepholz</t>
  </si>
  <si>
    <t>LK Stade</t>
  </si>
  <si>
    <t>sk Baden-Baden</t>
  </si>
  <si>
    <t>SK Baden-Baden</t>
  </si>
  <si>
    <t>LK Rotenburg (Wümme)</t>
  </si>
  <si>
    <t>LK Vorpommern-Greifswald</t>
  </si>
  <si>
    <t>LK Heidekreis</t>
  </si>
  <si>
    <t>SK Bamberg</t>
  </si>
  <si>
    <t>LK Mansfeld-Südharz</t>
  </si>
  <si>
    <t>Sachsen-Anhalt</t>
  </si>
  <si>
    <t>LK Hildburghausen</t>
  </si>
  <si>
    <t>Thüringen</t>
  </si>
  <si>
    <t>LK Kassel</t>
  </si>
  <si>
    <t>Hessen</t>
  </si>
  <si>
    <t>LK Schaumburg</t>
  </si>
  <si>
    <t>LK Straubing-Bogen</t>
  </si>
  <si>
    <t>LK Deggendorf</t>
  </si>
  <si>
    <t>LK Coburg</t>
  </si>
  <si>
    <t>LK Bayreuth</t>
  </si>
  <si>
    <t>SK Bayreuth</t>
  </si>
  <si>
    <t>LK Barnim</t>
  </si>
  <si>
    <t>Brandenburg</t>
  </si>
  <si>
    <t>LK Vorpommern-Rügen</t>
  </si>
  <si>
    <t>SK Bielefeld</t>
  </si>
  <si>
    <t>LK Passau</t>
  </si>
  <si>
    <t>LK Günzburg</t>
  </si>
  <si>
    <t>LK Rottweil</t>
  </si>
  <si>
    <t>LK Esslingen</t>
  </si>
  <si>
    <t>LK Haßberge</t>
  </si>
  <si>
    <t>LK Böblingen</t>
  </si>
  <si>
    <t>LK Berchtesgadener Land</t>
  </si>
  <si>
    <t>LK Lörrach</t>
  </si>
  <si>
    <t>LK Ostallgäu</t>
  </si>
  <si>
    <t>LK Anhalt-Bitterfeld</t>
  </si>
  <si>
    <t>LK Stendal</t>
  </si>
  <si>
    <t>LK Rosenheim</t>
  </si>
  <si>
    <t>LK Waldshut</t>
  </si>
  <si>
    <t>LK Südliche Weinstraße</t>
  </si>
  <si>
    <t>LK Alzey-Worms</t>
  </si>
  <si>
    <t>LK Tuttlingen</t>
  </si>
  <si>
    <t>LK Donau-Ries</t>
  </si>
  <si>
    <t>LK Cochem-Zell</t>
  </si>
  <si>
    <t>LK Nürnberger Land</t>
  </si>
  <si>
    <t>LK Hildesheim</t>
  </si>
  <si>
    <t>LK Osnabrück</t>
  </si>
  <si>
    <t>LK Hersfeld-Rotenburg</t>
  </si>
  <si>
    <t>LK Gießen</t>
  </si>
  <si>
    <t>LK Saalfeld-Rudolstadt</t>
  </si>
  <si>
    <t>LK Waldeck-Frankenberg</t>
  </si>
  <si>
    <t>LK Freising</t>
  </si>
  <si>
    <t>SK Bochum</t>
  </si>
  <si>
    <t>LK Altenkirchen</t>
  </si>
  <si>
    <t>LK Sömmerda</t>
  </si>
  <si>
    <t>LK Freudenstadt</t>
  </si>
  <si>
    <t>LK Darmstadt-Dieburg</t>
  </si>
  <si>
    <t>LK Oberspreewald-Lausitz</t>
  </si>
  <si>
    <t>LK Regensburg</t>
  </si>
  <si>
    <t>LK Sächsische Schweiz-Osterzgebirge</t>
  </si>
  <si>
    <t>Sachsen</t>
  </si>
  <si>
    <t>SK Bonn</t>
  </si>
  <si>
    <t>LK Miltenberg</t>
  </si>
  <si>
    <t>LK Altenburger Land</t>
  </si>
  <si>
    <t>LK Schwandorf</t>
  </si>
  <si>
    <t>LK Bamberg</t>
  </si>
  <si>
    <t>LK Mecklenburgische Seenplatte</t>
  </si>
  <si>
    <t>LK Börde</t>
  </si>
  <si>
    <t>LK Lichtenfels</t>
  </si>
  <si>
    <t>LK Traunstein</t>
  </si>
  <si>
    <t>LK Uelzen</t>
  </si>
  <si>
    <t>LK Weilheim-Schongau</t>
  </si>
  <si>
    <t>LK Neu-Ulm</t>
  </si>
  <si>
    <t>LK Calw</t>
  </si>
  <si>
    <t>LK Würzburg</t>
  </si>
  <si>
    <t>LK Südwestpfalz</t>
  </si>
  <si>
    <t>LK Ludwigslust-Parchim</t>
  </si>
  <si>
    <t>LK Märkisch-Oderland</t>
  </si>
  <si>
    <t>LK Bad Dürkheim</t>
  </si>
  <si>
    <t>LK Nordwestmecklenburg</t>
  </si>
  <si>
    <t>LK Mittelsachsen</t>
  </si>
  <si>
    <t>LK Dachau</t>
  </si>
  <si>
    <t>LK Altötting</t>
  </si>
  <si>
    <t>LK Bernkastel-Wittlich</t>
  </si>
  <si>
    <t>LK Oberallgäu</t>
  </si>
  <si>
    <t>SK Bottrop</t>
  </si>
  <si>
    <t>LK Dahme-Spreewald</t>
  </si>
  <si>
    <t>LK Aschaffenburg</t>
  </si>
  <si>
    <t>LK Unterallgäu</t>
  </si>
  <si>
    <t>LK Weimarer Land</t>
  </si>
  <si>
    <t>LK Teltow-Fläming</t>
  </si>
  <si>
    <t>LK Tübingen</t>
  </si>
  <si>
    <t>LK Fürth</t>
  </si>
  <si>
    <t>SK Brandenburg an der Havel</t>
  </si>
  <si>
    <t>LK Amberg-Sulzbach</t>
  </si>
  <si>
    <t>LK Eichsfeld</t>
  </si>
  <si>
    <t>LK Marburg-Biedenkopf</t>
  </si>
  <si>
    <t>SK Braunschweig</t>
  </si>
  <si>
    <t>LK Starnberg</t>
  </si>
  <si>
    <t>LK Emsland</t>
  </si>
  <si>
    <t>LK Uckermark</t>
  </si>
  <si>
    <t>LK Neuwied</t>
  </si>
  <si>
    <t>LK Wittenberg</t>
  </si>
  <si>
    <t>LK Ebersberg</t>
  </si>
  <si>
    <t>LK Ammerland</t>
  </si>
  <si>
    <t>LK Landsberg am Lech</t>
  </si>
  <si>
    <t>LK Harburg</t>
  </si>
  <si>
    <t>LK Mainz-Bingen</t>
  </si>
  <si>
    <t>LK Vulkaneifel</t>
  </si>
  <si>
    <t>LK Neuburg-Schrobenhausen</t>
  </si>
  <si>
    <t>LK Holzminden</t>
  </si>
  <si>
    <t>SK Bremen</t>
  </si>
  <si>
    <t>Bremen</t>
  </si>
  <si>
    <t>LK Cuxhaven</t>
  </si>
  <si>
    <t>LK Cham</t>
  </si>
  <si>
    <t>LK Bautzen</t>
  </si>
  <si>
    <t>LK Main-Spessart</t>
  </si>
  <si>
    <t>LK Rottal-Inn</t>
  </si>
  <si>
    <t>LK Nordsachsen</t>
  </si>
  <si>
    <t>LK München</t>
  </si>
  <si>
    <t>LK Breisgau-Hochschwarzwald</t>
  </si>
  <si>
    <t>LK Rastatt</t>
  </si>
  <si>
    <t>LK Rhön-Grabfeld</t>
  </si>
  <si>
    <t>SK Bremerhaven</t>
  </si>
  <si>
    <t>SK Chemnitz</t>
  </si>
  <si>
    <t>LK Greiz</t>
  </si>
  <si>
    <t>LK Bad Kissingen</t>
  </si>
  <si>
    <t>LK Aurich</t>
  </si>
  <si>
    <t>SK Coburg</t>
  </si>
  <si>
    <t>SK Cottbus</t>
  </si>
  <si>
    <t>LK Osterholz</t>
  </si>
  <si>
    <t>LK Garmisch-Partenkirchen</t>
  </si>
  <si>
    <t>LK Potsdam-Mittelmark</t>
  </si>
  <si>
    <t>LK Grafschaft Bentheim</t>
  </si>
  <si>
    <t>LK Limburg-Weilburg</t>
  </si>
  <si>
    <t>LK Wolfenbüttel</t>
  </si>
  <si>
    <t>SK Darmstadt</t>
  </si>
  <si>
    <t>SK Delmenhorst</t>
  </si>
  <si>
    <t>LK Northeim</t>
  </si>
  <si>
    <t>LK Goslar</t>
  </si>
  <si>
    <t>LK Bad Tölz-Wolfratshausen</t>
  </si>
  <si>
    <t>SK Dessau-Roßlau</t>
  </si>
  <si>
    <t>SK Dortmund</t>
  </si>
  <si>
    <t>LK Leipzig</t>
  </si>
  <si>
    <t>LK Elbe-Elster</t>
  </si>
  <si>
    <t>LK Görlitz</t>
  </si>
  <si>
    <t>LK Tirschenreuth</t>
  </si>
  <si>
    <t>LK Oder-Spree</t>
  </si>
  <si>
    <t>LK Fulda</t>
  </si>
  <si>
    <t>LK Sigmaringen</t>
  </si>
  <si>
    <t>LK Karlsruhe</t>
  </si>
  <si>
    <t>LK Hof</t>
  </si>
  <si>
    <t>LK Gotha</t>
  </si>
  <si>
    <t>SK Dresden</t>
  </si>
  <si>
    <t>LK Reutlingen</t>
  </si>
  <si>
    <t>LK Miesbach</t>
  </si>
  <si>
    <t>LK Prignitz</t>
  </si>
  <si>
    <t>LK Emmendingen</t>
  </si>
  <si>
    <t>LK Helmstedt</t>
  </si>
  <si>
    <t>LK Vechta</t>
  </si>
  <si>
    <t>LK Harz</t>
  </si>
  <si>
    <t>LK Kaiserslautern</t>
  </si>
  <si>
    <t>SK Duisburg</t>
  </si>
  <si>
    <t>LK Cloppenburg</t>
  </si>
  <si>
    <t>SK Düsseldorf</t>
  </si>
  <si>
    <t>LK Oldenburg</t>
  </si>
  <si>
    <t>LK Merzig-Wadern</t>
  </si>
  <si>
    <t>Saarland</t>
  </si>
  <si>
    <t>LK Germersheim</t>
  </si>
  <si>
    <t>LK Schmalkalden-Meiningen</t>
  </si>
  <si>
    <t>LK Wartburgkreis</t>
  </si>
  <si>
    <t>SK Emden</t>
  </si>
  <si>
    <t>LK Lüchow-Dannenberg</t>
  </si>
  <si>
    <t>SK Erfurt</t>
  </si>
  <si>
    <t>SK Erlangen</t>
  </si>
  <si>
    <t>LK Erding</t>
  </si>
  <si>
    <t>LK Schweinfurt</t>
  </si>
  <si>
    <t>SK Essen</t>
  </si>
  <si>
    <t>SK Flensburg</t>
  </si>
  <si>
    <t>Schleswig-Holstein</t>
  </si>
  <si>
    <t>SK Frankenthal (Pfalz)</t>
  </si>
  <si>
    <t>SK Frankfurt am Main</t>
  </si>
  <si>
    <t>SK Frankfurt (Oder)</t>
  </si>
  <si>
    <t>SK Freiburg im Breisgau</t>
  </si>
  <si>
    <t>SK Fürth</t>
  </si>
  <si>
    <t>SK Gelsenkirchen</t>
  </si>
  <si>
    <t>SK Gera</t>
  </si>
  <si>
    <t>SK Hagen</t>
  </si>
  <si>
    <t>SK Halle (Saale)</t>
  </si>
  <si>
    <t>Sk Hamburg</t>
  </si>
  <si>
    <t>Hamburg</t>
  </si>
  <si>
    <t>SK Hamburg</t>
  </si>
  <si>
    <t>LK Wesermarsch</t>
  </si>
  <si>
    <t>LK Zwickau</t>
  </si>
  <si>
    <t>LK Jerichower Land</t>
  </si>
  <si>
    <t>SK Hamm</t>
  </si>
  <si>
    <t>LK Oberhavel</t>
  </si>
  <si>
    <t>SK Heidelberg</t>
  </si>
  <si>
    <t>SK Heilbronn</t>
  </si>
  <si>
    <t>SK Herne</t>
  </si>
  <si>
    <t>LK Schwäbisch Hall</t>
  </si>
  <si>
    <t>LK Nordhausen</t>
  </si>
  <si>
    <t>LK Wittmund</t>
  </si>
  <si>
    <t>SK Hof</t>
  </si>
  <si>
    <t>SK Ingolstadt</t>
  </si>
  <si>
    <t>SK Jena</t>
  </si>
  <si>
    <t>SK Kaiserslautern</t>
  </si>
  <si>
    <t>SK Karlsruhe</t>
  </si>
  <si>
    <t>LK Friesland</t>
  </si>
  <si>
    <t>SK Kassel</t>
  </si>
  <si>
    <t>SK Kaufbeuren</t>
  </si>
  <si>
    <t>SK Kempten (Allgäu)</t>
  </si>
  <si>
    <t>SK Kiel</t>
  </si>
  <si>
    <t>SK Koblenz</t>
  </si>
  <si>
    <t>SK Köln</t>
  </si>
  <si>
    <t>LK Leer</t>
  </si>
  <si>
    <t>SK Krefeld</t>
  </si>
  <si>
    <t>LK Saarlouis</t>
  </si>
  <si>
    <t>SK Landau in der Pfalz</t>
  </si>
  <si>
    <t>SK Landshut</t>
  </si>
  <si>
    <t>SK Leipzig</t>
  </si>
  <si>
    <t>LK Ostprignitz-Ruppin</t>
  </si>
  <si>
    <t>SK Leverkusen</t>
  </si>
  <si>
    <t>SK Lübeck</t>
  </si>
  <si>
    <t>SK Ludwigshafen am Rhein</t>
  </si>
  <si>
    <t>SK Magdeburg</t>
  </si>
  <si>
    <t>SK Mainz</t>
  </si>
  <si>
    <t>SK Mannheim</t>
  </si>
  <si>
    <t>LK Havelland</t>
  </si>
  <si>
    <t>LK Spree-Neiße</t>
  </si>
  <si>
    <t>SK Memmingen</t>
  </si>
  <si>
    <t>SK Mönchengladbach</t>
  </si>
  <si>
    <t>SK Mülheim an der Ruhr</t>
  </si>
  <si>
    <t>SK München</t>
  </si>
  <si>
    <t>LK Meißen</t>
  </si>
  <si>
    <t>SK Münster</t>
  </si>
  <si>
    <t>SK Neumünster</t>
  </si>
  <si>
    <t>SK Neustadt an der Weinstraße</t>
  </si>
  <si>
    <t>SK Nürnberg</t>
  </si>
  <si>
    <t>SK Oberhausen</t>
  </si>
  <si>
    <t>SK Offenbach am Main</t>
  </si>
  <si>
    <t>SK Oldenburg</t>
  </si>
  <si>
    <t>SK Passau</t>
  </si>
  <si>
    <t>SK Pforzheim</t>
  </si>
  <si>
    <t>LK Offenbach</t>
  </si>
  <si>
    <t>SK Pirmasens</t>
  </si>
  <si>
    <t>SK Potsdam</t>
  </si>
  <si>
    <t>SK Regensburg</t>
  </si>
  <si>
    <t>LK Dingolfing-Landau</t>
  </si>
  <si>
    <t>LK Heidenheim</t>
  </si>
  <si>
    <t>SK Remscheid</t>
  </si>
  <si>
    <t>SK Rosenheim</t>
  </si>
  <si>
    <t>SK Rostock</t>
  </si>
  <si>
    <t>LK Forchheim</t>
  </si>
  <si>
    <t>SK Salzgitter</t>
  </si>
  <si>
    <t>SK Schwabach</t>
  </si>
  <si>
    <t>SK Schweinfurt</t>
  </si>
  <si>
    <t>SK Schwerin</t>
  </si>
  <si>
    <t>SK Solingen</t>
  </si>
  <si>
    <t>SK Speyer</t>
  </si>
  <si>
    <t>SK Straubing</t>
  </si>
  <si>
    <t>SK Stuttgart</t>
  </si>
  <si>
    <t>SK Suhl</t>
  </si>
  <si>
    <t>SK Trier</t>
  </si>
  <si>
    <t>SK Ulm</t>
  </si>
  <si>
    <t>SK Weiden i.d.Opf.</t>
  </si>
  <si>
    <t>SK Weiden i.d.OPf.</t>
  </si>
  <si>
    <t>SK Weimar</t>
  </si>
  <si>
    <t>SK Wiesbaden</t>
  </si>
  <si>
    <t>SK Wilhelmshaven</t>
  </si>
  <si>
    <t>SK Wolfsburg</t>
  </si>
  <si>
    <t>SK Worms</t>
  </si>
  <si>
    <t>SK Wuppertal</t>
  </si>
  <si>
    <t>SK Würzburg</t>
  </si>
  <si>
    <t>SK Zweibrücken</t>
  </si>
  <si>
    <t>LK Alb-Donau-Kreis</t>
  </si>
  <si>
    <t>LK Peine</t>
  </si>
  <si>
    <t>LK Altmarkkreis Salzwedel</t>
  </si>
  <si>
    <t>LK Bodenseekreis</t>
  </si>
  <si>
    <t>LK Burgenlandkreis</t>
  </si>
  <si>
    <t>LK Neunkirchen</t>
  </si>
  <si>
    <t>LK Freyung-Grafenau</t>
  </si>
  <si>
    <t>LK Donnersbergkreis</t>
  </si>
  <si>
    <t>LK Eifelkreis Bitburg-Prüm</t>
  </si>
  <si>
    <t>LK Sonneberg</t>
  </si>
  <si>
    <t>LK St. Wendel</t>
  </si>
  <si>
    <t>LK Ennepe-Ruhr-Kreis</t>
  </si>
  <si>
    <t>LK Enzkreis</t>
  </si>
  <si>
    <t>LK Erzgebirgskreis</t>
  </si>
  <si>
    <t>LK Kulmbach</t>
  </si>
  <si>
    <t>LK Hochsauerlandkreis</t>
  </si>
  <si>
    <t>LK Hochtaunuskreis</t>
  </si>
  <si>
    <t>LK Hohenlohekreis</t>
  </si>
  <si>
    <t>LK Ilm-Kreis</t>
  </si>
  <si>
    <t>LK Bergstraße</t>
  </si>
  <si>
    <t>LK Borken</t>
  </si>
  <si>
    <t>LK Coesfeld</t>
  </si>
  <si>
    <t>LK Dithmarschen</t>
  </si>
  <si>
    <t>LK Düren</t>
  </si>
  <si>
    <t>LK Euskirchen</t>
  </si>
  <si>
    <t>LK Groß-Gerau</t>
  </si>
  <si>
    <t>LK Gütersloh</t>
  </si>
  <si>
    <t>LK Heinsberg</t>
  </si>
  <si>
    <t>LK Herford</t>
  </si>
  <si>
    <t>LK Herzogtum Lauenburg</t>
  </si>
  <si>
    <t>LK Höxter</t>
  </si>
  <si>
    <t>LK Kleve</t>
  </si>
  <si>
    <t>LK Lippe</t>
  </si>
  <si>
    <t>LK Mettmann</t>
  </si>
  <si>
    <t>LK Minden-Lübbecke</t>
  </si>
  <si>
    <t>LK Nordfriesland</t>
  </si>
  <si>
    <t>LK Olpe</t>
  </si>
  <si>
    <t>LK Ostholstein</t>
  </si>
  <si>
    <t>LK Paderborn</t>
  </si>
  <si>
    <t>LK Pinneberg</t>
  </si>
  <si>
    <t>LK Plön</t>
  </si>
  <si>
    <t>LK Recklinghausen</t>
  </si>
  <si>
    <t>LK Rendsburg-Eckernförde</t>
  </si>
  <si>
    <t>LK Kronach</t>
  </si>
  <si>
    <t>LK Schleswig-Flensburg</t>
  </si>
  <si>
    <t>LK Segeberg</t>
  </si>
  <si>
    <t>LK Siegen-Wittgenstein</t>
  </si>
  <si>
    <t>LK Soest</t>
  </si>
  <si>
    <t>LK Steinburg</t>
  </si>
  <si>
    <t>LK Steinfurt</t>
  </si>
  <si>
    <t>LK Stormarn</t>
  </si>
  <si>
    <t>LK Unna</t>
  </si>
  <si>
    <t>LK Viersen</t>
  </si>
  <si>
    <t>LK Warendorf</t>
  </si>
  <si>
    <t>LK Wesel</t>
  </si>
  <si>
    <t>LK Kyffhäuserkreis</t>
  </si>
  <si>
    <t>LK Lahn-Dill-Kreis</t>
  </si>
  <si>
    <t>LK Dillingen a.d.Donau</t>
  </si>
  <si>
    <t>LK Lindau (Bodensee)</t>
  </si>
  <si>
    <t>LK Mühldorf a.Inn</t>
  </si>
  <si>
    <t>LK Neumarkt i.d.Opf.</t>
  </si>
  <si>
    <t>LK Neumarkt i.d.OPf.</t>
  </si>
  <si>
    <t>LK Neustadt a.d.Aisch-Bad Windsheim</t>
  </si>
  <si>
    <t>LK Neustadt a.d.Waldnaab</t>
  </si>
  <si>
    <t>LK Nienburg (Weser)</t>
  </si>
  <si>
    <t>LK Pfaffenhofen a.d.Ilm</t>
  </si>
  <si>
    <t>LK Wunsiedel i.Fichtelgebirge</t>
  </si>
  <si>
    <t>LK Main-Kinzig-Kreis</t>
  </si>
  <si>
    <t>LK Main-Tauber-Kreis</t>
  </si>
  <si>
    <t>LK Main-Taunus-Kreis</t>
  </si>
  <si>
    <t>LK Märkischer Kreis</t>
  </si>
  <si>
    <t>LK Neckar-Odenwald-Kreis</t>
  </si>
  <si>
    <t>LK Oberbergischer Kreis</t>
  </si>
  <si>
    <t>LK Odenwaldkreis</t>
  </si>
  <si>
    <t>LK Ortenaukreis</t>
  </si>
  <si>
    <t>LK Ostalbkreis</t>
  </si>
  <si>
    <t>LK Region Hannover</t>
  </si>
  <si>
    <t>LK Regionalverband Saarbrücken</t>
  </si>
  <si>
    <t>LK Rems-Murr-Kreis</t>
  </si>
  <si>
    <t>LK Rhein-Erft-Kreis</t>
  </si>
  <si>
    <t>LK Rheingau-Taunus-Kreis</t>
  </si>
  <si>
    <t>LK Rhein-Hunsrück-Kreis</t>
  </si>
  <si>
    <t>LK Rheinisch-Bergischer Kreis</t>
  </si>
  <si>
    <t>LK Rhein-Kreis Neuss</t>
  </si>
  <si>
    <t>LK Rhein-Lahn-Kreis</t>
  </si>
  <si>
    <t>LK Rhein-Neckar-Kreis</t>
  </si>
  <si>
    <t>LK Rhein-Pfalz-Kreis</t>
  </si>
  <si>
    <t>LK Rhein-Sieg-Kreis</t>
  </si>
  <si>
    <t>LK Saale-Holzland-Kreis</t>
  </si>
  <si>
    <t>LK Saalekreis</t>
  </si>
  <si>
    <t>LK Saale-Orla-Kreis</t>
  </si>
  <si>
    <t>LK Saarpfalz-Kreis</t>
  </si>
  <si>
    <t>LK Salzlandkreis</t>
  </si>
  <si>
    <t>LK Schwalm-Eder-Kreis</t>
  </si>
  <si>
    <t>LK Schwarzwald-Baar-Kreis</t>
  </si>
  <si>
    <t>SK Berlin</t>
  </si>
  <si>
    <t>Berlin</t>
  </si>
  <si>
    <t>LK Unstrut-Hainich-Kreis</t>
  </si>
  <si>
    <t>LK Vogelsbergkreis</t>
  </si>
  <si>
    <t>LK Vogtlandkreis</t>
  </si>
  <si>
    <t>LK Werra-Meißner-Kreis</t>
  </si>
  <si>
    <t>LK Westerwaldkreis</t>
  </si>
  <si>
    <t>LK Wetteraukreis</t>
  </si>
  <si>
    <t>LK Zollernalbkreis</t>
  </si>
  <si>
    <t>Baukosten</t>
  </si>
  <si>
    <t>Projektangaben</t>
  </si>
  <si>
    <t>Nr. des Wohnungstyps</t>
  </si>
  <si>
    <t>Bauwerkskosten KG 300 [€]</t>
  </si>
  <si>
    <t>Bauwerkskosten KG 400 [€]</t>
  </si>
  <si>
    <t>Kosten</t>
  </si>
  <si>
    <t>Zwischenrechnungen</t>
  </si>
  <si>
    <t>Textbausteine</t>
  </si>
  <si>
    <t>Protokollbereich</t>
  </si>
  <si>
    <t>nicht erfüllt</t>
  </si>
  <si>
    <t>erfüllt</t>
  </si>
  <si>
    <t>Ort, Datum</t>
  </si>
  <si>
    <t>Nutzung und Flächen</t>
  </si>
  <si>
    <t>Musterstraße</t>
  </si>
  <si>
    <t>Bruttogrundfläche (BGF) nach DIN 277:2021 [m²]</t>
  </si>
  <si>
    <t>Netto-Raumfläche (NRF) nach DIN 277:2021, beheizt [m²]</t>
  </si>
  <si>
    <t>Gesamte Wohnfläche (WFL) aller neu entstehenden Einheiten nach WoFlV (2003) [m²]</t>
  </si>
  <si>
    <t>Energie</t>
  </si>
  <si>
    <t>Kosten Gebäude</t>
  </si>
  <si>
    <t>Regionalfaktor</t>
  </si>
  <si>
    <t>Erfüllt/nicht erfüllt</t>
  </si>
  <si>
    <t>E-Mailadresse</t>
  </si>
  <si>
    <t>Telefonnummer</t>
  </si>
  <si>
    <t>Anforderungen im Teilbereich 2 "Wohneinheiten" werden</t>
  </si>
  <si>
    <t>Auf diesem Arbeitsblatt werden die neu entstehenden Nutzungen und Flächen dokumentiert.</t>
  </si>
  <si>
    <t>Anzahl neu geschaffener Wohneinheiten</t>
  </si>
  <si>
    <t>Auf diesem Arbeitsblatt werden Informationen zu den Kosten dokumentiert.</t>
  </si>
  <si>
    <t>Informationen zur antragstellenden Person oder Firma</t>
  </si>
  <si>
    <t>Energieeffizienzexpert*in</t>
  </si>
  <si>
    <t>Auf diesem Arbeitsblatt werden Informationen zu den beteiligten Personen dokumentiert.</t>
  </si>
  <si>
    <t>Nah-/Fernwärme</t>
  </si>
  <si>
    <t>Informationen zum Investitionsstandort und Objekt</t>
  </si>
  <si>
    <t>Es werden keine Wohnungen rollstuhlgerecht nach DIN 18040-2 mit R errichtet.</t>
  </si>
  <si>
    <t>Energiepreise</t>
  </si>
  <si>
    <t>Arbeitspreis €/kWh</t>
  </si>
  <si>
    <t>Grundpreis €/a</t>
  </si>
  <si>
    <t>Heizung</t>
  </si>
  <si>
    <t>Jährlicher Endenergiebedarf nach Energieträger [GEG]</t>
  </si>
  <si>
    <t>zusätzlicher Anpassungsfaktor</t>
  </si>
  <si>
    <t>Unterschrift antragstellende Person</t>
  </si>
  <si>
    <t>Informationen zu beteiligten Personen</t>
  </si>
  <si>
    <t>Anforderungen im Teilbereich 5 "Kosten" werden</t>
  </si>
  <si>
    <t>gestattete Abweichung zwischen Eingabe Wohnfläche und Eingabe Wohneinheiten</t>
  </si>
  <si>
    <t>Abweichung Eingabe Wohnfläche zu Eingabe Wohneinheiten</t>
  </si>
  <si>
    <t>Kosten im Lebenszyklus</t>
  </si>
  <si>
    <t>Energiekosten</t>
  </si>
  <si>
    <t>Anzahl Jahre</t>
  </si>
  <si>
    <t>Projektbezogene Baukosten</t>
  </si>
  <si>
    <t>Baukosten 300 + 400</t>
  </si>
  <si>
    <t>Unterschriften</t>
  </si>
  <si>
    <t>Gradtagzahl</t>
  </si>
  <si>
    <t>Faktor zur Normierung von Energieverbrauchskennwerten auf das Standardklima (Heizfall)</t>
  </si>
  <si>
    <t>Potsdam RefKl** GTZ (20/15) = 3667 Kd/a</t>
  </si>
  <si>
    <t>Gesamtkosten</t>
  </si>
  <si>
    <t>spezifischer Anforderungswert [€]</t>
  </si>
  <si>
    <t>Jährlicher Betrag [€]</t>
  </si>
  <si>
    <t>Projektspezifische Kosten</t>
  </si>
  <si>
    <t>Benchmark Energiekosten im Lebenszyklus</t>
  </si>
  <si>
    <t>Arbeitspreis</t>
  </si>
  <si>
    <t>Grundpreis</t>
  </si>
  <si>
    <t>Anforderungen Kosten im Lebenzyklus</t>
  </si>
  <si>
    <t>Erklärung aller beteiligten Personen</t>
  </si>
  <si>
    <t>Ich/ Wir erkläre/erklären mich/uns damit einverstanden, dass
- sämtliche mit dem Antrag oder im weiteren Verfahren eingereichte/n Unterlagen der KfW und dem Bundesministerium für Wohnen, Stadtentwicklung und Bauwesen (BMWSB) insbesondere auch zur Weitergabe an den Bundestag oder zur Veröffentlichungszwecken zur Verfügung stehen. Die Regelungen zu Auskunfts- und Prüfungsrechten in den jeweiligen Richtlinien habe/n ich/wie zustimmend zur Kenntnis genommen.
-die KfW berechtigt ist, sämtliche Unterlagen für die Planung und Durchführung des geförderten Vorhabns zu Prüfungszwecken anzufordern.</t>
  </si>
  <si>
    <t>Klimafreundlicher Neubau im Niedrigpreissegment (KNN)</t>
  </si>
  <si>
    <t>Allgemeine Hinweise</t>
  </si>
  <si>
    <t>Bauwerkskosten KG 550 [€]</t>
  </si>
  <si>
    <t>Vergleichs-/ Anforderungswert</t>
  </si>
  <si>
    <t>Es werden nicht alle notwendigen Anforderungen erfüllt. Eine Förderung ist somit nicht möglich. Bitte überprüfen Sie gegebenenfall nochmals Ihre Eingaben.</t>
  </si>
  <si>
    <t>JA</t>
  </si>
  <si>
    <t>NEIN</t>
  </si>
  <si>
    <t>Baupreisindizes Neubau (konventionelle Bauart) von Wohn-und Nichtwohngebäuden einschließlich Umsatzsteuer</t>
  </si>
  <si>
    <t>Anforderungen im Teilbereich 1 "Nutzung und Flächen"</t>
  </si>
  <si>
    <t>Anforderungen im Teilbereich 3 "Energie"</t>
  </si>
  <si>
    <t>Baupreisindex Q1 2024</t>
  </si>
  <si>
    <t>Anpassung durch Baupreisindex</t>
  </si>
  <si>
    <t>Nachweisdokument zur Antragstellung</t>
  </si>
  <si>
    <t>Nachweisdokument zum Projektabschluss</t>
  </si>
  <si>
    <t>Bitte auswählen</t>
  </si>
  <si>
    <t>Baupreisindex zum Zeitpunkt der Fertigstellung</t>
  </si>
  <si>
    <t>Die im Teilbereich 1 "Nutzung und Flächen" eingetragene Anzahl an Wohneinheiten stimmt nicht mit den Angaben in diesem Teilbereich überein.</t>
  </si>
  <si>
    <t>Die im Teilbereich 1 "Nutzung und Flächen" eingetragenen Quadratmeter Wohnfläche stimmen nicht mit den Angaben in diesem Teilbereich überein.</t>
  </si>
  <si>
    <t>In diesem Arbeitsblatt angegebene Quadratmeter Wohnfläche:</t>
  </si>
  <si>
    <t>In diesem Arbeitsblatt angegebene Anzahl Wohneinheiten:</t>
  </si>
  <si>
    <t>ü</t>
  </si>
  <si>
    <t>û</t>
  </si>
  <si>
    <t>projektspezifischer Energiepreis [€/m²NRF)</t>
  </si>
  <si>
    <t>Kontrolle zu kleiner Wohneinheiten und Vergleich der Angaben aus "Nutzung und Flächen" mit den Angaben in "Wohneinheiten", um einheitliche Werte zu garantieren</t>
  </si>
  <si>
    <t>Berechnungsgrundlagen</t>
  </si>
  <si>
    <t>Grenzwert Wohnfläche (Maximalfläche)</t>
  </si>
  <si>
    <t>Prozentualer Anteil</t>
  </si>
  <si>
    <t>Der prozentuale Anteil an Wohnungen mit einer Wohnfläche unter 40 m² liegt über 25% und erfüllt somit nicht die Anforderungen des Förderprogramms.</t>
  </si>
  <si>
    <t>Handelt es sich bei dem Gebäude um ein Wohnheim?</t>
  </si>
  <si>
    <t>Annahme Lebenszyklus von 50 Jahren</t>
  </si>
  <si>
    <t>Anforderungen an den jeweiligen Wohnungstyp:
erfüllt/ nicht erfüllt</t>
  </si>
  <si>
    <t>projektspezifische Kosten im Lebenszyklus [€/m² WFL]</t>
  </si>
  <si>
    <t>Baupreisindex zum Zeitpunkt der Antragsstellung</t>
  </si>
  <si>
    <t>projektbezogene modifizierte Lebenszykluskosten</t>
  </si>
  <si>
    <t>Summe der Bauwerkskosten 
KG 300/ KG 400/ KG 550  [€]</t>
  </si>
  <si>
    <t>Kontrolle</t>
  </si>
  <si>
    <t>Bitte Grund- und Arbeitspreis für Strom eintragen.</t>
  </si>
  <si>
    <t>Bitte den Baupreisindex eintragen.</t>
  </si>
  <si>
    <t>Vergleichswerte</t>
  </si>
  <si>
    <t>Verrechnet mit WFLbrutto</t>
  </si>
  <si>
    <t>WFL und Regionalfaktor brutto</t>
  </si>
  <si>
    <t>Berechnungsgrundlage der Wohnfläche</t>
  </si>
  <si>
    <t>Wohneinheiten kleiner als 40m²</t>
  </si>
  <si>
    <t>Prüfung Anzahl Wohneinheiten unter 40m² bei MFH ab 12 WE</t>
  </si>
  <si>
    <t xml:space="preserve">Vor der erstmaligen Verwendung lesen Sie bitte die Hinweise auf der blauen Registerkarte sorgfältig durch. </t>
  </si>
  <si>
    <t>Firma oder Vorname, Name</t>
  </si>
  <si>
    <t>Energiebezugspreis Wärme</t>
  </si>
  <si>
    <t>Ist-Projektkosten brutto</t>
  </si>
  <si>
    <t>Ist-Projektkosten netto</t>
  </si>
  <si>
    <t>Projektspezifische Kosten Jahr 1 [€]</t>
  </si>
  <si>
    <t>der Wohneinheiten erfüllen die Anforderungen an die Wohnfläche nicht.</t>
  </si>
  <si>
    <t>Wohneinheiten, die die Anforderungen nicht erfüllen</t>
  </si>
  <si>
    <t>Prozentualer Anteil der Wohneinheiten, die die Anforderungen nicht erfüllen</t>
  </si>
  <si>
    <t>Jahresarbeitszahl der Wärmepumpe (JAZ)
gemäß DIN V 18599</t>
  </si>
  <si>
    <t>netto</t>
  </si>
  <si>
    <t>Messpreis €/a</t>
  </si>
  <si>
    <t>brutto</t>
  </si>
  <si>
    <t>Anzahl rollstuhlgerechte Wohnungen nach DIN 18040-2 mit R</t>
  </si>
  <si>
    <t>Energiepreis</t>
  </si>
  <si>
    <t>Dieses Excel-Dokument dient dem Nachweis der Einhaltung der im Förderprogramm festgelegten Technischen Mindestanforderungen (TMA) in Bezug auf die maximal zulässigen Wohnflächen und modifizierten Lebenszykluskosten.
Der Nachweis ist zum Zeitpunkt der Antragsstellung (KfW-Bestätigung zum Antrag) und zum Zeitpunkt der Fertigstellung (KfW-Bestätigung nach Durchführung) zu erbringen.</t>
  </si>
  <si>
    <t>errechneter Energiepreis</t>
  </si>
  <si>
    <t>Zellen mit Zusatzinformationen sind mit einem "i" markiert. Bitte klicken Sie in die Zelle, um den Hinweis einzusehen.</t>
  </si>
  <si>
    <t>spez. Anforderungswert Baukosten</t>
  </si>
  <si>
    <t>Baukostenkennwert</t>
  </si>
  <si>
    <t>Tabellenwert</t>
  </si>
  <si>
    <t>BKI Mehrparteienhaus bis zu 6 Einheiten, einfacher Standard, NE (Wohnflächen) bezogen  (Bezugszeitpunkt Q1 2024) für KG 300 und 400</t>
  </si>
  <si>
    <t>Grenz- und Kennwerte für die Wohneinheiten. Sowie Textbausteine für das Protokoll</t>
  </si>
  <si>
    <t>Energiepreis (€/m²NRF*a)</t>
  </si>
  <si>
    <t>Baukosten-Referenzwert</t>
  </si>
  <si>
    <t>Strom</t>
  </si>
  <si>
    <t>Wärme- oder Gebäudenetz</t>
  </si>
  <si>
    <t>Zeitpunkt des Nachweises</t>
  </si>
  <si>
    <t xml:space="preserve">Die Mindestgröße eines Individualraums beträgt 10 m².
</t>
  </si>
  <si>
    <t xml:space="preserve">
Ein Individualraum ist ein Raum innerhalb einer Wohneinheit, der sich als Wohn- und Rückzugsraum für ein bis zwei Personen eignet und der nach der jeweils geltenden Landesbauordnung ein Aufenthaltsraum ist. Hierzu zählen Wohnküchen/Küchen nicht.
</t>
  </si>
  <si>
    <t>Allgemeine Randbedingungen</t>
  </si>
  <si>
    <r>
      <t xml:space="preserve">
Das Tool dient ausschließlich dem Nachweis der Einhaltung der Förderbedingungen hinsichtlich der zulässigen Wohnfläche und der zulässigen projektbezogenen modifizierten L</t>
    </r>
    <r>
      <rPr>
        <sz val="10"/>
        <rFont val="Arial"/>
        <family val="2"/>
      </rPr>
      <t xml:space="preserve">ebenszykluskosten in Bezug auf neu geschaffene Quadratmeter Wohnfläche. Dies gilt unabhängig von der Art des Vorhabens </t>
    </r>
    <r>
      <rPr>
        <sz val="10"/>
        <rFont val="Courier New"/>
        <family val="3"/>
      </rPr>
      <t>-</t>
    </r>
    <r>
      <rPr>
        <sz val="10"/>
        <rFont val="Arial"/>
        <family val="2"/>
      </rPr>
      <t xml:space="preserve"> also sowohl beim Neubau oder der Erweiterung eines bestehenden Wohngebäudes (z. B. Anbau, Dachaufstockung), beim Ausbau bislang unbeheizter Räume in bestehenden Wohngebäuden (z.B. Keller, Dachboden) als auch bei der Umwidmung eines bislang unbeheizten Nichtwohngebäudes zu einem Wohngebäude, sofern das Vorhaben als Neubau förderfähig ist. </t>
    </r>
    <r>
      <rPr>
        <sz val="10"/>
        <color theme="1"/>
        <rFont val="Arial"/>
        <family val="2"/>
      </rPr>
      <t xml:space="preserve">
</t>
    </r>
  </si>
  <si>
    <t xml:space="preserve">Für die Berechnung der Energiekennwerte sind die Rechenregeln des aktuell gültigen Gebäudeenergiegesetzes (GEG) sowie die gesonderten Maßgaben der Technischen Mindestanforderungen der Bundesförderung für effiziente Gebäude - "Klimafreundlicher Neubau im Niedrigpreissegment (KNN)" zugrunde zu legen.
</t>
  </si>
  <si>
    <t xml:space="preserve">Für große Mehrfamilienhäuser (≥ 12 Wohneinheiten) ist der Anteil an Wohnungen mit Wohnflächen bis 40 m² auf maximal 25 % begrenzt. Diese Begrenzung wird bei der Eingabe im Blatt "2_Wohneineheiten" erfasst und bei Überschreitung angezeigt. Hiervon ausgenommen sind Wohnheime wie Alten- oder Pflegeheime.
</t>
  </si>
  <si>
    <t>Strom (Grundversorgertarif)</t>
  </si>
  <si>
    <t>Anzahl der Individualräume in der Wohneinheit</t>
  </si>
  <si>
    <t>Wohnfläche aller Inidividualräume mindestens 10m² ?</t>
  </si>
  <si>
    <t>Projektbezogene standortbereinigte Energiekosten (spezifisch)</t>
  </si>
  <si>
    <t>Projektbezogene jährliche Energiekosten (absolut)</t>
  </si>
  <si>
    <t>jährliche Energiekosten Anforderungswert (absolut)</t>
  </si>
  <si>
    <t>standortbereinigter Anforderungswert Energiekosten (spezifisch)</t>
  </si>
  <si>
    <t>Verluste zentrale TWW-Bereitung</t>
  </si>
  <si>
    <t>projektspezifischer Ist-Wert Energiekosten</t>
  </si>
  <si>
    <t>Antragstellende Person oder Firma</t>
  </si>
  <si>
    <r>
      <t>- Wir bestätigen, dass die</t>
    </r>
    <r>
      <rPr>
        <sz val="11"/>
        <color theme="1"/>
        <rFont val="Arial"/>
        <family val="2"/>
      </rPr>
      <t xml:space="preserve"> hier getätigten Angaben vollständig und richtig sind und wir diese durch geeignete Unterlagen belegen können.
- Uns ist bekannt, dass Angaben zu subventionserheblichen Tatsachen im Sinne des § 264 Strafgesetzbuch in Verbindung mit § 2 Subventionsgesetz getätigt wurden und dass ein Subventionsbetrug strafbar ist. Uns ist ferner bekannt, dass eine vorsätzliche falsche Angabe von subventionserheblichen Tatsachen als Betrug (§ 263 StGB) strafbar ist, soweit es sich nicht um strafrechliche Subventionen im Sinne von § 264 Abs.8 StGB handelt.
- Wir nehmen zudem zur Kenntnis, dass im Rahmen des Antragsprozesses noch weitere Daten zum Vorhaben, die subventionserheblichen Tatsachen darstellen, erforderlich sind und dass uns ggf. ein Finanzierungspartner hierüber informieren wird.
</t>
    </r>
  </si>
  <si>
    <r>
      <t xml:space="preserve">
Die Bauwerkskosten (KG 300 und 4</t>
    </r>
    <r>
      <rPr>
        <sz val="10"/>
        <rFont val="Arial"/>
        <family val="2"/>
      </rPr>
      <t>00, ggf. 550</t>
    </r>
    <r>
      <rPr>
        <sz val="10"/>
        <color theme="1"/>
        <rFont val="Arial"/>
        <family val="2"/>
      </rPr>
      <t xml:space="preserve">) sind auf das geförderte Bauvorhaben abgestimmt zu berechnen. Bei Aufstockungen oder Erweiterungen beziehen sich die Bauwerkskosten nur auf den neu zu errichtenden Gebäudeteil. Es dürfen in allen Fällen ausschließlich Flächen angerechnet werden, die der neu entstandenen Wohnfläche direkt zuzuordnen sind. Bei Kosten durch Baumaßnahmen an gemeinschaftlichen Erschließungsflächen, sind diese anteilig anhand des Flächenanteils zu ermitteln.
</t>
    </r>
  </si>
  <si>
    <t xml:space="preserve">Die Flächenobergrenze ist bei rollstuhlgerecht nach DIN 18040‑2 (R‑Standard) pauschal um 15 m² erhöht. 
</t>
  </si>
  <si>
    <t xml:space="preserve">
a) Die absoluten Baukosten der Kostengruppen KG 300, 400 und 550 (gemäß DIN 276) des Wohngebäudes sind anzugeben.</t>
  </si>
  <si>
    <t xml:space="preserve">
e) Die modifizierten Lebenszykluskosten des Gebäudes werden aus der Summe der auf eine Nutzungsdauer von 50 Jahren aufgeteilten Baukosten nach a) (Diskontierung = 0) und den jährlichen Energiekosten für Beheizung und Trinkwarmwasserversorgung nach c) (Kosten im 1. Jahr) bestimmt.</t>
  </si>
  <si>
    <t xml:space="preserve">
f) Der Anforderungswert an die modifizierten Lebenszykluskosten wird aus der Summe des auf eine Nutzungsdauer von 50 Jahren aufgeteilten mittleren Baukosten-Referenzwerts nach b) und den jährlichen Energiekosten nach d) (Kosten im 1. Jahr) bestimmt.</t>
  </si>
  <si>
    <t xml:space="preserve">
g) Fördervoraussetzung: Die ermittelten modifizierten Lebenszykluskosten des Gebäudes nach e) dürfen den Anforderungswert für dieses Gebäude nach f) nicht überschreiten.</t>
  </si>
  <si>
    <t xml:space="preserve">Strom [kWh/a] (Direktnutzung)
</t>
  </si>
  <si>
    <t xml:space="preserve">Wärme- oder Gebäudenetz [kWh/a]
</t>
  </si>
  <si>
    <t xml:space="preserve">Strom [kWh/a] (zum Betrieb Wärmepumpe)
</t>
  </si>
  <si>
    <t>Wärme- oder Gebäudenetz [kWh/(m²a)]
Bezugsfläche: NRF nach DIN 277:2021, beheizt [m²]</t>
  </si>
  <si>
    <t>Strom [kWh/(m²a)] (Direktnutzung)
Bezugsfläche: NRF nach DIN 277:2021, beheizt [m²]</t>
  </si>
  <si>
    <t>Strom [kWh/(m²a)] (zum Betrieb Wärmepumpe)
Bezugsfläche: NRF nach DIN 277:2021, beheizt [m²]</t>
  </si>
  <si>
    <t>Summe der Bauwerkskosten KG 300/400/550 [€]</t>
  </si>
  <si>
    <t>gleiche Kategorie (mittlerer Standard):</t>
  </si>
  <si>
    <t>gewählter Kostenzuschlag</t>
  </si>
  <si>
    <t>Hinweis: Bearbeitungszeitpunkt bitte im Blatt "Allgemeine Angaben" auswählen</t>
  </si>
  <si>
    <t>bitte auswählen</t>
  </si>
  <si>
    <t>Wird nur ein Teil des Gebäudes gefördert, wie z. B. bei der Erweiterung eines bestehenden Gebäudes oder auch bei einem gemischt genutzten Gebäude, sind die im Tool einzutragenden Angaben auf den von der Förderung umfassten Gebäudeteil zu beschränken. Dabei sind direkt zuordenbare Werte vollständig und nicht direkt zuordenbare Werte entsprechend dem von der Förderung umfassten Flächenanteil anteilig zu berücksichtigen.</t>
  </si>
  <si>
    <t xml:space="preserve">
Für den Anforderungswert bei strombetriebenen Mischsystemen ist der Wärmepumpenanteil zu ermitteln und so der Strombedarf in Direktnutzung und zum Betrieb der Wärmepumpe zu unterteilen. Dazu kann wie folgt vorgegangen werden. Das Nachweisblatt gemäß §71 Abs. 2 GEG weist die Deckungsanteile der Erzeugernutzwärmeabgabe aus. Dort kann die Erzeugernutzwärmeabgabe der elektrischen WP abgelesen werden und durch den Differenzwert aus der Summe aller Erzeugernutzwärmeabgaben unter Subtraktion der Energieeinträge (bspw. der thermischen Solaranlage) der Wärmepumpenanteil abgeleitet werden. Eigene Herangehensweisen sind zu dokumentieren und bei Prüfung vorzulegen.
</t>
  </si>
  <si>
    <t xml:space="preserve">
Der Baukostenvergleichswert (mittlerer BKI-Kostenkennwert der Gebäudeart MFH, mit bis zu 6 WE, einfacher Standard, Stand I. Quartal 2024) wird unter Anwendung der BKI-Regionalfaktoren (BKI-Regionalfaktoren 2024) auf das standortspezifische Kostenniveau angepasst. Vom Anwender des Tools ist darüber hinaus der zum Zeitpunkt der Tool-Benutzung aktuelle Baupreisindex (vorangeganges Quartal) des statischen Bundesamtes (Neubau (konventionelle Bauart) von Wohn- und Nichtwohngebäuden, einschließlich Umsatzsteuer, Originalwert 2021=100, Kategorie Wohngebäude) anzugeben. Der aktuelle Indexwert ist dabei auf folgender Webseite abzulesen und im Tool in der Registerkarte "4_Kosten" in Zelle D11 einzutragen:
https://www.destatis.de/DE/Themen/Wirtschaft/Konjunkturindikatoren/Preise/bpr110.html#241648
</t>
  </si>
  <si>
    <t>Berechnungsgrundlagen des Anforderungswerts an die modifizierten Lebenszykluskosten</t>
  </si>
  <si>
    <t xml:space="preserve">
c) Der Endenergiebedarf für Beheizung und Trinkwarmwasser des Gebäudes in kWh/a sowie der Energieträgerpreis (Arbeits- und Grundpreis, entsprechend dem örtlichem Grundversorgertarif für Haushaltskunden) für Strom und für weitere verwendete Energieträger in €/kWh bzw. €/a ist anzugeben. Die Energiekosten bestimmen sich als Produkt von Endenergiebedarf und Preis der verwendeten Energieträger zuzüglich Grundpreis. Dabei wird der Arbeitspreis-Anteil des projektspezifischen Ist-Werts über den Faktor zur Normierung von Energieverbrauchskennwerten (Gradtagzahlen Heizfall, Datengrundlage 15.06.2023) auf den projektspezifischen Bedarf am Standort angepasst.</t>
  </si>
  <si>
    <t xml:space="preserve">
d) Der Endenergiebedarf-Referenzwert und der Referenz-Energieträgerpreis für Strom entsprechen den unter c) angegebenen Werten. Als Referenztechnik wird eine Luft-/Wasser-Wärmepumpe mit einer Jahresarbeitszahl (JAZ) von 4,0 für die Beheizung und Trinkwarmwassererwärmung angenommen.Bei direktelektrischer Trinkwarmwasserbereitung wird der endenergetische Vorteil (keine Verteil- und Speicherverluste) gegenüber der zentralen Warmwasserbereitung durch den Faktor 2,0 berücksichtigt. Der Arbeitspreis-Anteil des Endenergiebedarf-Referenzwerts wird über den Faktor zur Normierung von Energieverbrauchskennwerten (Gradtagzahlen Heizfall, Datengrundlage 15.06.2023) auf den projektspezifischen Bedarf am Standort umgerechnet. </t>
  </si>
  <si>
    <t>Handelt es sich bei dem Gebäude um ein Wohnheim?  (Auswählen, wenn zutreffend)</t>
  </si>
  <si>
    <t>Auf diesem Arbeitsblatt werden Informationen zum Energiekonzept (Wärmebereitstellung) dokumentiert.</t>
  </si>
  <si>
    <t>Bei Anschluss an ein Wärmenetz: Für das Wärmenetz liegt am Gebäudestandort ein Anschluss- und Benutzungszwang vor.</t>
  </si>
  <si>
    <t>Projektbezogene Energiekosten im Lebenszyklus</t>
  </si>
  <si>
    <t>Bei Anschluss an ein Wärmenetz: 
Für das Wärmenetz liegt am Gebäudestandort ein Anschluss- und Benutzungszwang vor. (Auswählen, wenn zutreffend)</t>
  </si>
  <si>
    <t>Liegt ein Anschluss- und Benutzungszwang vor?</t>
  </si>
  <si>
    <t>Erika Mustermann</t>
  </si>
  <si>
    <t>Max Mustermann</t>
  </si>
  <si>
    <t>Klaus Mustermann</t>
  </si>
  <si>
    <t>1</t>
  </si>
  <si>
    <t>2</t>
  </si>
  <si>
    <t>3</t>
  </si>
  <si>
    <t>4-5</t>
  </si>
  <si>
    <t>30165</t>
  </si>
  <si>
    <t>erika.mustermann@muster.de</t>
  </si>
  <si>
    <t>max.mustermann@muster.de</t>
  </si>
  <si>
    <t>klaus.mustermann@muster.de</t>
  </si>
  <si>
    <t>+49 511 123456789</t>
  </si>
  <si>
    <t>+49 511 987654321</t>
  </si>
  <si>
    <t>+49 511 55555555</t>
  </si>
  <si>
    <t>Versionierung:</t>
  </si>
  <si>
    <t>Ist-Werte</t>
  </si>
  <si>
    <t>Auf diesem Arbeitsblatt werden sämtliche im Gebäude entstehende Wohneinheiten dokumentiert. Identische Wohneinheiten sollen zusammengefasst werden.</t>
  </si>
  <si>
    <t>Bitte die Kosten für die KG 300 und KG 400 (KG 550 projektspezfisch) eintragen.</t>
  </si>
  <si>
    <t>Gesamtzahl der Individualräume</t>
  </si>
  <si>
    <t>Gesamtanzahl dieses Wohnungstyps im Gebäude</t>
  </si>
  <si>
    <t>Wohnfläche der Wohneinheit nach WoFlV [m²]</t>
  </si>
  <si>
    <t>Version 1.0    (Veröffentlichungsdatum 01.10.2024):
  - Erste Version zum Programmstart KNN</t>
  </si>
  <si>
    <r>
      <rPr>
        <u/>
        <sz val="8"/>
        <color rgb="FF7030A0"/>
        <rFont val="Arial"/>
        <family val="2"/>
      </rPr>
      <t>Wichtiger Hinweis:</t>
    </r>
    <r>
      <rPr>
        <sz val="8"/>
        <color rgb="FF7030A0"/>
        <rFont val="Arial"/>
        <family val="2"/>
      </rPr>
      <t xml:space="preserve">
Die Adresse des Investitionsobjekts ist zwingend korrekt anzugeben, da damit die Anpassung der (ausgewählten) Lebenszykluskosten auf das regionale Preis- und Temperaturniveau erfolgt. </t>
    </r>
  </si>
  <si>
    <t>Musterstadt</t>
  </si>
  <si>
    <t xml:space="preserve">Version 1.01  (Veröffentlichungsdatum 30.10.2024):
  - gleiches Berechnungsverfahren wie in Version 1.0
  - teilweise Aktualisierung der Darstellung und Beschreibung
  - Postleitzahlen mit beginnender 0 werden korrekt dargestellt
  - Ausweisung der Summe der Individualräume (erspart händische Auszählung) </t>
  </si>
  <si>
    <t>Version 1.02  (Veröffentlichungsdatum 20.11.2024):
  - gleiches Berechnungsverfahren wie in Version 1.0
  - Herstellung Abwärtskompatibilität bis Excel 2010
  - teilweise Aktualisierung der Darstellung und Beschreibung</t>
  </si>
  <si>
    <t>Architekt*in/Objektplaner*in</t>
  </si>
  <si>
    <t>Version 1.03  (Veröffentlichungsdatum 21.01.2025)
  - gleiches Berechnungsverfahren wie in Version 1.0
  - textliche Konkretisierungen
  - fehlende Gradtagszahlen ergänzt (Fehler bei bestimmten PLZ)</t>
  </si>
  <si>
    <t>Bitte vervollständigen Sie die Eingaben auf den gelben Registerkarten. Sollen mehrere Gebäude beantragt werden, benutzen Sie dazu bitte weitere Kopien dieses Dokuments. 
Zellen, die von Ihnen mit notwendigen Eingabewerten ausgefüllt werden müssen, sind im Grundzustand gelb hinterlegt und erzeugen in einigen Fällen nach der Eingabe daneben eine Rückmeldung über die Erfüllung der Anforderungen. Einige gelb hinterlegte Felder ermöglichen eine Auswahl per Dropdown. Dies wird nach dem Anklicken der Zelle durch einen Pfeil an der rechten Zellenkante deutlich.
Bitte wählen Sie ebenso die Checkboxen (Bestätigungskästchen) entsprechend Ihres Projekts aus.
Bitte prüfen Sie bei allen gelb hinterlegten Eingabefeldern und Checkboxen ob für Ihr Projekt dort Angaben zu tätigen sind! Fälschlich getätigte Eingaben bitte entfernen und nicht 0 setzen.
Zellen mit Zusatzinformationen sind mit einem "i" markiert. Bitte klicken Sie in die Zelle, um den Hinweis einzusehen.
Als Ergebnis wird ein Protokoll (grüner Reiter) erstellt, das ausgedruckt und von allen dort aufgeführten Personen unterschrieben werden muss. Das Protokoll ist dem Förderempfänger zu übergeben. Dieser hat das Protokoll für einen Zeitraum von 10 Jahren nach Fertigstellung des Gebäudes aufzubewahren. Während dieses Zeitraums ist der Förderempfänger verpflichtet, dem Fördermittelgeber das Ergebnisprotokoll zum Zwecke der Kontrolle der Einhaltung der Vorgaben jederzeit zur Verfügung zu stellen.
Die Überprüfung der Richtigkeit der Eingaben obliegt dem Anwender bzw. Antragsteller.</t>
  </si>
  <si>
    <t>spezifischer Vergleichswert (netto)</t>
  </si>
  <si>
    <t>spezifischer Vergleichswert (brutto)</t>
  </si>
  <si>
    <t>spezifischer Anforderungswert (brutto)</t>
  </si>
  <si>
    <t>Arbeitspreis (in €/kWh)</t>
  </si>
  <si>
    <t>Grundpreis (in €/Jahr)</t>
  </si>
  <si>
    <t>Messpreis (in €/Jahr)</t>
  </si>
  <si>
    <r>
      <t>Stand: Juli 2025</t>
    </r>
    <r>
      <rPr>
        <b/>
        <sz val="10"/>
        <rFont val="Arial"/>
        <family val="2"/>
      </rPr>
      <t xml:space="preserve"> (Version 1.04)</t>
    </r>
  </si>
  <si>
    <r>
      <t xml:space="preserve">Version 1.04 (Veröffentlichungsdatum 17.07.2025)
</t>
    </r>
    <r>
      <rPr>
        <sz val="10"/>
        <rFont val="Arial"/>
        <family val="2"/>
      </rPr>
      <t xml:space="preserve">  - Anhebung Baukosten-Referenzwert um Zuschlag von 75% der Kostendifferenz zwischen 
    einfachem und mittlerem Austattungsstandard</t>
    </r>
    <r>
      <rPr>
        <sz val="10"/>
        <color theme="1"/>
        <rFont val="Arial"/>
        <family val="2"/>
      </rPr>
      <t xml:space="preserve">
  - textliche Konkretisierungen und Plausibilitätsprüfungen </t>
    </r>
  </si>
  <si>
    <t>Förderprogramm KNN - Tool-Version 1.04</t>
  </si>
  <si>
    <t xml:space="preserve">
b) Der Baukosten-Referenzwert bildet sich aus der Summe der mittleren Baukosten der KG 300 und 400 für Deutschland (mittlerer BKI-Kostenkennwert der Gebäudeart MFH, mit bis zu 6 WE, einfacher Standard BKI, Stand I. Quartal 2024, korrigiert um einen Zuschlag von 75% der Kostendifferenz zwischen einfachem und mittlerem Ausführungsstandard), welcher mittels BKI-Regionalfaktoren auf das regionale Preisniveau und mittels allgemeinen Baupreisindex (Destatis: Neubau (konventionelle Bauart) von Wohngebäuden) auf das Preisniveau zum Betrachtungszeitpunkt angepasst wird. Die BKI-Regionalfaktoren werden automatisch anhand der eingegebenen Postleitzahl des Investitionsobjekts ermittelt. Der Baupreisindex zum Betrachtungszeitpunkt (vorangeganges Quartal) ist im Tabellenblatt "4_Kosten" anzugeben.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</si>
</sst>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0.0%"/>
    <numFmt numFmtId="165" formatCode="0.0"/>
    <numFmt numFmtId="166" formatCode="#,##0\ &quot;€&quot;"/>
    <numFmt numFmtId="167" formatCode="0.0000"/>
    <numFmt numFmtId="168" formatCode="#,##0.0000"/>
    <numFmt numFmtId="169" formatCode="0.000000000"/>
    <numFmt numFmtId="170" formatCode="0.00\ &quot;€/a&quot;"/>
    <numFmt numFmtId="171" formatCode="#,##0\ &quot;m²&quot;"/>
    <numFmt numFmtId="172" formatCode="0.00\ &quot;kWh/(m²a)&quot;"/>
    <numFmt numFmtId="173" formatCode="0.00\ &quot;€/m²NRF&quot;"/>
    <numFmt numFmtId="174" formatCode="0.0\ &quot;€/a&quot;"/>
    <numFmt numFmtId="175" formatCode="#,##0\ &quot;€/a&quot;"/>
    <numFmt numFmtId="176" formatCode="0.0\ &quot;€/(m²a)&quot;"/>
    <numFmt numFmtId="177" formatCode="#,##0.00\ &quot;€&quot;"/>
    <numFmt numFmtId="178" formatCode="0.00\ &quot;€/kWh&quot;"/>
    <numFmt numFmtId="179" formatCode="0.00\ &quot;€/m²WFL&quot;"/>
    <numFmt numFmtId="180" formatCode="#,##0.00\ &quot;m²&quot;"/>
    <numFmt numFmtId="181" formatCode="0.00\ &quot;€/(m²NRF*a)&quot;"/>
    <numFmt numFmtId="182" formatCode="0.0000\ &quot;€/kWh&quot;"/>
    <numFmt numFmtId="183" formatCode="0.0\ &quot;kWh/(m²a)&quot;"/>
    <numFmt numFmtId="184" formatCode="0.0\ &quot;€/m²NRF&quot;"/>
    <numFmt numFmtId="185" formatCode="0.0\ &quot;€/m²WFL&quot;"/>
    <numFmt numFmtId="186" formatCode="0.000"/>
    <numFmt numFmtId="187" formatCode="00000"/>
    <numFmt numFmtId="188" formatCode="#,##0\ &quot;kWh/a&quot;"/>
  </numFmts>
  <fonts count="48">
    <font>
      <sz val="11"/>
      <color theme="1"/>
      <name val="Arial"/>
      <family val="2"/>
    </font>
    <font>
      <u/>
      <sz val="11"/>
      <color theme="10"/>
      <name val="Arial"/>
      <family val="2"/>
    </font>
    <font>
      <sz val="11"/>
      <color rgb="FFFF0000"/>
      <name val="Arial"/>
      <family val="2"/>
    </font>
    <font>
      <sz val="11"/>
      <color theme="1"/>
      <name val="Segoe UI"/>
      <family val="2"/>
    </font>
    <font>
      <b/>
      <sz val="11"/>
      <color theme="1"/>
      <name val="Segoe UI"/>
      <family val="2"/>
    </font>
    <font>
      <sz val="11"/>
      <name val="Arial"/>
      <family val="2"/>
    </font>
    <font>
      <sz val="11"/>
      <name val="Segoe UI"/>
      <family val="2"/>
    </font>
    <font>
      <b/>
      <sz val="11"/>
      <color theme="1"/>
      <name val="Arial"/>
      <family val="2"/>
    </font>
    <font>
      <i/>
      <sz val="11"/>
      <color theme="1"/>
      <name val="Arial"/>
      <family val="2"/>
    </font>
    <font>
      <sz val="8"/>
      <name val="Arial"/>
      <family val="2"/>
    </font>
    <font>
      <sz val="8"/>
      <color theme="1"/>
      <name val="Arial"/>
      <family val="2"/>
    </font>
    <font>
      <sz val="8"/>
      <color rgb="FFFF0000"/>
      <name val="Arial"/>
      <family val="2"/>
    </font>
    <font>
      <b/>
      <sz val="14"/>
      <color theme="1"/>
      <name val="Arial"/>
      <family val="2"/>
    </font>
    <font>
      <b/>
      <sz val="8"/>
      <color theme="1"/>
      <name val="Arial"/>
      <family val="2"/>
    </font>
    <font>
      <u/>
      <sz val="11"/>
      <color theme="1"/>
      <name val="Arial"/>
      <family val="2"/>
    </font>
    <font>
      <sz val="9"/>
      <color theme="1"/>
      <name val="Arial"/>
      <family val="2"/>
    </font>
    <font>
      <b/>
      <sz val="9"/>
      <color theme="1"/>
      <name val="Arial"/>
      <family val="2"/>
    </font>
    <font>
      <b/>
      <sz val="8"/>
      <color rgb="FFFF0000"/>
      <name val="Arial"/>
      <family val="2"/>
    </font>
    <font>
      <b/>
      <sz val="12"/>
      <name val="Arial"/>
      <family val="2"/>
    </font>
    <font>
      <b/>
      <sz val="11"/>
      <name val="Arial"/>
      <family val="2"/>
    </font>
    <font>
      <b/>
      <sz val="8"/>
      <name val="Arial"/>
      <family val="2"/>
    </font>
    <font>
      <sz val="11"/>
      <color rgb="FF000000"/>
      <name val="Aptos Narrow"/>
      <family val="2"/>
    </font>
    <font>
      <sz val="10"/>
      <color theme="1"/>
      <name val="Arial"/>
      <family val="2"/>
    </font>
    <font>
      <b/>
      <sz val="12"/>
      <color theme="1"/>
      <name val="Arial"/>
      <family val="2"/>
    </font>
    <font>
      <u/>
      <sz val="8"/>
      <color theme="10"/>
      <name val="Arial"/>
      <family val="2"/>
    </font>
    <font>
      <sz val="11"/>
      <color theme="1"/>
      <name val="Wingdings"/>
      <charset val="2"/>
    </font>
    <font>
      <sz val="8"/>
      <color theme="1"/>
      <name val="Wingdings"/>
      <charset val="2"/>
    </font>
    <font>
      <b/>
      <sz val="11"/>
      <color theme="1"/>
      <name val="Wingdings"/>
      <charset val="2"/>
    </font>
    <font>
      <sz val="11"/>
      <color rgb="FFFF0000"/>
      <name val="Wingdings"/>
      <charset val="2"/>
    </font>
    <font>
      <sz val="11"/>
      <color theme="9"/>
      <name val="Wingdings"/>
      <charset val="2"/>
    </font>
    <font>
      <sz val="14"/>
      <color theme="1"/>
      <name val="Wingdings"/>
      <charset val="2"/>
    </font>
    <font>
      <i/>
      <sz val="11"/>
      <name val="Segoe UI"/>
      <family val="2"/>
    </font>
    <font>
      <b/>
      <u/>
      <sz val="8"/>
      <color theme="1"/>
      <name val="Arial"/>
      <family val="2"/>
    </font>
    <font>
      <sz val="11"/>
      <color rgb="FF000000"/>
      <name val="Arial"/>
      <family val="2"/>
    </font>
    <font>
      <sz val="10"/>
      <name val="Arial"/>
      <family val="2"/>
    </font>
    <font>
      <sz val="10"/>
      <name val="Courier New"/>
      <family val="3"/>
    </font>
    <font>
      <sz val="10"/>
      <color rgb="FFFF0000"/>
      <name val="Arial"/>
      <family val="2"/>
    </font>
    <font>
      <sz val="7"/>
      <color theme="1"/>
      <name val="Arial"/>
      <family val="2"/>
    </font>
    <font>
      <sz val="8"/>
      <color theme="0" tint="-4.9989318521683403E-2"/>
      <name val="Arial"/>
      <family val="2"/>
    </font>
    <font>
      <u/>
      <sz val="8"/>
      <color theme="1"/>
      <name val="Arial"/>
      <family val="2"/>
    </font>
    <font>
      <sz val="9"/>
      <color indexed="81"/>
      <name val="Segoe UI"/>
      <family val="2"/>
    </font>
    <font>
      <b/>
      <sz val="9"/>
      <color indexed="81"/>
      <name val="Segoe UI"/>
      <family val="2"/>
    </font>
    <font>
      <sz val="8"/>
      <color rgb="FF7030A0"/>
      <name val="Arial"/>
      <family val="2"/>
    </font>
    <font>
      <b/>
      <sz val="11"/>
      <color theme="8"/>
      <name val="Arial"/>
      <family val="2"/>
    </font>
    <font>
      <u/>
      <sz val="8"/>
      <color rgb="FF7030A0"/>
      <name val="Arial"/>
      <family val="2"/>
    </font>
    <font>
      <sz val="9"/>
      <color rgb="FFFF0000"/>
      <name val="Arial"/>
      <family val="2"/>
    </font>
    <font>
      <sz val="11"/>
      <color theme="8"/>
      <name val="Arial"/>
      <family val="2"/>
    </font>
    <font>
      <b/>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F4E996"/>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bottom/>
      <diagonal/>
    </border>
    <border>
      <left style="medium">
        <color rgb="FF7030A0"/>
      </left>
      <right style="medium">
        <color rgb="FF7030A0"/>
      </right>
      <top style="medium">
        <color rgb="FF7030A0"/>
      </top>
      <bottom style="medium">
        <color rgb="FF7030A0"/>
      </bottom>
      <diagonal/>
    </border>
  </borders>
  <cellStyleXfs count="2">
    <xf numFmtId="0" fontId="0" fillId="0" borderId="0"/>
    <xf numFmtId="0" fontId="1" fillId="0" borderId="0" applyNumberFormat="0" applyFill="0" applyBorder="0" applyAlignment="0" applyProtection="0"/>
  </cellStyleXfs>
  <cellXfs count="437">
    <xf numFmtId="0" fontId="0" fillId="0" borderId="0" xfId="0"/>
    <xf numFmtId="0" fontId="0" fillId="0" borderId="0" xfId="0" applyAlignment="1">
      <alignment wrapText="1"/>
    </xf>
    <xf numFmtId="0" fontId="0" fillId="2" borderId="0" xfId="0" applyFill="1"/>
    <xf numFmtId="0" fontId="0" fillId="2" borderId="2" xfId="0" applyFill="1" applyBorder="1"/>
    <xf numFmtId="0" fontId="7" fillId="0" borderId="0" xfId="0" applyFont="1"/>
    <xf numFmtId="0" fontId="0" fillId="2" borderId="0" xfId="0" applyFill="1" applyAlignment="1">
      <alignment wrapText="1"/>
    </xf>
    <xf numFmtId="0" fontId="7" fillId="0" borderId="5" xfId="0" applyFont="1" applyBorder="1" applyProtection="1">
      <protection hidden="1"/>
    </xf>
    <xf numFmtId="0" fontId="0" fillId="0" borderId="0" xfId="0" applyProtection="1">
      <protection hidden="1"/>
    </xf>
    <xf numFmtId="0" fontId="0" fillId="0" borderId="8" xfId="0" applyBorder="1" applyProtection="1">
      <protection hidden="1"/>
    </xf>
    <xf numFmtId="0" fontId="0" fillId="0" borderId="5" xfId="0" applyBorder="1" applyProtection="1">
      <protection hidden="1"/>
    </xf>
    <xf numFmtId="0" fontId="0" fillId="0" borderId="8" xfId="0" applyBorder="1" applyAlignment="1" applyProtection="1">
      <alignment horizontal="center" vertical="center"/>
      <protection hidden="1"/>
    </xf>
    <xf numFmtId="0" fontId="0" fillId="0" borderId="8" xfId="0" applyBorder="1" applyAlignment="1" applyProtection="1">
      <alignment vertical="center"/>
      <protection hidden="1"/>
    </xf>
    <xf numFmtId="0" fontId="0" fillId="4" borderId="5" xfId="0" applyFill="1" applyBorder="1" applyProtection="1">
      <protection hidden="1"/>
    </xf>
    <xf numFmtId="0" fontId="0" fillId="4" borderId="8" xfId="0" applyFill="1" applyBorder="1" applyProtection="1">
      <protection hidden="1"/>
    </xf>
    <xf numFmtId="0" fontId="7" fillId="4" borderId="12" xfId="0" applyFont="1" applyFill="1" applyBorder="1" applyProtection="1">
      <protection hidden="1"/>
    </xf>
    <xf numFmtId="0" fontId="7" fillId="4" borderId="13" xfId="0" applyFont="1" applyFill="1" applyBorder="1" applyProtection="1">
      <protection hidden="1"/>
    </xf>
    <xf numFmtId="0" fontId="7" fillId="4" borderId="14" xfId="0" applyFont="1" applyFill="1" applyBorder="1" applyProtection="1">
      <protection hidden="1"/>
    </xf>
    <xf numFmtId="0" fontId="0" fillId="4" borderId="5" xfId="0" applyFill="1" applyBorder="1" applyAlignment="1" applyProtection="1">
      <alignment horizontal="left" vertical="center"/>
      <protection hidden="1"/>
    </xf>
    <xf numFmtId="0" fontId="14" fillId="4" borderId="5" xfId="0" applyFont="1" applyFill="1" applyBorder="1" applyAlignment="1" applyProtection="1">
      <alignment horizontal="left" vertical="center"/>
      <protection hidden="1"/>
    </xf>
    <xf numFmtId="0" fontId="0" fillId="4" borderId="5" xfId="0" applyFill="1" applyBorder="1" applyAlignment="1" applyProtection="1">
      <alignment horizontal="left" vertical="top"/>
      <protection hidden="1"/>
    </xf>
    <xf numFmtId="0" fontId="0" fillId="4" borderId="8" xfId="0" applyFill="1" applyBorder="1" applyAlignment="1" applyProtection="1">
      <alignment horizontal="left" vertical="top"/>
      <protection hidden="1"/>
    </xf>
    <xf numFmtId="0" fontId="0" fillId="0" borderId="5" xfId="0" applyBorder="1" applyAlignment="1" applyProtection="1">
      <alignment vertical="center"/>
      <protection hidden="1"/>
    </xf>
    <xf numFmtId="0" fontId="0" fillId="0" borderId="5" xfId="0" applyBorder="1" applyAlignment="1" applyProtection="1">
      <alignment vertical="center" wrapText="1"/>
      <protection hidden="1"/>
    </xf>
    <xf numFmtId="0" fontId="7" fillId="0" borderId="12" xfId="0" applyFont="1" applyBorder="1" applyAlignment="1" applyProtection="1">
      <alignment vertical="center"/>
      <protection hidden="1"/>
    </xf>
    <xf numFmtId="0" fontId="7" fillId="0" borderId="13" xfId="0" applyFont="1" applyBorder="1" applyAlignment="1" applyProtection="1">
      <alignment vertical="center"/>
      <protection hidden="1"/>
    </xf>
    <xf numFmtId="0" fontId="7" fillId="0" borderId="14" xfId="0" applyFont="1" applyBorder="1" applyAlignment="1" applyProtection="1">
      <alignment horizontal="right" vertical="center"/>
      <protection hidden="1"/>
    </xf>
    <xf numFmtId="0" fontId="10" fillId="2" borderId="2" xfId="0" applyFont="1" applyFill="1" applyBorder="1" applyAlignment="1" applyProtection="1">
      <alignment vertical="center"/>
      <protection hidden="1"/>
    </xf>
    <xf numFmtId="0" fontId="10" fillId="2" borderId="7" xfId="0" applyFont="1" applyFill="1" applyBorder="1" applyAlignment="1" applyProtection="1">
      <alignment vertical="center"/>
      <protection hidden="1"/>
    </xf>
    <xf numFmtId="0" fontId="0" fillId="4" borderId="0" xfId="0" applyFill="1" applyProtection="1">
      <protection hidden="1"/>
    </xf>
    <xf numFmtId="0" fontId="0" fillId="4" borderId="6" xfId="0" applyFill="1" applyBorder="1" applyAlignment="1" applyProtection="1">
      <alignment horizontal="left" vertical="top"/>
      <protection hidden="1"/>
    </xf>
    <xf numFmtId="0" fontId="0" fillId="4" borderId="1" xfId="0" applyFill="1" applyBorder="1" applyAlignment="1" applyProtection="1">
      <alignment horizontal="left" vertical="top"/>
      <protection hidden="1"/>
    </xf>
    <xf numFmtId="0" fontId="7" fillId="0" borderId="8" xfId="0" applyFont="1" applyBorder="1" applyAlignment="1" applyProtection="1">
      <alignment horizontal="right" vertical="center"/>
      <protection hidden="1"/>
    </xf>
    <xf numFmtId="3" fontId="0" fillId="0" borderId="0" xfId="0" applyNumberFormat="1"/>
    <xf numFmtId="0" fontId="0" fillId="0" borderId="0" xfId="0" applyAlignment="1">
      <alignment horizontal="left" vertical="center"/>
    </xf>
    <xf numFmtId="0" fontId="0" fillId="0" borderId="15" xfId="0" applyBorder="1"/>
    <xf numFmtId="0" fontId="18" fillId="0" borderId="0" xfId="0" applyFont="1" applyAlignment="1" applyProtection="1">
      <alignment vertical="top"/>
      <protection locked="0"/>
    </xf>
    <xf numFmtId="0" fontId="0" fillId="0" borderId="0" xfId="0" applyAlignment="1" applyProtection="1">
      <alignment vertical="top"/>
      <protection locked="0"/>
    </xf>
    <xf numFmtId="1" fontId="18" fillId="0" borderId="0" xfId="0" applyNumberFormat="1" applyFont="1" applyAlignment="1" applyProtection="1">
      <alignment vertical="top"/>
      <protection locked="0"/>
    </xf>
    <xf numFmtId="1" fontId="0" fillId="0" borderId="0" xfId="0" applyNumberFormat="1" applyAlignment="1" applyProtection="1">
      <alignment vertical="top"/>
      <protection locked="0"/>
    </xf>
    <xf numFmtId="1" fontId="0" fillId="0" borderId="0" xfId="0" applyNumberFormat="1"/>
    <xf numFmtId="167" fontId="7" fillId="0" borderId="0" xfId="0" applyNumberFormat="1" applyFont="1" applyAlignment="1">
      <alignment vertical="top"/>
    </xf>
    <xf numFmtId="167" fontId="0" fillId="0" borderId="0" xfId="0" applyNumberFormat="1" applyAlignment="1">
      <alignment vertical="top"/>
    </xf>
    <xf numFmtId="0" fontId="5" fillId="0" borderId="5" xfId="0" applyFont="1" applyBorder="1" applyAlignment="1" applyProtection="1">
      <alignment horizontal="left" vertical="center"/>
      <protection hidden="1"/>
    </xf>
    <xf numFmtId="0" fontId="0" fillId="2" borderId="5" xfId="0" applyFill="1" applyBorder="1"/>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left" vertical="top"/>
      <protection hidden="1"/>
    </xf>
    <xf numFmtId="0" fontId="25" fillId="0" borderId="0" xfId="0" applyFont="1" applyProtection="1">
      <protection hidden="1"/>
    </xf>
    <xf numFmtId="0" fontId="27" fillId="0" borderId="0" xfId="0" applyFont="1" applyAlignment="1" applyProtection="1">
      <alignment horizontal="left"/>
      <protection hidden="1"/>
    </xf>
    <xf numFmtId="0" fontId="25" fillId="0" borderId="0" xfId="0" applyFont="1" applyAlignment="1" applyProtection="1">
      <alignment vertical="center"/>
      <protection hidden="1"/>
    </xf>
    <xf numFmtId="0" fontId="27" fillId="0" borderId="0" xfId="0" applyFont="1" applyAlignment="1" applyProtection="1">
      <alignment horizontal="left" vertical="center"/>
      <protection hidden="1"/>
    </xf>
    <xf numFmtId="0" fontId="27" fillId="0" borderId="0" xfId="0" applyFont="1" applyAlignment="1" applyProtection="1">
      <alignment horizontal="right" vertical="center"/>
      <protection hidden="1"/>
    </xf>
    <xf numFmtId="0" fontId="25" fillId="0" borderId="0" xfId="0" applyFont="1" applyAlignment="1" applyProtection="1">
      <alignment horizontal="center" vertical="center"/>
      <protection hidden="1"/>
    </xf>
    <xf numFmtId="166" fontId="25" fillId="0" borderId="0" xfId="0" applyNumberFormat="1" applyFont="1" applyAlignment="1" applyProtection="1">
      <alignment horizontal="center" vertical="center"/>
      <protection hidden="1"/>
    </xf>
    <xf numFmtId="3" fontId="25" fillId="0" borderId="0" xfId="0" applyNumberFormat="1" applyFont="1" applyAlignment="1" applyProtection="1">
      <alignment vertical="center"/>
      <protection hidden="1"/>
    </xf>
    <xf numFmtId="173" fontId="25" fillId="0" borderId="0" xfId="0" applyNumberFormat="1" applyFont="1" applyAlignment="1" applyProtection="1">
      <alignment horizontal="center" vertical="center"/>
      <protection hidden="1"/>
    </xf>
    <xf numFmtId="0" fontId="27" fillId="4" borderId="0" xfId="0" applyFont="1" applyFill="1" applyProtection="1">
      <protection hidden="1"/>
    </xf>
    <xf numFmtId="0" fontId="25" fillId="4" borderId="0" xfId="0" applyFont="1" applyFill="1" applyProtection="1">
      <protection hidden="1"/>
    </xf>
    <xf numFmtId="0" fontId="25" fillId="4" borderId="0" xfId="0" applyFont="1" applyFill="1" applyAlignment="1" applyProtection="1">
      <alignment horizontal="left" vertical="top" wrapText="1"/>
      <protection hidden="1"/>
    </xf>
    <xf numFmtId="0" fontId="25" fillId="4" borderId="0" xfId="0" applyFont="1" applyFill="1" applyAlignment="1" applyProtection="1">
      <alignment horizontal="left" vertical="top"/>
      <protection hidden="1"/>
    </xf>
    <xf numFmtId="175" fontId="30" fillId="0" borderId="0" xfId="0" applyNumberFormat="1" applyFont="1" applyAlignment="1" applyProtection="1">
      <alignment horizontal="center" vertical="center"/>
      <protection hidden="1"/>
    </xf>
    <xf numFmtId="0" fontId="7" fillId="0" borderId="0" xfId="0" applyFont="1" applyAlignment="1" applyProtection="1">
      <alignment vertical="center"/>
      <protection hidden="1"/>
    </xf>
    <xf numFmtId="0" fontId="26" fillId="0" borderId="0" xfId="0" applyFont="1" applyAlignment="1" applyProtection="1">
      <alignment vertical="center"/>
      <protection hidden="1"/>
    </xf>
    <xf numFmtId="166" fontId="0" fillId="0" borderId="0" xfId="0" applyNumberFormat="1"/>
    <xf numFmtId="0" fontId="7" fillId="5" borderId="0" xfId="0" applyFont="1" applyFill="1"/>
    <xf numFmtId="0" fontId="7" fillId="5" borderId="4" xfId="0" applyFont="1" applyFill="1" applyBorder="1"/>
    <xf numFmtId="0" fontId="0" fillId="5" borderId="2" xfId="0" applyFill="1" applyBorder="1"/>
    <xf numFmtId="0" fontId="0" fillId="5" borderId="7" xfId="0" applyFill="1" applyBorder="1"/>
    <xf numFmtId="0" fontId="0" fillId="5" borderId="5" xfId="0" applyFill="1" applyBorder="1"/>
    <xf numFmtId="0" fontId="0" fillId="5" borderId="0" xfId="0" applyFill="1"/>
    <xf numFmtId="0" fontId="0" fillId="5" borderId="8" xfId="0" applyFill="1" applyBorder="1"/>
    <xf numFmtId="0" fontId="7" fillId="5" borderId="5" xfId="0" applyFont="1" applyFill="1" applyBorder="1"/>
    <xf numFmtId="0" fontId="8" fillId="5" borderId="5" xfId="0" applyFont="1" applyFill="1" applyBorder="1" applyAlignment="1">
      <alignment wrapText="1"/>
    </xf>
    <xf numFmtId="0" fontId="5" fillId="5" borderId="5" xfId="0" applyFont="1" applyFill="1" applyBorder="1"/>
    <xf numFmtId="0" fontId="1" fillId="5" borderId="0" xfId="1" applyFill="1" applyBorder="1"/>
    <xf numFmtId="0" fontId="7" fillId="5" borderId="5" xfId="0" applyFont="1" applyFill="1" applyBorder="1" applyAlignment="1">
      <alignment vertical="center" wrapText="1"/>
    </xf>
    <xf numFmtId="0" fontId="0" fillId="5" borderId="0" xfId="0" applyFill="1" applyAlignment="1">
      <alignment wrapText="1"/>
    </xf>
    <xf numFmtId="0" fontId="8" fillId="5" borderId="5" xfId="0" applyFont="1" applyFill="1" applyBorder="1" applyAlignment="1">
      <alignment vertical="center" wrapText="1"/>
    </xf>
    <xf numFmtId="0" fontId="0" fillId="5" borderId="5" xfId="0" applyFill="1" applyBorder="1" applyAlignment="1">
      <alignment vertical="center" wrapText="1"/>
    </xf>
    <xf numFmtId="0" fontId="3" fillId="5" borderId="0" xfId="0" applyFont="1" applyFill="1" applyAlignment="1">
      <alignment vertical="center" wrapText="1"/>
    </xf>
    <xf numFmtId="0" fontId="5" fillId="5" borderId="5" xfId="0" applyFont="1" applyFill="1" applyBorder="1" applyAlignment="1">
      <alignment vertical="center" wrapText="1"/>
    </xf>
    <xf numFmtId="0" fontId="7" fillId="5" borderId="5" xfId="0" applyFont="1" applyFill="1" applyBorder="1" applyAlignment="1">
      <alignment horizontal="right" vertical="center" wrapText="1"/>
    </xf>
    <xf numFmtId="0" fontId="3" fillId="5" borderId="0" xfId="0" applyFont="1" applyFill="1" applyAlignment="1">
      <alignment vertical="center"/>
    </xf>
    <xf numFmtId="0" fontId="7" fillId="5" borderId="5" xfId="0" applyFont="1" applyFill="1" applyBorder="1" applyAlignment="1">
      <alignment horizontal="left" vertical="center" wrapText="1"/>
    </xf>
    <xf numFmtId="0" fontId="0" fillId="5" borderId="6" xfId="0" applyFill="1" applyBorder="1"/>
    <xf numFmtId="0" fontId="0" fillId="5" borderId="1" xfId="0" applyFill="1" applyBorder="1"/>
    <xf numFmtId="0" fontId="0" fillId="5" borderId="9" xfId="0" applyFill="1" applyBorder="1"/>
    <xf numFmtId="0" fontId="0" fillId="3" borderId="0" xfId="0" applyFill="1"/>
    <xf numFmtId="0" fontId="7" fillId="2" borderId="4" xfId="0" applyFont="1" applyFill="1" applyBorder="1"/>
    <xf numFmtId="0" fontId="3" fillId="2" borderId="7" xfId="0" applyFont="1" applyFill="1" applyBorder="1" applyAlignment="1">
      <alignment vertical="center"/>
    </xf>
    <xf numFmtId="0" fontId="3" fillId="2" borderId="8" xfId="0" applyFont="1" applyFill="1" applyBorder="1" applyAlignment="1">
      <alignment vertical="center"/>
    </xf>
    <xf numFmtId="0" fontId="5" fillId="2" borderId="5" xfId="0" applyFont="1" applyFill="1" applyBorder="1"/>
    <xf numFmtId="0" fontId="5" fillId="2" borderId="0" xfId="0" applyFont="1" applyFill="1"/>
    <xf numFmtId="174" fontId="5" fillId="2" borderId="0" xfId="0" applyNumberFormat="1" applyFont="1" applyFill="1"/>
    <xf numFmtId="0" fontId="0" fillId="2" borderId="8" xfId="0" applyFill="1" applyBorder="1"/>
    <xf numFmtId="0" fontId="7" fillId="2" borderId="0" xfId="0" applyFont="1" applyFill="1"/>
    <xf numFmtId="0" fontId="5" fillId="2" borderId="8" xfId="0" applyFont="1" applyFill="1" applyBorder="1"/>
    <xf numFmtId="0" fontId="7" fillId="2" borderId="5" xfId="0" applyFont="1" applyFill="1" applyBorder="1"/>
    <xf numFmtId="0" fontId="0" fillId="2" borderId="5" xfId="0" applyFill="1" applyBorder="1" applyAlignment="1">
      <alignment vertical="center" wrapText="1"/>
    </xf>
    <xf numFmtId="166" fontId="0" fillId="2" borderId="0" xfId="0" applyNumberFormat="1" applyFill="1"/>
    <xf numFmtId="4" fontId="0" fillId="2" borderId="0" xfId="0" applyNumberFormat="1" applyFill="1"/>
    <xf numFmtId="0" fontId="7" fillId="2" borderId="5" xfId="0" applyFont="1" applyFill="1" applyBorder="1" applyAlignment="1">
      <alignment vertical="center" wrapText="1"/>
    </xf>
    <xf numFmtId="0" fontId="7" fillId="2" borderId="5" xfId="0" applyFont="1" applyFill="1" applyBorder="1" applyAlignment="1">
      <alignment wrapText="1"/>
    </xf>
    <xf numFmtId="0" fontId="0" fillId="2" borderId="5" xfId="0" applyFill="1" applyBorder="1" applyAlignment="1">
      <alignment horizontal="right"/>
    </xf>
    <xf numFmtId="3" fontId="0" fillId="2" borderId="0" xfId="0" applyNumberFormat="1" applyFill="1"/>
    <xf numFmtId="0" fontId="7" fillId="2" borderId="5" xfId="0" applyFont="1" applyFill="1" applyBorder="1" applyAlignment="1">
      <alignment horizontal="left"/>
    </xf>
    <xf numFmtId="177" fontId="2" fillId="2" borderId="0" xfId="0" applyNumberFormat="1" applyFont="1" applyFill="1"/>
    <xf numFmtId="0" fontId="2" fillId="2" borderId="0" xfId="0" applyFont="1" applyFill="1"/>
    <xf numFmtId="0" fontId="2" fillId="2" borderId="8" xfId="0" applyFont="1" applyFill="1" applyBorder="1"/>
    <xf numFmtId="166" fontId="5" fillId="2" borderId="0" xfId="0" applyNumberFormat="1" applyFont="1" applyFill="1"/>
    <xf numFmtId="0" fontId="7" fillId="2" borderId="0" xfId="0" applyFont="1" applyFill="1" applyAlignment="1">
      <alignment horizontal="right"/>
    </xf>
    <xf numFmtId="168" fontId="0" fillId="2" borderId="0" xfId="0" applyNumberFormat="1" applyFill="1"/>
    <xf numFmtId="0" fontId="0" fillId="2" borderId="5" xfId="0" applyFill="1" applyBorder="1" applyAlignment="1">
      <alignment wrapText="1"/>
    </xf>
    <xf numFmtId="169" fontId="0" fillId="2" borderId="0" xfId="0" applyNumberFormat="1" applyFill="1"/>
    <xf numFmtId="175" fontId="0" fillId="2" borderId="0" xfId="0" applyNumberFormat="1" applyFill="1"/>
    <xf numFmtId="0" fontId="7" fillId="2" borderId="6" xfId="0" applyFont="1" applyFill="1" applyBorder="1"/>
    <xf numFmtId="173" fontId="0" fillId="2" borderId="1" xfId="0" applyNumberFormat="1" applyFill="1" applyBorder="1"/>
    <xf numFmtId="0" fontId="0" fillId="2" borderId="1" xfId="0" applyFill="1" applyBorder="1"/>
    <xf numFmtId="0" fontId="0" fillId="2" borderId="9" xfId="0" applyFill="1" applyBorder="1"/>
    <xf numFmtId="0" fontId="0" fillId="3" borderId="0" xfId="0" applyFill="1" applyAlignment="1">
      <alignment horizontal="right"/>
    </xf>
    <xf numFmtId="0" fontId="7" fillId="2" borderId="1" xfId="0" applyFont="1" applyFill="1" applyBorder="1" applyAlignment="1">
      <alignment horizontal="right"/>
    </xf>
    <xf numFmtId="0" fontId="0" fillId="2" borderId="1" xfId="0" applyFill="1" applyBorder="1" applyAlignment="1">
      <alignment horizontal="right"/>
    </xf>
    <xf numFmtId="0" fontId="5" fillId="2" borderId="6" xfId="0" applyFont="1" applyFill="1" applyBorder="1"/>
    <xf numFmtId="0" fontId="5" fillId="2" borderId="1" xfId="0" applyFont="1" applyFill="1" applyBorder="1" applyAlignment="1">
      <alignment horizontal="right"/>
    </xf>
    <xf numFmtId="0" fontId="5" fillId="2" borderId="6" xfId="0" applyFont="1" applyFill="1" applyBorder="1" applyAlignment="1">
      <alignment horizontal="right"/>
    </xf>
    <xf numFmtId="178" fontId="5" fillId="2" borderId="5" xfId="0" applyNumberFormat="1" applyFont="1" applyFill="1" applyBorder="1"/>
    <xf numFmtId="0" fontId="7" fillId="2" borderId="6" xfId="0" applyFont="1" applyFill="1" applyBorder="1" applyAlignment="1">
      <alignment horizontal="right"/>
    </xf>
    <xf numFmtId="166" fontId="0" fillId="2" borderId="5" xfId="0" applyNumberFormat="1" applyFill="1" applyBorder="1" applyAlignment="1">
      <alignment horizontal="right"/>
    </xf>
    <xf numFmtId="166" fontId="7" fillId="2" borderId="5" xfId="0" applyNumberFormat="1" applyFont="1" applyFill="1" applyBorder="1" applyAlignment="1">
      <alignment horizontal="right"/>
    </xf>
    <xf numFmtId="0" fontId="0" fillId="2" borderId="6" xfId="0" applyFill="1" applyBorder="1" applyAlignment="1">
      <alignment horizontal="right"/>
    </xf>
    <xf numFmtId="166" fontId="7" fillId="2" borderId="5" xfId="0" applyNumberFormat="1" applyFont="1" applyFill="1" applyBorder="1"/>
    <xf numFmtId="3" fontId="0" fillId="2" borderId="5" xfId="0" applyNumberFormat="1" applyFill="1" applyBorder="1"/>
    <xf numFmtId="3" fontId="7" fillId="2" borderId="5" xfId="0" applyNumberFormat="1" applyFont="1" applyFill="1" applyBorder="1"/>
    <xf numFmtId="173" fontId="0" fillId="2" borderId="5" xfId="0" applyNumberFormat="1" applyFill="1" applyBorder="1"/>
    <xf numFmtId="175" fontId="0" fillId="2" borderId="5" xfId="0" applyNumberFormat="1" applyFill="1" applyBorder="1"/>
    <xf numFmtId="3" fontId="0" fillId="3" borderId="5" xfId="0" applyNumberFormat="1" applyFill="1" applyBorder="1"/>
    <xf numFmtId="0" fontId="0" fillId="2" borderId="1" xfId="0" applyFill="1" applyBorder="1" applyAlignment="1">
      <alignment wrapText="1"/>
    </xf>
    <xf numFmtId="0" fontId="5" fillId="2" borderId="9" xfId="0" applyFont="1" applyFill="1" applyBorder="1"/>
    <xf numFmtId="0" fontId="3" fillId="2" borderId="9" xfId="0" applyFont="1" applyFill="1" applyBorder="1" applyAlignment="1">
      <alignment vertical="center"/>
    </xf>
    <xf numFmtId="0" fontId="0" fillId="6" borderId="5" xfId="0" applyFill="1" applyBorder="1"/>
    <xf numFmtId="0" fontId="5" fillId="2" borderId="6" xfId="0" applyFont="1" applyFill="1" applyBorder="1" applyAlignment="1">
      <alignment horizontal="right" wrapText="1"/>
    </xf>
    <xf numFmtId="0" fontId="0" fillId="2" borderId="9" xfId="0" applyFill="1" applyBorder="1" applyAlignment="1">
      <alignment horizontal="right"/>
    </xf>
    <xf numFmtId="3" fontId="0" fillId="2" borderId="6" xfId="0" applyNumberFormat="1" applyFill="1" applyBorder="1" applyAlignment="1">
      <alignment horizontal="right"/>
    </xf>
    <xf numFmtId="0" fontId="0" fillId="2" borderId="0" xfId="0" applyFill="1" applyAlignment="1">
      <alignment horizontal="right" wrapText="1"/>
    </xf>
    <xf numFmtId="0" fontId="6" fillId="5" borderId="1" xfId="0" applyFont="1" applyFill="1" applyBorder="1" applyAlignment="1">
      <alignment vertical="center" wrapText="1"/>
    </xf>
    <xf numFmtId="171" fontId="6" fillId="5" borderId="4" xfId="0" applyNumberFormat="1" applyFont="1" applyFill="1" applyBorder="1" applyAlignment="1">
      <alignment vertical="center" wrapText="1"/>
    </xf>
    <xf numFmtId="171" fontId="3" fillId="5" borderId="5" xfId="0" applyNumberFormat="1" applyFont="1" applyFill="1" applyBorder="1" applyAlignment="1">
      <alignment vertical="center" wrapText="1"/>
    </xf>
    <xf numFmtId="0" fontId="6" fillId="5" borderId="5" xfId="0" applyFont="1" applyFill="1" applyBorder="1" applyAlignment="1">
      <alignment vertical="center" wrapText="1"/>
    </xf>
    <xf numFmtId="0" fontId="7" fillId="5" borderId="5" xfId="0" applyFont="1" applyFill="1" applyBorder="1" applyAlignment="1">
      <alignment horizontal="left"/>
    </xf>
    <xf numFmtId="0" fontId="0" fillId="5" borderId="5" xfId="0" applyFill="1" applyBorder="1" applyAlignment="1">
      <alignment wrapText="1"/>
    </xf>
    <xf numFmtId="0" fontId="3" fillId="5" borderId="5" xfId="0" applyFont="1" applyFill="1" applyBorder="1" applyAlignment="1">
      <alignment vertical="center" wrapText="1"/>
    </xf>
    <xf numFmtId="0" fontId="0" fillId="5" borderId="5" xfId="0" applyFill="1" applyBorder="1" applyAlignment="1">
      <alignment horizontal="left" vertical="center" wrapText="1"/>
    </xf>
    <xf numFmtId="10" fontId="0" fillId="5" borderId="5" xfId="0" applyNumberFormat="1" applyFill="1" applyBorder="1" applyAlignment="1">
      <alignment horizontal="left" vertical="center" wrapText="1"/>
    </xf>
    <xf numFmtId="0" fontId="19" fillId="5" borderId="5" xfId="0" applyFont="1" applyFill="1" applyBorder="1" applyAlignment="1">
      <alignment wrapText="1"/>
    </xf>
    <xf numFmtId="0" fontId="19" fillId="5" borderId="0" xfId="0" applyFont="1" applyFill="1" applyAlignment="1">
      <alignment wrapText="1"/>
    </xf>
    <xf numFmtId="0" fontId="0" fillId="5" borderId="5" xfId="0" applyFill="1" applyBorder="1" applyAlignment="1">
      <alignment vertical="center"/>
    </xf>
    <xf numFmtId="0" fontId="29" fillId="5" borderId="8" xfId="0" applyFont="1" applyFill="1" applyBorder="1"/>
    <xf numFmtId="0" fontId="28" fillId="5" borderId="8" xfId="0" applyFont="1" applyFill="1" applyBorder="1"/>
    <xf numFmtId="0" fontId="0" fillId="2" borderId="7" xfId="0" applyFill="1" applyBorder="1"/>
    <xf numFmtId="0" fontId="21" fillId="2" borderId="5" xfId="0" applyFont="1" applyFill="1" applyBorder="1"/>
    <xf numFmtId="165" fontId="0" fillId="2" borderId="0" xfId="0" applyNumberFormat="1" applyFill="1" applyAlignment="1">
      <alignment horizontal="left"/>
    </xf>
    <xf numFmtId="0" fontId="0" fillId="2" borderId="0" xfId="0" applyFill="1" applyAlignment="1">
      <alignment horizontal="left"/>
    </xf>
    <xf numFmtId="175" fontId="7" fillId="6" borderId="0" xfId="0" applyNumberFormat="1" applyFont="1" applyFill="1"/>
    <xf numFmtId="0" fontId="3" fillId="5" borderId="6" xfId="0" applyFont="1" applyFill="1" applyBorder="1" applyAlignment="1">
      <alignment horizontal="right" vertical="center" wrapText="1"/>
    </xf>
    <xf numFmtId="0" fontId="33" fillId="5" borderId="5" xfId="0" applyFont="1" applyFill="1" applyBorder="1"/>
    <xf numFmtId="175" fontId="7" fillId="6" borderId="5" xfId="0" applyNumberFormat="1" applyFont="1" applyFill="1" applyBorder="1" applyAlignment="1">
      <alignment horizontal="right"/>
    </xf>
    <xf numFmtId="175" fontId="7" fillId="2" borderId="5" xfId="0" applyNumberFormat="1" applyFont="1" applyFill="1" applyBorder="1"/>
    <xf numFmtId="170" fontId="5" fillId="2" borderId="0" xfId="0" applyNumberFormat="1" applyFont="1" applyFill="1"/>
    <xf numFmtId="179" fontId="7" fillId="2" borderId="5" xfId="0" applyNumberFormat="1" applyFont="1" applyFill="1" applyBorder="1"/>
    <xf numFmtId="179" fontId="0" fillId="2" borderId="5" xfId="0" applyNumberFormat="1" applyFill="1" applyBorder="1"/>
    <xf numFmtId="181" fontId="0" fillId="2" borderId="4" xfId="0" applyNumberFormat="1" applyFill="1" applyBorder="1"/>
    <xf numFmtId="181" fontId="0" fillId="2" borderId="0" xfId="0" applyNumberFormat="1" applyFill="1"/>
    <xf numFmtId="181" fontId="0" fillId="2" borderId="5" xfId="0" applyNumberFormat="1" applyFill="1" applyBorder="1"/>
    <xf numFmtId="0" fontId="0" fillId="2" borderId="1" xfId="0" applyFill="1" applyBorder="1" applyAlignment="1">
      <alignment horizontal="right" wrapText="1"/>
    </xf>
    <xf numFmtId="0" fontId="19" fillId="2" borderId="6" xfId="0" applyFont="1" applyFill="1" applyBorder="1"/>
    <xf numFmtId="0" fontId="19" fillId="2" borderId="16" xfId="0" applyFont="1" applyFill="1" applyBorder="1"/>
    <xf numFmtId="0" fontId="7" fillId="2" borderId="16" xfId="0" applyFont="1" applyFill="1" applyBorder="1" applyAlignment="1">
      <alignment vertical="center" wrapText="1"/>
    </xf>
    <xf numFmtId="3" fontId="7" fillId="2" borderId="6" xfId="0" applyNumberFormat="1" applyFont="1" applyFill="1" applyBorder="1" applyAlignment="1">
      <alignment horizontal="right" wrapText="1"/>
    </xf>
    <xf numFmtId="0" fontId="0" fillId="2" borderId="10" xfId="0" applyFill="1" applyBorder="1"/>
    <xf numFmtId="0" fontId="7" fillId="2" borderId="11" xfId="0" applyFont="1" applyFill="1" applyBorder="1" applyAlignment="1">
      <alignment wrapText="1"/>
    </xf>
    <xf numFmtId="0" fontId="5" fillId="5" borderId="5" xfId="0" applyFont="1" applyFill="1" applyBorder="1" applyAlignment="1">
      <alignment wrapText="1"/>
    </xf>
    <xf numFmtId="0" fontId="0" fillId="5" borderId="5" xfId="0" applyFill="1" applyBorder="1" applyAlignment="1">
      <alignment horizontal="left" vertical="center"/>
    </xf>
    <xf numFmtId="164" fontId="0" fillId="5" borderId="5" xfId="0" applyNumberFormat="1" applyFill="1" applyBorder="1" applyAlignment="1">
      <alignment horizontal="left" vertical="center"/>
    </xf>
    <xf numFmtId="10" fontId="0" fillId="5" borderId="5" xfId="0" applyNumberFormat="1" applyFill="1" applyBorder="1" applyAlignment="1">
      <alignment horizontal="left" vertical="center"/>
    </xf>
    <xf numFmtId="0" fontId="0" fillId="2" borderId="5" xfId="0" applyFill="1" applyBorder="1" applyAlignment="1">
      <alignment vertical="center"/>
    </xf>
    <xf numFmtId="0" fontId="0" fillId="2" borderId="6" xfId="0" applyFill="1" applyBorder="1" applyAlignment="1">
      <alignment vertical="center"/>
    </xf>
    <xf numFmtId="181" fontId="0" fillId="2" borderId="0" xfId="0" applyNumberFormat="1" applyFill="1" applyAlignment="1">
      <alignment horizontal="right"/>
    </xf>
    <xf numFmtId="4" fontId="0" fillId="2" borderId="5" xfId="0" applyNumberFormat="1" applyFill="1" applyBorder="1"/>
    <xf numFmtId="181" fontId="7" fillId="6" borderId="5" xfId="0" applyNumberFormat="1" applyFont="1" applyFill="1" applyBorder="1"/>
    <xf numFmtId="166" fontId="7" fillId="6" borderId="5" xfId="0" applyNumberFormat="1" applyFont="1" applyFill="1" applyBorder="1"/>
    <xf numFmtId="166" fontId="0" fillId="6" borderId="5" xfId="0" applyNumberFormat="1" applyFill="1" applyBorder="1"/>
    <xf numFmtId="175" fontId="7" fillId="6" borderId="5" xfId="0" applyNumberFormat="1" applyFont="1" applyFill="1" applyBorder="1"/>
    <xf numFmtId="0" fontId="0" fillId="4" borderId="0" xfId="0" applyFill="1" applyAlignment="1" applyProtection="1">
      <alignment vertical="center"/>
      <protection hidden="1"/>
    </xf>
    <xf numFmtId="0" fontId="0" fillId="2" borderId="2" xfId="0" applyFill="1" applyBorder="1" applyAlignment="1" applyProtection="1">
      <alignment horizontal="center" vertical="center"/>
      <protection hidden="1"/>
    </xf>
    <xf numFmtId="0" fontId="0" fillId="4" borderId="8" xfId="0" applyFill="1" applyBorder="1" applyAlignment="1" applyProtection="1">
      <alignment horizontal="left" vertical="center"/>
      <protection hidden="1"/>
    </xf>
    <xf numFmtId="0" fontId="9" fillId="2" borderId="0" xfId="0" applyFont="1" applyFill="1" applyAlignment="1" applyProtection="1">
      <alignment vertical="center" wrapText="1"/>
      <protection hidden="1"/>
    </xf>
    <xf numFmtId="2" fontId="0" fillId="3" borderId="8" xfId="0" applyNumberFormat="1" applyFill="1" applyBorder="1"/>
    <xf numFmtId="185" fontId="0" fillId="0" borderId="0" xfId="0" applyNumberFormat="1" applyAlignment="1" applyProtection="1">
      <alignment horizontal="center" vertical="center"/>
      <protection hidden="1"/>
    </xf>
    <xf numFmtId="0" fontId="0" fillId="0" borderId="0" xfId="0" applyAlignment="1" applyProtection="1">
      <alignment horizontal="right" vertical="center"/>
      <protection hidden="1"/>
    </xf>
    <xf numFmtId="171" fontId="0" fillId="0" borderId="0" xfId="0" applyNumberFormat="1" applyAlignment="1" applyProtection="1">
      <alignment horizontal="right" vertical="center"/>
      <protection hidden="1"/>
    </xf>
    <xf numFmtId="183" fontId="0" fillId="0" borderId="0" xfId="0" applyNumberFormat="1" applyAlignment="1" applyProtection="1">
      <alignment horizontal="right" vertical="center"/>
      <protection hidden="1"/>
    </xf>
    <xf numFmtId="166" fontId="0" fillId="0" borderId="0" xfId="0" applyNumberFormat="1" applyAlignment="1" applyProtection="1">
      <alignment horizontal="right" vertical="center"/>
      <protection hidden="1"/>
    </xf>
    <xf numFmtId="184" fontId="0" fillId="0" borderId="0" xfId="0" applyNumberFormat="1" applyAlignment="1" applyProtection="1">
      <alignment horizontal="right" vertical="center"/>
      <protection hidden="1"/>
    </xf>
    <xf numFmtId="166" fontId="0" fillId="0" borderId="8" xfId="0" applyNumberFormat="1" applyBorder="1" applyAlignment="1" applyProtection="1">
      <alignment horizontal="right" vertical="center"/>
      <protection hidden="1"/>
    </xf>
    <xf numFmtId="3" fontId="0" fillId="0" borderId="8" xfId="0" applyNumberFormat="1" applyBorder="1" applyAlignment="1" applyProtection="1">
      <alignment horizontal="right" vertical="center"/>
      <protection hidden="1"/>
    </xf>
    <xf numFmtId="0" fontId="0" fillId="0" borderId="8" xfId="0" applyBorder="1" applyAlignment="1" applyProtection="1">
      <alignment horizontal="right" vertical="center"/>
      <protection hidden="1"/>
    </xf>
    <xf numFmtId="184" fontId="0" fillId="0" borderId="8" xfId="0" applyNumberFormat="1" applyBorder="1" applyAlignment="1" applyProtection="1">
      <alignment horizontal="right" vertical="center"/>
      <protection hidden="1"/>
    </xf>
    <xf numFmtId="0" fontId="0" fillId="4" borderId="0" xfId="0" applyFill="1" applyAlignment="1" applyProtection="1">
      <alignment vertical="center" wrapText="1"/>
      <protection hidden="1"/>
    </xf>
    <xf numFmtId="0" fontId="0" fillId="4" borderId="5" xfId="0" applyFill="1" applyBorder="1" applyAlignment="1" applyProtection="1">
      <alignment vertical="center"/>
      <protection hidden="1"/>
    </xf>
    <xf numFmtId="0" fontId="0" fillId="2" borderId="0" xfId="0" applyFill="1" applyProtection="1">
      <protection hidden="1"/>
    </xf>
    <xf numFmtId="0" fontId="12" fillId="2" borderId="0" xfId="0" applyFont="1" applyFill="1" applyAlignment="1" applyProtection="1">
      <alignment wrapText="1"/>
      <protection hidden="1"/>
    </xf>
    <xf numFmtId="0" fontId="34" fillId="2" borderId="0" xfId="0" applyFont="1" applyFill="1" applyAlignment="1" applyProtection="1">
      <alignment vertical="center" wrapText="1"/>
      <protection hidden="1"/>
    </xf>
    <xf numFmtId="0" fontId="23" fillId="2" borderId="0" xfId="0" applyFont="1" applyFill="1" applyAlignment="1" applyProtection="1">
      <alignment horizontal="left" vertical="center" wrapText="1"/>
      <protection hidden="1"/>
    </xf>
    <xf numFmtId="0" fontId="22" fillId="2" borderId="0" xfId="0" applyFont="1" applyFill="1" applyAlignment="1" applyProtection="1">
      <alignment vertical="center" wrapText="1"/>
      <protection hidden="1"/>
    </xf>
    <xf numFmtId="0" fontId="34" fillId="2" borderId="0" xfId="0" applyFont="1" applyFill="1" applyAlignment="1" applyProtection="1">
      <alignment wrapText="1"/>
      <protection hidden="1"/>
    </xf>
    <xf numFmtId="0" fontId="0" fillId="2" borderId="0" xfId="0" applyFill="1" applyAlignment="1" applyProtection="1">
      <alignment wrapText="1"/>
      <protection hidden="1"/>
    </xf>
    <xf numFmtId="0" fontId="7" fillId="2" borderId="0" xfId="0" applyFont="1" applyFill="1" applyAlignment="1" applyProtection="1">
      <alignment vertical="center"/>
      <protection hidden="1"/>
    </xf>
    <xf numFmtId="0" fontId="10" fillId="2" borderId="0" xfId="0" applyFont="1" applyFill="1" applyAlignment="1" applyProtection="1">
      <alignment vertical="center"/>
      <protection hidden="1"/>
    </xf>
    <xf numFmtId="0" fontId="22" fillId="2" borderId="0" xfId="0" applyFont="1" applyFill="1" applyAlignment="1" applyProtection="1">
      <alignment wrapText="1"/>
      <protection hidden="1"/>
    </xf>
    <xf numFmtId="0" fontId="7" fillId="2" borderId="0" xfId="0" applyFont="1" applyFill="1" applyProtection="1">
      <protection hidden="1"/>
    </xf>
    <xf numFmtId="0" fontId="36" fillId="2" borderId="0" xfId="0" applyFont="1" applyFill="1" applyAlignment="1" applyProtection="1">
      <alignment vertical="center" wrapText="1"/>
      <protection hidden="1"/>
    </xf>
    <xf numFmtId="0" fontId="10" fillId="2" borderId="0" xfId="0" applyFont="1" applyFill="1" applyAlignment="1" applyProtection="1">
      <alignment vertical="center" wrapText="1"/>
      <protection hidden="1"/>
    </xf>
    <xf numFmtId="0" fontId="0" fillId="2" borderId="4" xfId="0" applyFill="1" applyBorder="1" applyProtection="1">
      <protection hidden="1"/>
    </xf>
    <xf numFmtId="0" fontId="0" fillId="2" borderId="0" xfId="0" applyFill="1" applyAlignment="1" applyProtection="1">
      <alignment horizontal="center" vertical="center"/>
      <protection hidden="1"/>
    </xf>
    <xf numFmtId="0" fontId="0" fillId="2" borderId="5" xfId="0" applyFill="1" applyBorder="1" applyProtection="1">
      <protection hidden="1"/>
    </xf>
    <xf numFmtId="0" fontId="13" fillId="2" borderId="0" xfId="0" applyFont="1" applyFill="1" applyProtection="1">
      <protection hidden="1"/>
    </xf>
    <xf numFmtId="0" fontId="0" fillId="2" borderId="0" xfId="0" applyFill="1" applyAlignment="1" applyProtection="1">
      <alignment vertical="center"/>
      <protection hidden="1"/>
    </xf>
    <xf numFmtId="0" fontId="10" fillId="2" borderId="0" xfId="0" applyFont="1" applyFill="1" applyProtection="1">
      <protection hidden="1"/>
    </xf>
    <xf numFmtId="0" fontId="10" fillId="2" borderId="0" xfId="0" applyFont="1" applyFill="1" applyAlignment="1" applyProtection="1">
      <alignment vertical="top"/>
      <protection hidden="1"/>
    </xf>
    <xf numFmtId="0" fontId="10" fillId="2" borderId="0" xfId="0" applyFont="1" applyFill="1" applyAlignment="1" applyProtection="1">
      <alignment horizontal="left" vertical="center" wrapText="1"/>
      <protection hidden="1"/>
    </xf>
    <xf numFmtId="0" fontId="9" fillId="2" borderId="0" xfId="0" applyFont="1" applyFill="1" applyAlignment="1" applyProtection="1">
      <alignment vertical="top" wrapText="1"/>
      <protection hidden="1"/>
    </xf>
    <xf numFmtId="0" fontId="9" fillId="2" borderId="0" xfId="0" applyFont="1" applyFill="1" applyAlignment="1" applyProtection="1">
      <alignment horizontal="left" vertical="top" wrapText="1"/>
      <protection hidden="1"/>
    </xf>
    <xf numFmtId="0" fontId="10" fillId="2" borderId="0" xfId="0" applyFont="1" applyFill="1" applyAlignment="1" applyProtection="1">
      <alignment horizontal="left" vertical="top" wrapText="1"/>
      <protection hidden="1"/>
    </xf>
    <xf numFmtId="0" fontId="10" fillId="2" borderId="0" xfId="0" applyFont="1" applyFill="1" applyAlignment="1" applyProtection="1">
      <alignment horizontal="center" vertical="top" wrapText="1"/>
      <protection hidden="1"/>
    </xf>
    <xf numFmtId="0" fontId="10" fillId="3" borderId="3" xfId="0" applyFont="1" applyFill="1" applyBorder="1" applyProtection="1">
      <protection locked="0" hidden="1"/>
    </xf>
    <xf numFmtId="0" fontId="10" fillId="3" borderId="3" xfId="0" applyFont="1" applyFill="1" applyBorder="1" applyAlignment="1" applyProtection="1">
      <alignment horizontal="left" vertical="center" wrapText="1"/>
      <protection locked="0" hidden="1"/>
    </xf>
    <xf numFmtId="0" fontId="10" fillId="3" borderId="3" xfId="0" applyFont="1" applyFill="1" applyBorder="1" applyAlignment="1" applyProtection="1">
      <alignment vertical="center"/>
      <protection locked="0" hidden="1"/>
    </xf>
    <xf numFmtId="49" fontId="10" fillId="3" borderId="3" xfId="0" applyNumberFormat="1" applyFont="1" applyFill="1" applyBorder="1" applyAlignment="1" applyProtection="1">
      <alignment horizontal="left" vertical="center"/>
      <protection locked="0" hidden="1"/>
    </xf>
    <xf numFmtId="49" fontId="10" fillId="3" borderId="3" xfId="0" applyNumberFormat="1" applyFont="1" applyFill="1" applyBorder="1" applyAlignment="1" applyProtection="1">
      <alignment vertical="center"/>
      <protection locked="0" hidden="1"/>
    </xf>
    <xf numFmtId="49" fontId="10" fillId="3" borderId="3" xfId="0" applyNumberFormat="1" applyFont="1" applyFill="1" applyBorder="1" applyAlignment="1" applyProtection="1">
      <alignment horizontal="left"/>
      <protection locked="0" hidden="1"/>
    </xf>
    <xf numFmtId="0" fontId="10" fillId="3" borderId="3" xfId="0" applyFont="1" applyFill="1" applyBorder="1" applyAlignment="1" applyProtection="1">
      <alignment horizontal="left" vertical="center"/>
      <protection locked="0" hidden="1"/>
    </xf>
    <xf numFmtId="0" fontId="20" fillId="2" borderId="0" xfId="0" applyFont="1" applyFill="1" applyAlignment="1" applyProtection="1">
      <alignment vertical="center"/>
      <protection hidden="1"/>
    </xf>
    <xf numFmtId="0" fontId="11" fillId="2" borderId="0" xfId="0" applyFont="1" applyFill="1" applyAlignment="1" applyProtection="1">
      <alignment wrapText="1"/>
      <protection hidden="1"/>
    </xf>
    <xf numFmtId="0" fontId="10" fillId="2" borderId="0" xfId="0" applyFont="1" applyFill="1" applyAlignment="1" applyProtection="1">
      <alignment horizontal="center" vertical="center"/>
      <protection hidden="1"/>
    </xf>
    <xf numFmtId="171" fontId="10" fillId="3" borderId="3" xfId="0" applyNumberFormat="1" applyFont="1" applyFill="1" applyBorder="1" applyAlignment="1" applyProtection="1">
      <alignment horizontal="center" vertical="center"/>
      <protection locked="0" hidden="1"/>
    </xf>
    <xf numFmtId="0" fontId="10" fillId="3" borderId="3" xfId="0" applyFont="1" applyFill="1" applyBorder="1" applyAlignment="1" applyProtection="1">
      <alignment horizontal="center" vertical="center"/>
      <protection locked="0" hidden="1"/>
    </xf>
    <xf numFmtId="0" fontId="10" fillId="2" borderId="0" xfId="0" applyFont="1" applyFill="1" applyAlignment="1" applyProtection="1">
      <alignment vertical="center"/>
      <protection locked="0" hidden="1"/>
    </xf>
    <xf numFmtId="0" fontId="0" fillId="2" borderId="0" xfId="0" applyFill="1" applyAlignment="1" applyProtection="1">
      <alignment horizontal="center" vertical="center" wrapText="1"/>
      <protection hidden="1"/>
    </xf>
    <xf numFmtId="0" fontId="16" fillId="2" borderId="0" xfId="0" applyFont="1" applyFill="1" applyAlignment="1" applyProtection="1">
      <alignment horizontal="left" vertical="center" wrapText="1"/>
      <protection hidden="1"/>
    </xf>
    <xf numFmtId="0" fontId="10" fillId="2" borderId="8" xfId="0" applyFont="1" applyFill="1" applyBorder="1" applyAlignment="1" applyProtection="1">
      <alignment horizontal="left" vertical="center" wrapText="1"/>
      <protection hidden="1"/>
    </xf>
    <xf numFmtId="171" fontId="10" fillId="2" borderId="6" xfId="0" applyNumberFormat="1" applyFont="1" applyFill="1" applyBorder="1" applyAlignment="1" applyProtection="1">
      <alignment horizontal="left" vertical="center"/>
      <protection hidden="1"/>
    </xf>
    <xf numFmtId="0" fontId="10" fillId="2" borderId="0" xfId="0" applyFont="1" applyFill="1" applyAlignment="1" applyProtection="1">
      <alignment horizontal="center" vertical="center" wrapText="1"/>
      <protection hidden="1"/>
    </xf>
    <xf numFmtId="0" fontId="0" fillId="2" borderId="2" xfId="0" applyFill="1" applyBorder="1" applyProtection="1">
      <protection hidden="1"/>
    </xf>
    <xf numFmtId="180" fontId="10" fillId="3" borderId="3" xfId="0" applyNumberFormat="1" applyFont="1" applyFill="1" applyBorder="1" applyAlignment="1" applyProtection="1">
      <alignment vertical="center"/>
      <protection locked="0" hidden="1"/>
    </xf>
    <xf numFmtId="180" fontId="10" fillId="3" borderId="3" xfId="0" applyNumberFormat="1" applyFont="1" applyFill="1" applyBorder="1" applyAlignment="1" applyProtection="1">
      <alignment horizontal="center" vertical="center"/>
      <protection locked="0" hidden="1"/>
    </xf>
    <xf numFmtId="0" fontId="10" fillId="2" borderId="4" xfId="0" applyFont="1" applyFill="1" applyBorder="1" applyProtection="1">
      <protection hidden="1"/>
    </xf>
    <xf numFmtId="0" fontId="10" fillId="2" borderId="5" xfId="0" applyFont="1" applyFill="1" applyBorder="1" applyProtection="1">
      <protection hidden="1"/>
    </xf>
    <xf numFmtId="0" fontId="13" fillId="2" borderId="0" xfId="0" applyFont="1" applyFill="1" applyAlignment="1" applyProtection="1">
      <alignment vertical="center"/>
      <protection hidden="1"/>
    </xf>
    <xf numFmtId="0" fontId="10" fillId="2" borderId="5" xfId="0" applyFont="1" applyFill="1" applyBorder="1" applyAlignment="1" applyProtection="1">
      <alignment vertical="center"/>
      <protection hidden="1"/>
    </xf>
    <xf numFmtId="0" fontId="17" fillId="2" borderId="0" xfId="0" applyFont="1" applyFill="1" applyAlignment="1" applyProtection="1">
      <alignment vertical="center"/>
      <protection hidden="1"/>
    </xf>
    <xf numFmtId="0" fontId="15" fillId="2" borderId="0" xfId="0" applyFont="1" applyFill="1" applyAlignment="1" applyProtection="1">
      <alignment horizontal="center" vertical="center"/>
      <protection hidden="1"/>
    </xf>
    <xf numFmtId="0" fontId="11" fillId="2" borderId="0" xfId="0" applyFont="1" applyFill="1" applyProtection="1">
      <protection hidden="1"/>
    </xf>
    <xf numFmtId="0" fontId="10" fillId="2" borderId="0" xfId="0" applyFont="1" applyFill="1" applyAlignment="1" applyProtection="1">
      <alignment wrapText="1"/>
      <protection hidden="1"/>
    </xf>
    <xf numFmtId="172" fontId="38" fillId="2" borderId="0" xfId="0" applyNumberFormat="1" applyFont="1" applyFill="1" applyAlignment="1" applyProtection="1">
      <alignment horizontal="center" vertical="center"/>
      <protection hidden="1"/>
    </xf>
    <xf numFmtId="0" fontId="38" fillId="2" borderId="0" xfId="0" applyFont="1" applyFill="1" applyAlignment="1" applyProtection="1">
      <alignment horizontal="center" vertical="center"/>
      <protection hidden="1"/>
    </xf>
    <xf numFmtId="0" fontId="38" fillId="2" borderId="0" xfId="0" applyFont="1" applyFill="1" applyAlignment="1" applyProtection="1">
      <alignment wrapText="1"/>
      <protection hidden="1"/>
    </xf>
    <xf numFmtId="2" fontId="10" fillId="2" borderId="0" xfId="0" applyNumberFormat="1" applyFont="1" applyFill="1" applyAlignment="1" applyProtection="1">
      <alignment horizontal="center" vertical="center"/>
      <protection hidden="1"/>
    </xf>
    <xf numFmtId="2" fontId="10" fillId="3" borderId="11" xfId="0" applyNumberFormat="1" applyFont="1" applyFill="1" applyBorder="1" applyAlignment="1" applyProtection="1">
      <alignment horizontal="center" vertical="center"/>
      <protection locked="0" hidden="1"/>
    </xf>
    <xf numFmtId="0" fontId="13" fillId="2" borderId="0" xfId="0" applyFont="1" applyFill="1" applyAlignment="1" applyProtection="1">
      <alignment horizontal="left" vertical="center"/>
      <protection hidden="1"/>
    </xf>
    <xf numFmtId="0" fontId="13" fillId="2" borderId="5" xfId="0" applyFont="1" applyFill="1" applyBorder="1" applyAlignment="1" applyProtection="1">
      <alignment horizontal="center"/>
      <protection hidden="1"/>
    </xf>
    <xf numFmtId="0" fontId="13" fillId="2" borderId="8" xfId="0" applyFont="1" applyFill="1" applyBorder="1" applyAlignment="1" applyProtection="1">
      <alignment horizontal="center"/>
      <protection hidden="1"/>
    </xf>
    <xf numFmtId="0" fontId="10" fillId="2" borderId="0" xfId="0" applyFont="1" applyFill="1" applyAlignment="1" applyProtection="1">
      <alignment horizontal="right" vertical="center" indent="1"/>
      <protection hidden="1"/>
    </xf>
    <xf numFmtId="166" fontId="10" fillId="2" borderId="3" xfId="0" applyNumberFormat="1" applyFont="1" applyFill="1" applyBorder="1" applyAlignment="1" applyProtection="1">
      <alignment horizontal="center" vertical="center"/>
      <protection hidden="1"/>
    </xf>
    <xf numFmtId="0" fontId="10" fillId="2" borderId="0" xfId="0" applyFont="1" applyFill="1" applyAlignment="1" applyProtection="1">
      <alignment horizontal="right" vertical="center"/>
      <protection hidden="1"/>
    </xf>
    <xf numFmtId="166" fontId="10" fillId="2" borderId="5" xfId="0" applyNumberFormat="1" applyFont="1" applyFill="1" applyBorder="1" applyAlignment="1" applyProtection="1">
      <alignment horizontal="right" vertical="center"/>
      <protection hidden="1"/>
    </xf>
    <xf numFmtId="0" fontId="10" fillId="2" borderId="8" xfId="0" applyFont="1" applyFill="1" applyBorder="1" applyAlignment="1" applyProtection="1">
      <alignment vertical="center" wrapText="1"/>
      <protection hidden="1"/>
    </xf>
    <xf numFmtId="0" fontId="10" fillId="2" borderId="5" xfId="0" applyFont="1" applyFill="1" applyBorder="1" applyAlignment="1" applyProtection="1">
      <alignment horizontal="right"/>
      <protection hidden="1"/>
    </xf>
    <xf numFmtId="0" fontId="10" fillId="2" borderId="8" xfId="0" applyFont="1" applyFill="1" applyBorder="1" applyProtection="1">
      <protection hidden="1"/>
    </xf>
    <xf numFmtId="0" fontId="24" fillId="2" borderId="0" xfId="1" applyFont="1" applyFill="1" applyAlignment="1" applyProtection="1">
      <alignment vertical="center" wrapText="1"/>
      <protection hidden="1"/>
    </xf>
    <xf numFmtId="0" fontId="32" fillId="2" borderId="0" xfId="0" applyFont="1" applyFill="1" applyAlignment="1" applyProtection="1">
      <alignment vertical="center"/>
      <protection hidden="1"/>
    </xf>
    <xf numFmtId="0" fontId="10" fillId="2" borderId="8" xfId="0" applyFont="1" applyFill="1" applyBorder="1" applyAlignment="1" applyProtection="1">
      <alignment horizontal="right" vertical="center" indent="1"/>
      <protection hidden="1"/>
    </xf>
    <xf numFmtId="176" fontId="9" fillId="2" borderId="5" xfId="0" applyNumberFormat="1" applyFont="1" applyFill="1" applyBorder="1" applyAlignment="1" applyProtection="1">
      <alignment horizontal="right" vertical="center"/>
      <protection hidden="1"/>
    </xf>
    <xf numFmtId="181" fontId="9" fillId="2" borderId="5" xfId="0" applyNumberFormat="1" applyFont="1" applyFill="1" applyBorder="1" applyAlignment="1" applyProtection="1">
      <alignment horizontal="right" vertical="center"/>
      <protection hidden="1"/>
    </xf>
    <xf numFmtId="0" fontId="10" fillId="2" borderId="3" xfId="0" applyFont="1" applyFill="1" applyBorder="1" applyAlignment="1" applyProtection="1">
      <alignment horizontal="center" vertical="center"/>
      <protection hidden="1"/>
    </xf>
    <xf numFmtId="0" fontId="9" fillId="2" borderId="0" xfId="0" applyFont="1" applyFill="1" applyAlignment="1" applyProtection="1">
      <alignment horizontal="right" vertical="center" wrapText="1"/>
      <protection hidden="1"/>
    </xf>
    <xf numFmtId="166" fontId="10" fillId="2" borderId="6" xfId="0" applyNumberFormat="1" applyFont="1" applyFill="1" applyBorder="1" applyAlignment="1" applyProtection="1">
      <alignment horizontal="right" vertical="center"/>
      <protection hidden="1"/>
    </xf>
    <xf numFmtId="0" fontId="10" fillId="2" borderId="9" xfId="0" applyFont="1" applyFill="1" applyBorder="1" applyAlignment="1" applyProtection="1">
      <alignment vertical="center" wrapText="1"/>
      <protection hidden="1"/>
    </xf>
    <xf numFmtId="0" fontId="39" fillId="2" borderId="0" xfId="1" applyFont="1" applyFill="1" applyAlignment="1" applyProtection="1">
      <alignment vertical="center" wrapText="1"/>
      <protection hidden="1"/>
    </xf>
    <xf numFmtId="166" fontId="10" fillId="3" borderId="3" xfId="0" applyNumberFormat="1" applyFont="1" applyFill="1" applyBorder="1" applyAlignment="1" applyProtection="1">
      <alignment horizontal="center" vertical="center"/>
      <protection locked="0" hidden="1"/>
    </xf>
    <xf numFmtId="2" fontId="10" fillId="3" borderId="3" xfId="0" applyNumberFormat="1" applyFont="1" applyFill="1" applyBorder="1" applyAlignment="1" applyProtection="1">
      <alignment horizontal="center" vertical="center"/>
      <protection locked="0" hidden="1"/>
    </xf>
    <xf numFmtId="182" fontId="10" fillId="3" borderId="3" xfId="0" applyNumberFormat="1" applyFont="1" applyFill="1" applyBorder="1" applyAlignment="1" applyProtection="1">
      <alignment horizontal="center" vertical="center"/>
      <protection locked="0" hidden="1"/>
    </xf>
    <xf numFmtId="170" fontId="10" fillId="3" borderId="3" xfId="0" applyNumberFormat="1" applyFont="1" applyFill="1" applyBorder="1" applyAlignment="1" applyProtection="1">
      <alignment horizontal="center" vertical="center"/>
      <protection locked="0" hidden="1"/>
    </xf>
    <xf numFmtId="0" fontId="0" fillId="2" borderId="0" xfId="0" applyFill="1" applyAlignment="1" applyProtection="1">
      <alignment horizontal="center" wrapText="1"/>
      <protection hidden="1"/>
    </xf>
    <xf numFmtId="2" fontId="0" fillId="0" borderId="0" xfId="0" applyNumberFormat="1"/>
    <xf numFmtId="0" fontId="11" fillId="2" borderId="0" xfId="0" applyFont="1" applyFill="1" applyAlignment="1" applyProtection="1">
      <alignment vertical="center"/>
      <protection hidden="1"/>
    </xf>
    <xf numFmtId="0" fontId="10" fillId="2" borderId="0" xfId="0" applyFont="1" applyFill="1" applyAlignment="1" applyProtection="1">
      <alignment horizontal="left" vertical="center"/>
      <protection hidden="1"/>
    </xf>
    <xf numFmtId="0" fontId="0" fillId="0" borderId="5"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10" fillId="3" borderId="17" xfId="0" applyFont="1" applyFill="1" applyBorder="1" applyProtection="1">
      <protection locked="0" hidden="1"/>
    </xf>
    <xf numFmtId="0" fontId="42" fillId="2" borderId="0" xfId="0" applyFont="1" applyFill="1" applyAlignment="1" applyProtection="1">
      <alignment horizontal="left" indent="1"/>
      <protection hidden="1"/>
    </xf>
    <xf numFmtId="0" fontId="19" fillId="2" borderId="0" xfId="0" applyFont="1" applyFill="1" applyProtection="1">
      <protection hidden="1"/>
    </xf>
    <xf numFmtId="0" fontId="9" fillId="2" borderId="0" xfId="0" applyFont="1" applyFill="1" applyAlignment="1" applyProtection="1">
      <alignment vertical="center"/>
      <protection hidden="1"/>
    </xf>
    <xf numFmtId="186" fontId="5" fillId="3" borderId="0" xfId="0" applyNumberFormat="1" applyFont="1" applyFill="1"/>
    <xf numFmtId="4" fontId="5" fillId="2" borderId="0" xfId="0" applyNumberFormat="1" applyFont="1" applyFill="1"/>
    <xf numFmtId="4" fontId="5" fillId="2" borderId="8" xfId="0" applyNumberFormat="1" applyFont="1" applyFill="1" applyBorder="1"/>
    <xf numFmtId="0" fontId="5" fillId="2" borderId="1" xfId="0" applyFont="1" applyFill="1" applyBorder="1" applyAlignment="1">
      <alignment wrapText="1"/>
    </xf>
    <xf numFmtId="0" fontId="19" fillId="2" borderId="9" xfId="0" applyFont="1" applyFill="1" applyBorder="1" applyAlignment="1">
      <alignment horizontal="center"/>
    </xf>
    <xf numFmtId="177" fontId="5" fillId="2" borderId="0" xfId="0" applyNumberFormat="1" applyFont="1" applyFill="1" applyAlignment="1">
      <alignment horizontal="right"/>
    </xf>
    <xf numFmtId="179" fontId="5" fillId="2" borderId="0" xfId="0" applyNumberFormat="1" applyFont="1" applyFill="1"/>
    <xf numFmtId="179" fontId="19" fillId="3" borderId="8" xfId="0" applyNumberFormat="1" applyFont="1" applyFill="1" applyBorder="1" applyAlignment="1">
      <alignment horizontal="center"/>
    </xf>
    <xf numFmtId="49" fontId="0" fillId="2" borderId="0" xfId="0" applyNumberFormat="1" applyFill="1" applyProtection="1">
      <protection hidden="1"/>
    </xf>
    <xf numFmtId="49" fontId="22" fillId="2" borderId="0" xfId="0" applyNumberFormat="1" applyFont="1" applyFill="1" applyProtection="1">
      <protection hidden="1"/>
    </xf>
    <xf numFmtId="0" fontId="7" fillId="0" borderId="13" xfId="0" applyFont="1" applyBorder="1" applyAlignment="1" applyProtection="1">
      <alignment horizontal="right" vertical="center"/>
      <protection hidden="1"/>
    </xf>
    <xf numFmtId="0" fontId="43" fillId="0" borderId="5" xfId="0" applyFont="1" applyBorder="1" applyAlignment="1" applyProtection="1">
      <alignment vertical="center"/>
      <protection hidden="1"/>
    </xf>
    <xf numFmtId="166" fontId="43" fillId="0" borderId="0" xfId="0" applyNumberFormat="1" applyFont="1" applyAlignment="1" applyProtection="1">
      <alignment horizontal="right" vertical="center"/>
      <protection hidden="1"/>
    </xf>
    <xf numFmtId="0" fontId="43" fillId="0" borderId="5" xfId="0" applyFont="1" applyBorder="1" applyAlignment="1" applyProtection="1">
      <alignment vertical="center" wrapText="1"/>
      <protection hidden="1"/>
    </xf>
    <xf numFmtId="185" fontId="43" fillId="0" borderId="0" xfId="0" applyNumberFormat="1" applyFont="1" applyAlignment="1" applyProtection="1">
      <alignment horizontal="right" vertical="center"/>
      <protection hidden="1"/>
    </xf>
    <xf numFmtId="185" fontId="43" fillId="0" borderId="8" xfId="0" applyNumberFormat="1" applyFont="1" applyBorder="1" applyAlignment="1" applyProtection="1">
      <alignment horizontal="right" vertical="center"/>
      <protection hidden="1"/>
    </xf>
    <xf numFmtId="0" fontId="0" fillId="0" borderId="6" xfId="0" applyBorder="1" applyAlignment="1" applyProtection="1">
      <alignment vertical="center"/>
      <protection hidden="1"/>
    </xf>
    <xf numFmtId="0" fontId="0" fillId="0" borderId="1" xfId="0" applyBorder="1" applyAlignment="1" applyProtection="1">
      <alignment vertical="center"/>
      <protection hidden="1"/>
    </xf>
    <xf numFmtId="0" fontId="0" fillId="0" borderId="1" xfId="0" applyBorder="1" applyAlignment="1" applyProtection="1">
      <alignment horizontal="center" vertical="center"/>
      <protection hidden="1"/>
    </xf>
    <xf numFmtId="0" fontId="0" fillId="0" borderId="9" xfId="0" applyBorder="1" applyAlignment="1" applyProtection="1">
      <alignment vertical="center"/>
      <protection hidden="1"/>
    </xf>
    <xf numFmtId="49" fontId="34" fillId="2" borderId="0" xfId="0" applyNumberFormat="1" applyFont="1" applyFill="1" applyAlignment="1" applyProtection="1">
      <alignment wrapText="1"/>
      <protection hidden="1"/>
    </xf>
    <xf numFmtId="0" fontId="10" fillId="2" borderId="1" xfId="0" applyFont="1" applyFill="1" applyBorder="1" applyAlignment="1" applyProtection="1">
      <alignment horizontal="left" vertical="center"/>
      <protection hidden="1"/>
    </xf>
    <xf numFmtId="0" fontId="10" fillId="2" borderId="9" xfId="0" applyFont="1" applyFill="1" applyBorder="1" applyAlignment="1" applyProtection="1">
      <alignment horizontal="left" vertical="center" wrapText="1"/>
      <protection hidden="1"/>
    </xf>
    <xf numFmtId="0" fontId="0" fillId="5" borderId="5" xfId="0" applyFill="1" applyBorder="1" applyProtection="1">
      <protection locked="0"/>
    </xf>
    <xf numFmtId="0" fontId="0" fillId="5" borderId="5" xfId="0" applyFill="1" applyBorder="1" applyAlignment="1" applyProtection="1">
      <alignment vertical="center"/>
      <protection locked="0"/>
    </xf>
    <xf numFmtId="0" fontId="10" fillId="2" borderId="0" xfId="0" applyFont="1" applyFill="1" applyAlignment="1" applyProtection="1">
      <alignment horizontal="center" vertical="center" wrapText="1"/>
      <protection hidden="1"/>
    </xf>
    <xf numFmtId="49" fontId="22" fillId="2" borderId="0" xfId="0" applyNumberFormat="1" applyFont="1" applyFill="1" applyAlignment="1" applyProtection="1">
      <alignment wrapText="1"/>
      <protection hidden="1"/>
    </xf>
    <xf numFmtId="49" fontId="10" fillId="3" borderId="10" xfId="0" applyNumberFormat="1" applyFont="1" applyFill="1" applyBorder="1" applyAlignment="1" applyProtection="1">
      <alignment horizontal="left" vertical="center"/>
      <protection locked="0" hidden="1"/>
    </xf>
    <xf numFmtId="0" fontId="10" fillId="3" borderId="11" xfId="0" applyFont="1" applyFill="1" applyBorder="1" applyAlignment="1" applyProtection="1">
      <alignment horizontal="left" vertical="center"/>
      <protection locked="0" hidden="1"/>
    </xf>
    <xf numFmtId="0" fontId="42" fillId="2" borderId="0" xfId="0" applyFont="1" applyFill="1" applyAlignment="1" applyProtection="1">
      <alignment wrapText="1"/>
      <protection hidden="1"/>
    </xf>
    <xf numFmtId="0" fontId="45" fillId="2" borderId="0" xfId="0" applyFont="1" applyFill="1" applyAlignment="1" applyProtection="1">
      <alignment vertical="center" wrapText="1"/>
      <protection hidden="1"/>
    </xf>
    <xf numFmtId="49" fontId="10" fillId="3" borderId="3" xfId="0" applyNumberFormat="1" applyFont="1" applyFill="1" applyBorder="1" applyAlignment="1" applyProtection="1">
      <alignment horizontal="right" vertical="center"/>
      <protection locked="0" hidden="1"/>
    </xf>
    <xf numFmtId="0" fontId="46" fillId="0" borderId="0" xfId="0" applyFont="1" applyAlignment="1" applyProtection="1">
      <alignment vertical="center"/>
      <protection hidden="1"/>
    </xf>
    <xf numFmtId="0" fontId="43" fillId="0" borderId="0" xfId="0" applyFont="1" applyAlignment="1" applyProtection="1">
      <alignment horizontal="right" vertical="center"/>
      <protection hidden="1"/>
    </xf>
    <xf numFmtId="0" fontId="43" fillId="0" borderId="0" xfId="0" applyFont="1" applyAlignment="1" applyProtection="1">
      <alignment vertical="center"/>
      <protection hidden="1"/>
    </xf>
    <xf numFmtId="0" fontId="43" fillId="0" borderId="0" xfId="0" applyFont="1" applyAlignment="1" applyProtection="1">
      <alignment vertical="center" wrapText="1"/>
      <protection hidden="1"/>
    </xf>
    <xf numFmtId="171" fontId="43" fillId="0" borderId="0" xfId="0" applyNumberFormat="1" applyFont="1" applyAlignment="1" applyProtection="1">
      <alignment horizontal="right" vertical="center"/>
      <protection hidden="1"/>
    </xf>
    <xf numFmtId="0" fontId="0" fillId="4" borderId="2" xfId="0" applyFill="1" applyBorder="1" applyAlignment="1" applyProtection="1">
      <alignment horizontal="center" vertical="center" wrapText="1"/>
      <protection hidden="1"/>
    </xf>
    <xf numFmtId="0" fontId="0" fillId="4" borderId="7" xfId="0" applyFill="1" applyBorder="1" applyAlignment="1" applyProtection="1">
      <alignment horizontal="center" vertical="center" wrapText="1"/>
      <protection hidden="1"/>
    </xf>
    <xf numFmtId="0" fontId="0" fillId="0" borderId="6" xfId="0" applyBorder="1" applyProtection="1">
      <protection hidden="1"/>
    </xf>
    <xf numFmtId="0" fontId="0" fillId="0" borderId="1" xfId="0" applyBorder="1" applyProtection="1">
      <protection hidden="1"/>
    </xf>
    <xf numFmtId="0" fontId="0" fillId="0" borderId="9" xfId="0" applyBorder="1" applyProtection="1">
      <protection hidden="1"/>
    </xf>
    <xf numFmtId="0" fontId="7" fillId="0" borderId="0" xfId="0" applyFont="1" applyBorder="1" applyAlignment="1" applyProtection="1">
      <alignment horizontal="left" vertical="center"/>
      <protection hidden="1"/>
    </xf>
    <xf numFmtId="0" fontId="0" fillId="0" borderId="5" xfId="0" applyFont="1" applyBorder="1" applyAlignment="1" applyProtection="1">
      <alignment horizontal="left" vertical="center"/>
      <protection hidden="1"/>
    </xf>
    <xf numFmtId="188" fontId="10" fillId="3" borderId="3" xfId="0" applyNumberFormat="1" applyFont="1" applyFill="1" applyBorder="1" applyAlignment="1" applyProtection="1">
      <alignment horizontal="center" vertical="center"/>
      <protection locked="0" hidden="1"/>
    </xf>
    <xf numFmtId="187" fontId="20" fillId="3" borderId="17" xfId="0" applyNumberFormat="1" applyFont="1" applyFill="1" applyBorder="1" applyAlignment="1" applyProtection="1">
      <alignment horizontal="left" vertical="center"/>
      <protection locked="0" hidden="1"/>
    </xf>
    <xf numFmtId="0" fontId="10" fillId="2" borderId="0" xfId="0" applyFont="1" applyFill="1" applyAlignment="1" applyProtection="1">
      <alignment horizontal="center" vertical="center" wrapText="1"/>
      <protection hidden="1"/>
    </xf>
    <xf numFmtId="2" fontId="0" fillId="2" borderId="8" xfId="0" applyNumberFormat="1" applyFill="1" applyBorder="1"/>
    <xf numFmtId="0" fontId="10" fillId="2" borderId="0" xfId="0" applyFont="1" applyFill="1" applyAlignment="1" applyProtection="1">
      <alignment horizontal="left" vertical="center" wrapText="1"/>
      <protection hidden="1"/>
    </xf>
    <xf numFmtId="0" fontId="0" fillId="2" borderId="0" xfId="0" applyFill="1" applyAlignment="1" applyProtection="1">
      <alignment horizontal="center" vertical="center"/>
      <protection hidden="1"/>
    </xf>
    <xf numFmtId="0" fontId="0" fillId="2" borderId="2" xfId="0" applyFill="1" applyBorder="1" applyAlignment="1" applyProtection="1">
      <alignment horizontal="center" vertical="center"/>
      <protection hidden="1"/>
    </xf>
    <xf numFmtId="0" fontId="37" fillId="2" borderId="0" xfId="0" applyFont="1" applyFill="1" applyAlignment="1" applyProtection="1">
      <alignment horizontal="left" vertical="center" wrapText="1"/>
      <protection hidden="1"/>
    </xf>
    <xf numFmtId="0" fontId="10" fillId="2" borderId="5" xfId="0" applyFont="1" applyFill="1" applyBorder="1" applyAlignment="1" applyProtection="1">
      <alignment horizontal="left" vertical="center" wrapText="1"/>
      <protection hidden="1"/>
    </xf>
    <xf numFmtId="0" fontId="10" fillId="2" borderId="0" xfId="0" applyFont="1" applyFill="1" applyAlignment="1" applyProtection="1">
      <alignment horizontal="center" wrapText="1"/>
      <protection hidden="1"/>
    </xf>
    <xf numFmtId="0" fontId="9" fillId="2" borderId="10" xfId="0" applyFont="1" applyFill="1" applyBorder="1" applyAlignment="1" applyProtection="1">
      <alignment horizontal="center" vertical="top" wrapText="1"/>
      <protection hidden="1"/>
    </xf>
    <xf numFmtId="0" fontId="9" fillId="2" borderId="11" xfId="0" applyFont="1" applyFill="1" applyBorder="1" applyAlignment="1" applyProtection="1">
      <alignment horizontal="center" vertical="top" wrapText="1"/>
      <protection hidden="1"/>
    </xf>
    <xf numFmtId="0" fontId="10" fillId="2" borderId="3" xfId="0" applyFont="1" applyFill="1" applyBorder="1" applyAlignment="1" applyProtection="1">
      <alignment horizontal="center" vertical="top" wrapText="1"/>
      <protection hidden="1"/>
    </xf>
    <xf numFmtId="0" fontId="9" fillId="2" borderId="3" xfId="0" applyFont="1" applyFill="1" applyBorder="1" applyAlignment="1" applyProtection="1">
      <alignment horizontal="center" vertical="top" wrapText="1"/>
      <protection hidden="1"/>
    </xf>
    <xf numFmtId="0" fontId="10" fillId="2" borderId="10" xfId="0" applyFont="1" applyFill="1" applyBorder="1" applyAlignment="1" applyProtection="1">
      <alignment horizontal="center" vertical="top" wrapText="1"/>
      <protection hidden="1"/>
    </xf>
    <xf numFmtId="0" fontId="10" fillId="2" borderId="11" xfId="0" applyFont="1" applyFill="1" applyBorder="1" applyAlignment="1" applyProtection="1">
      <alignment horizontal="center" vertical="top" wrapText="1"/>
      <protection hidden="1"/>
    </xf>
    <xf numFmtId="0" fontId="10" fillId="2" borderId="8" xfId="0" applyFont="1" applyFill="1" applyBorder="1" applyAlignment="1" applyProtection="1">
      <alignment horizontal="left" vertical="center" wrapText="1"/>
      <protection hidden="1"/>
    </xf>
    <xf numFmtId="0" fontId="13" fillId="2" borderId="4" xfId="0" applyFont="1" applyFill="1" applyBorder="1" applyAlignment="1" applyProtection="1">
      <alignment horizontal="center" vertical="center"/>
      <protection hidden="1"/>
    </xf>
    <xf numFmtId="0" fontId="13" fillId="2" borderId="2" xfId="0" applyFont="1" applyFill="1" applyBorder="1" applyAlignment="1" applyProtection="1">
      <alignment horizontal="center" vertical="center"/>
      <protection hidden="1"/>
    </xf>
    <xf numFmtId="0" fontId="13" fillId="2" borderId="7" xfId="0" applyFont="1" applyFill="1" applyBorder="1" applyAlignment="1" applyProtection="1">
      <alignment horizontal="center" vertical="center"/>
      <protection hidden="1"/>
    </xf>
    <xf numFmtId="0" fontId="10" fillId="2" borderId="4" xfId="0" applyFont="1" applyFill="1" applyBorder="1" applyAlignment="1" applyProtection="1">
      <alignment horizontal="center" vertical="center" wrapText="1"/>
      <protection hidden="1"/>
    </xf>
    <xf numFmtId="0" fontId="10" fillId="2" borderId="2" xfId="0" applyFont="1" applyFill="1" applyBorder="1" applyAlignment="1" applyProtection="1">
      <alignment horizontal="center" vertical="center" wrapText="1"/>
      <protection hidden="1"/>
    </xf>
    <xf numFmtId="0" fontId="10" fillId="2" borderId="7" xfId="0" applyFont="1" applyFill="1" applyBorder="1" applyAlignment="1" applyProtection="1">
      <alignment horizontal="center" vertical="center" wrapText="1"/>
      <protection hidden="1"/>
    </xf>
    <xf numFmtId="0" fontId="10" fillId="2" borderId="6"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0" fontId="10" fillId="2" borderId="9" xfId="0" applyFont="1" applyFill="1" applyBorder="1" applyAlignment="1" applyProtection="1">
      <alignment horizontal="center" vertical="center" wrapText="1"/>
      <protection hidden="1"/>
    </xf>
    <xf numFmtId="0" fontId="0" fillId="2" borderId="0" xfId="0" applyFill="1" applyAlignment="1" applyProtection="1">
      <alignment horizontal="center" wrapText="1"/>
      <protection hidden="1"/>
    </xf>
    <xf numFmtId="0" fontId="13" fillId="2" borderId="0" xfId="0" applyFont="1" applyFill="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13" fillId="2" borderId="4"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10" fillId="2" borderId="0" xfId="0" applyFont="1" applyFill="1" applyAlignment="1" applyProtection="1">
      <alignment horizontal="center" vertical="center" wrapText="1"/>
      <protection hidden="1"/>
    </xf>
    <xf numFmtId="0" fontId="10" fillId="2" borderId="8" xfId="0" applyFont="1" applyFill="1" applyBorder="1" applyAlignment="1" applyProtection="1">
      <alignment horizontal="right" vertical="center" indent="1"/>
      <protection hidden="1"/>
    </xf>
    <xf numFmtId="175" fontId="5" fillId="2" borderId="12" xfId="0" applyNumberFormat="1" applyFont="1" applyFill="1" applyBorder="1" applyAlignment="1" applyProtection="1">
      <alignment horizontal="center" vertical="center"/>
      <protection hidden="1"/>
    </xf>
    <xf numFmtId="175" fontId="5" fillId="2" borderId="13" xfId="0" applyNumberFormat="1" applyFont="1" applyFill="1" applyBorder="1" applyAlignment="1" applyProtection="1">
      <alignment horizontal="center" vertical="center"/>
      <protection hidden="1"/>
    </xf>
    <xf numFmtId="175" fontId="5" fillId="2" borderId="14" xfId="0" applyNumberFormat="1" applyFont="1" applyFill="1" applyBorder="1" applyAlignment="1" applyProtection="1">
      <alignment horizontal="center" vertical="center"/>
      <protection hidden="1"/>
    </xf>
    <xf numFmtId="0" fontId="10" fillId="2" borderId="0" xfId="0" applyFont="1" applyFill="1" applyAlignment="1" applyProtection="1">
      <alignment horizontal="right" vertical="center"/>
      <protection hidden="1"/>
    </xf>
    <xf numFmtId="182" fontId="10" fillId="3" borderId="10" xfId="0" applyNumberFormat="1" applyFont="1" applyFill="1" applyBorder="1" applyAlignment="1" applyProtection="1">
      <alignment horizontal="center" vertical="center"/>
      <protection locked="0" hidden="1"/>
    </xf>
    <xf numFmtId="182" fontId="10" fillId="3" borderId="11" xfId="0" applyNumberFormat="1" applyFont="1" applyFill="1" applyBorder="1" applyAlignment="1" applyProtection="1">
      <alignment horizontal="center" vertical="center"/>
      <protection locked="0" hidden="1"/>
    </xf>
    <xf numFmtId="170" fontId="10" fillId="3" borderId="10" xfId="0" applyNumberFormat="1" applyFont="1" applyFill="1" applyBorder="1" applyAlignment="1" applyProtection="1">
      <alignment horizontal="center" vertical="center"/>
      <protection locked="0" hidden="1"/>
    </xf>
    <xf numFmtId="170" fontId="10" fillId="3" borderId="11" xfId="0" applyNumberFormat="1" applyFont="1" applyFill="1" applyBorder="1" applyAlignment="1" applyProtection="1">
      <alignment horizontal="center" vertical="center"/>
      <protection locked="0" hidden="1"/>
    </xf>
    <xf numFmtId="181" fontId="9" fillId="2" borderId="13" xfId="0" applyNumberFormat="1" applyFont="1" applyFill="1" applyBorder="1" applyAlignment="1" applyProtection="1">
      <alignment horizontal="center" vertical="center"/>
      <protection hidden="1"/>
    </xf>
    <xf numFmtId="181" fontId="9" fillId="2" borderId="14" xfId="0" applyNumberFormat="1" applyFont="1" applyFill="1" applyBorder="1" applyAlignment="1" applyProtection="1">
      <alignment horizontal="center" vertical="center"/>
      <protection hidden="1"/>
    </xf>
    <xf numFmtId="0" fontId="24" fillId="2" borderId="0" xfId="1" applyFont="1" applyFill="1" applyAlignment="1" applyProtection="1">
      <alignment horizontal="left" vertical="center"/>
      <protection hidden="1"/>
    </xf>
    <xf numFmtId="0" fontId="42" fillId="2" borderId="0" xfId="0" applyFont="1" applyFill="1" applyAlignment="1" applyProtection="1">
      <alignment horizontal="left" vertical="center" wrapText="1"/>
      <protection hidden="1"/>
    </xf>
    <xf numFmtId="0" fontId="10" fillId="2" borderId="16" xfId="0" applyFont="1"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4" borderId="0" xfId="0" applyFill="1" applyAlignment="1" applyProtection="1">
      <alignment horizontal="left" vertical="center"/>
      <protection hidden="1"/>
    </xf>
    <xf numFmtId="0" fontId="0" fillId="4" borderId="8" xfId="0" applyFill="1" applyBorder="1" applyAlignment="1" applyProtection="1">
      <alignment horizontal="left" vertical="center"/>
      <protection hidden="1"/>
    </xf>
    <xf numFmtId="0" fontId="5" fillId="4" borderId="5" xfId="0" applyFont="1" applyFill="1" applyBorder="1" applyAlignment="1" applyProtection="1">
      <alignment horizontal="left" vertical="center"/>
      <protection hidden="1"/>
    </xf>
    <xf numFmtId="0" fontId="5" fillId="4" borderId="0" xfId="0" applyFont="1" applyFill="1" applyBorder="1" applyAlignment="1" applyProtection="1">
      <alignment horizontal="left" vertical="center"/>
      <protection hidden="1"/>
    </xf>
    <xf numFmtId="0" fontId="0" fillId="4" borderId="4" xfId="0" applyFill="1" applyBorder="1" applyAlignment="1" applyProtection="1">
      <alignment horizontal="left" vertical="center"/>
      <protection hidden="1"/>
    </xf>
    <xf numFmtId="0" fontId="0" fillId="4" borderId="2" xfId="0" applyFill="1" applyBorder="1" applyAlignment="1" applyProtection="1">
      <alignment horizontal="left" vertical="center"/>
      <protection hidden="1"/>
    </xf>
    <xf numFmtId="0" fontId="14" fillId="4" borderId="0" xfId="0" applyFont="1" applyFill="1" applyAlignment="1" applyProtection="1">
      <alignment horizontal="left" vertical="center"/>
      <protection hidden="1"/>
    </xf>
    <xf numFmtId="0" fontId="14" fillId="4" borderId="8" xfId="0" applyFont="1" applyFill="1" applyBorder="1" applyAlignment="1" applyProtection="1">
      <alignment horizontal="left" vertical="center"/>
      <protection hidden="1"/>
    </xf>
    <xf numFmtId="0" fontId="0" fillId="4" borderId="0" xfId="0" applyFill="1" applyAlignment="1" applyProtection="1">
      <alignment horizontal="left" vertical="top" wrapText="1"/>
      <protection hidden="1"/>
    </xf>
    <xf numFmtId="0" fontId="0" fillId="4" borderId="8" xfId="0" applyFill="1" applyBorder="1" applyAlignment="1" applyProtection="1">
      <alignment horizontal="left" vertical="top" wrapText="1"/>
      <protection hidden="1"/>
    </xf>
    <xf numFmtId="0" fontId="0" fillId="4" borderId="0" xfId="0" applyFill="1" applyAlignment="1" applyProtection="1">
      <alignment horizontal="left" vertical="center" wrapText="1"/>
      <protection hidden="1"/>
    </xf>
    <xf numFmtId="0" fontId="0" fillId="4" borderId="8" xfId="0" applyFill="1" applyBorder="1" applyAlignment="1" applyProtection="1">
      <alignment horizontal="left" vertical="center" wrapText="1"/>
      <protection hidden="1"/>
    </xf>
    <xf numFmtId="0" fontId="0" fillId="4" borderId="5" xfId="0" applyFill="1" applyBorder="1" applyAlignment="1" applyProtection="1">
      <alignment horizontal="left" vertical="top" wrapText="1"/>
      <protection hidden="1"/>
    </xf>
    <xf numFmtId="0" fontId="36" fillId="4" borderId="0" xfId="0" applyFont="1" applyFill="1" applyBorder="1" applyAlignment="1" applyProtection="1">
      <alignment horizontal="center" vertical="center" wrapText="1"/>
      <protection hidden="1"/>
    </xf>
    <xf numFmtId="0" fontId="36" fillId="4" borderId="8" xfId="0" applyFont="1" applyFill="1" applyBorder="1" applyAlignment="1" applyProtection="1">
      <alignment horizontal="center" vertical="center" wrapText="1"/>
      <protection hidden="1"/>
    </xf>
    <xf numFmtId="0" fontId="0" fillId="4" borderId="0" xfId="0" applyFill="1" applyAlignment="1" applyProtection="1">
      <alignment horizontal="left" vertical="top"/>
      <protection hidden="1"/>
    </xf>
    <xf numFmtId="0" fontId="0" fillId="4" borderId="8" xfId="0" applyFill="1" applyBorder="1" applyAlignment="1" applyProtection="1">
      <alignment horizontal="left" vertical="top"/>
      <protection hidden="1"/>
    </xf>
    <xf numFmtId="0" fontId="0" fillId="4" borderId="5" xfId="0" applyFill="1" applyBorder="1" applyAlignment="1" applyProtection="1">
      <alignment horizontal="left" vertical="center"/>
      <protection hidden="1"/>
    </xf>
    <xf numFmtId="0" fontId="0" fillId="4" borderId="1" xfId="0" applyFill="1" applyBorder="1" applyAlignment="1" applyProtection="1">
      <alignment horizontal="left" vertical="top"/>
      <protection hidden="1"/>
    </xf>
    <xf numFmtId="0" fontId="0" fillId="4" borderId="9" xfId="0" applyFill="1" applyBorder="1" applyAlignment="1" applyProtection="1">
      <alignment horizontal="left" vertical="top"/>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0" fontId="7" fillId="0" borderId="12" xfId="0" applyFont="1" applyBorder="1" applyAlignment="1" applyProtection="1">
      <alignment horizontal="left" vertical="center"/>
      <protection hidden="1"/>
    </xf>
    <xf numFmtId="0" fontId="7" fillId="0" borderId="13" xfId="0" applyFont="1" applyBorder="1" applyAlignment="1" applyProtection="1">
      <alignment horizontal="left" vertical="center"/>
      <protection hidden="1"/>
    </xf>
    <xf numFmtId="0" fontId="7" fillId="0" borderId="14" xfId="0" applyFont="1" applyBorder="1" applyAlignment="1" applyProtection="1">
      <alignment horizontal="left" vertical="center"/>
      <protection hidden="1"/>
    </xf>
    <xf numFmtId="0" fontId="0" fillId="4" borderId="5" xfId="0" quotePrefix="1" applyFill="1" applyBorder="1" applyAlignment="1" applyProtection="1">
      <alignment horizontal="left" vertical="top" wrapText="1"/>
      <protection hidden="1"/>
    </xf>
    <xf numFmtId="0" fontId="0" fillId="4" borderId="5" xfId="0" applyFill="1"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16" fillId="0" borderId="13" xfId="0" applyFont="1" applyBorder="1" applyAlignment="1" applyProtection="1">
      <alignment horizontal="right" vertical="center" wrapText="1"/>
      <protection hidden="1"/>
    </xf>
    <xf numFmtId="0" fontId="16" fillId="0" borderId="14" xfId="0" applyFont="1" applyBorder="1" applyAlignment="1" applyProtection="1">
      <alignment horizontal="right" vertical="center" wrapText="1"/>
      <protection hidden="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5" borderId="5" xfId="0" applyFill="1" applyBorder="1" applyAlignment="1">
      <alignment horizontal="left" wrapText="1"/>
    </xf>
    <xf numFmtId="0" fontId="0" fillId="2" borderId="5" xfId="0" applyFill="1" applyBorder="1" applyAlignment="1">
      <alignment horizontal="center"/>
    </xf>
    <xf numFmtId="0" fontId="0" fillId="2" borderId="0" xfId="0" applyFill="1" applyAlignment="1">
      <alignment horizontal="center"/>
    </xf>
    <xf numFmtId="0" fontId="4" fillId="5" borderId="5" xfId="0" applyFont="1" applyFill="1" applyBorder="1" applyAlignment="1">
      <alignment horizontal="center" vertical="center" wrapText="1"/>
    </xf>
    <xf numFmtId="0" fontId="4" fillId="5" borderId="0" xfId="0" applyFont="1" applyFill="1" applyAlignment="1">
      <alignment horizontal="center" vertical="center" wrapText="1"/>
    </xf>
    <xf numFmtId="0" fontId="31" fillId="5" borderId="5" xfId="0" applyFont="1" applyFill="1" applyBorder="1" applyAlignment="1">
      <alignment horizontal="center" vertical="center" wrapText="1"/>
    </xf>
    <xf numFmtId="0" fontId="31" fillId="5" borderId="0" xfId="0" applyFont="1" applyFill="1" applyAlignment="1">
      <alignment horizontal="center" vertical="center" wrapText="1"/>
    </xf>
  </cellXfs>
  <cellStyles count="2">
    <cellStyle name="Link" xfId="1" builtinId="8"/>
    <cellStyle name="Standard" xfId="0" builtinId="0"/>
  </cellStyles>
  <dxfs count="27">
    <dxf>
      <font>
        <color rgb="FFFF0000"/>
      </font>
    </dxf>
    <dxf>
      <font>
        <color theme="9"/>
      </font>
    </dxf>
    <dxf>
      <font>
        <color rgb="FFFF0000"/>
      </font>
    </dxf>
    <dxf>
      <font>
        <color theme="9"/>
      </font>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border>
        <top style="thin">
          <color auto="1"/>
        </top>
        <vertical/>
        <horizontal/>
      </border>
    </dxf>
    <dxf>
      <fill>
        <patternFill>
          <bgColor rgb="FFFF8181"/>
        </patternFill>
      </fill>
    </dxf>
    <dxf>
      <font>
        <b val="0"/>
        <i val="0"/>
      </font>
      <fill>
        <patternFill>
          <bgColor rgb="FFFF8181"/>
        </patternFill>
      </fill>
    </dxf>
    <dxf>
      <font>
        <b val="0"/>
        <i val="0"/>
      </font>
      <fill>
        <patternFill>
          <bgColor rgb="FFFF8181"/>
        </patternFill>
      </fill>
    </dxf>
    <dxf>
      <fill>
        <patternFill>
          <bgColor rgb="FFA9DA74"/>
        </patternFill>
      </fill>
    </dxf>
    <dxf>
      <fill>
        <patternFill>
          <bgColor rgb="FFFF8181"/>
        </patternFill>
      </fill>
    </dxf>
    <dxf>
      <font>
        <b val="0"/>
        <i val="0"/>
      </font>
      <fill>
        <patternFill>
          <bgColor rgb="FFFF8181"/>
        </patternFill>
      </fill>
    </dxf>
    <dxf>
      <font>
        <b/>
        <i val="0"/>
      </font>
      <fill>
        <patternFill>
          <bgColor rgb="FFFF8181"/>
        </patternFill>
      </fill>
    </dxf>
    <dxf>
      <font>
        <b/>
        <i val="0"/>
      </font>
      <fill>
        <patternFill>
          <bgColor rgb="FFA9DA74"/>
        </patternFill>
      </fill>
    </dxf>
    <dxf>
      <fill>
        <patternFill>
          <bgColor theme="0" tint="-4.9989318521683403E-2"/>
        </patternFill>
      </fill>
    </dxf>
    <dxf>
      <fill>
        <patternFill>
          <bgColor rgb="FFFF8181"/>
        </patternFill>
      </fill>
    </dxf>
    <dxf>
      <fill>
        <patternFill>
          <bgColor rgb="FFA9DA74"/>
        </patternFill>
      </fill>
    </dxf>
    <dxf>
      <fill>
        <patternFill>
          <bgColor rgb="FFA9DA74"/>
        </patternFill>
      </fill>
    </dxf>
    <dxf>
      <fill>
        <patternFill>
          <bgColor rgb="FFFF8181"/>
        </patternFill>
      </fill>
    </dxf>
    <dxf>
      <fill>
        <patternFill>
          <bgColor rgb="FFFF8181"/>
        </patternFill>
      </fill>
    </dxf>
    <dxf>
      <fill>
        <patternFill>
          <bgColor rgb="FFFF8181"/>
        </patternFill>
      </fill>
    </dxf>
    <dxf>
      <fill>
        <patternFill>
          <bgColor rgb="FFFF8181"/>
        </patternFill>
      </fill>
    </dxf>
    <dxf>
      <fill>
        <patternFill>
          <bgColor rgb="FFFF8181"/>
        </patternFill>
      </fill>
    </dxf>
  </dxfs>
  <tableStyles count="0" defaultTableStyle="TableStyleMedium2" defaultPivotStyle="PivotStyleLight16"/>
  <colors>
    <mruColors>
      <color rgb="FFF4FC8E"/>
      <color rgb="FFFF8181"/>
      <color rgb="FFF4E996"/>
      <color rgb="FFA9DA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metadata.xml" Type="http://schemas.openxmlformats.org/officeDocument/2006/relationships/sheetMetadata"/><Relationship Id="rId16" Target="calcChain.xml" Type="http://schemas.openxmlformats.org/officeDocument/2006/relationships/calcChain"/><Relationship Id="rId17" Target="../customXml/item1.xml" Type="http://schemas.openxmlformats.org/officeDocument/2006/relationships/customXml"/><Relationship Id="rId18" Target="../customXml/item2.xml" Type="http://schemas.openxmlformats.org/officeDocument/2006/relationships/customXml"/><Relationship Id="rId19" Target="../customXml/item3.xml" Type="http://schemas.openxmlformats.org/officeDocument/2006/relationships/customXml"/><Relationship Id="rId2" Target="worksheets/sheet2.xml" Type="http://schemas.openxmlformats.org/officeDocument/2006/relationships/worksheet"/><Relationship Id="rId20" Target="../customXml/item4.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Berechnung_Textbausteine!$C$4" lockText="1" noThreeD="1"/>
</file>

<file path=xl/ctrlProps/ctrlProp2.xml><?xml version="1.0" encoding="utf-8"?>
<formControlPr xmlns="http://schemas.microsoft.com/office/spreadsheetml/2009/9/main" objectType="CheckBox" fmlaLink="Berechnung_Textbausteine!$C$6" lockText="1" noThreeD="1"/>
</file>

<file path=xl/ctrlProps/ctrlProp3.xml><?xml version="1.0" encoding="utf-8"?>
<formControlPr xmlns="http://schemas.microsoft.com/office/spreadsheetml/2009/9/main" objectType="CheckBox" fmlaLink="Berechnung_Textbausteine!$C$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371475</xdr:colOff>
          <xdr:row>10</xdr:row>
          <xdr:rowOff>38100</xdr:rowOff>
        </xdr:from>
        <xdr:to>
          <xdr:col>2</xdr:col>
          <xdr:colOff>962025</xdr:colOff>
          <xdr:row>10</xdr:row>
          <xdr:rowOff>257175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806175</xdr:colOff>
      <xdr:row>9</xdr:row>
      <xdr:rowOff>60739</xdr:rowOff>
    </xdr:from>
    <xdr:to>
      <xdr:col>5</xdr:col>
      <xdr:colOff>906982</xdr:colOff>
      <xdr:row>9</xdr:row>
      <xdr:rowOff>165778</xdr:rowOff>
    </xdr:to>
    <xdr:sp macro="" textlink="">
      <xdr:nvSpPr>
        <xdr:cNvPr id="2" name="Grafik 2" descr="Informationen mit einfarbiger Füllung">
          <a:extLst>
            <a:ext uri="{FF2B5EF4-FFF2-40B4-BE49-F238E27FC236}">
              <a16:creationId xmlns:a16="http://schemas.microsoft.com/office/drawing/2014/main" id="{00000000-0008-0000-0400-000002000000}"/>
            </a:ext>
          </a:extLst>
        </xdr:cNvPr>
        <xdr:cNvSpPr/>
      </xdr:nvSpPr>
      <xdr:spPr>
        <a:xfrm>
          <a:off x="5140740" y="2490304"/>
          <a:ext cx="10080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4</xdr:col>
      <xdr:colOff>819978</xdr:colOff>
      <xdr:row>9</xdr:row>
      <xdr:rowOff>66261</xdr:rowOff>
    </xdr:from>
    <xdr:to>
      <xdr:col>4</xdr:col>
      <xdr:colOff>914435</xdr:colOff>
      <xdr:row>9</xdr:row>
      <xdr:rowOff>168125</xdr:rowOff>
    </xdr:to>
    <xdr:sp macro="" textlink="">
      <xdr:nvSpPr>
        <xdr:cNvPr id="5" name="Grafik 2" descr="Informationen mit einfarbiger Füllung">
          <a:extLst>
            <a:ext uri="{FF2B5EF4-FFF2-40B4-BE49-F238E27FC236}">
              <a16:creationId xmlns:a16="http://schemas.microsoft.com/office/drawing/2014/main" id="{00000000-0008-0000-0400-000005000000}"/>
            </a:ext>
          </a:extLst>
        </xdr:cNvPr>
        <xdr:cNvSpPr/>
      </xdr:nvSpPr>
      <xdr:spPr>
        <a:xfrm>
          <a:off x="4191000" y="2633870"/>
          <a:ext cx="94457" cy="101864"/>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2</xdr:col>
      <xdr:colOff>1394653</xdr:colOff>
      <xdr:row>9</xdr:row>
      <xdr:rowOff>49696</xdr:rowOff>
    </xdr:from>
    <xdr:to>
      <xdr:col>2</xdr:col>
      <xdr:colOff>1489110</xdr:colOff>
      <xdr:row>9</xdr:row>
      <xdr:rowOff>148385</xdr:rowOff>
    </xdr:to>
    <xdr:sp macro="" textlink="">
      <xdr:nvSpPr>
        <xdr:cNvPr id="6" name="Grafik 2" descr="Informationen mit einfarbiger Füllung">
          <a:extLst>
            <a:ext uri="{FF2B5EF4-FFF2-40B4-BE49-F238E27FC236}">
              <a16:creationId xmlns:a16="http://schemas.microsoft.com/office/drawing/2014/main" id="{00000000-0008-0000-0400-000006000000}"/>
            </a:ext>
          </a:extLst>
        </xdr:cNvPr>
        <xdr:cNvSpPr/>
      </xdr:nvSpPr>
      <xdr:spPr>
        <a:xfrm>
          <a:off x="2429979" y="2617305"/>
          <a:ext cx="94457" cy="9868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2387600</xdr:colOff>
      <xdr:row>12</xdr:row>
      <xdr:rowOff>73025</xdr:rowOff>
    </xdr:from>
    <xdr:to>
      <xdr:col>1</xdr:col>
      <xdr:colOff>2494757</xdr:colOff>
      <xdr:row>12</xdr:row>
      <xdr:rowOff>178064</xdr:rowOff>
    </xdr:to>
    <xdr:sp macro="" textlink="">
      <xdr:nvSpPr>
        <xdr:cNvPr id="7" name="Grafik 2" descr="Informationen mit einfarbiger Füllung">
          <a:extLst>
            <a:ext uri="{FF2B5EF4-FFF2-40B4-BE49-F238E27FC236}">
              <a16:creationId xmlns:a16="http://schemas.microsoft.com/office/drawing/2014/main" id="{00000000-0008-0000-0500-000007000000}"/>
            </a:ext>
          </a:extLst>
        </xdr:cNvPr>
        <xdr:cNvSpPr/>
      </xdr:nvSpPr>
      <xdr:spPr>
        <a:xfrm>
          <a:off x="2587625" y="2673350"/>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1</xdr:col>
      <xdr:colOff>2389415</xdr:colOff>
      <xdr:row>11</xdr:row>
      <xdr:rowOff>32657</xdr:rowOff>
    </xdr:from>
    <xdr:to>
      <xdr:col>1</xdr:col>
      <xdr:colOff>2496572</xdr:colOff>
      <xdr:row>11</xdr:row>
      <xdr:rowOff>137696</xdr:rowOff>
    </xdr:to>
    <xdr:sp macro="" textlink="">
      <xdr:nvSpPr>
        <xdr:cNvPr id="4" name="Grafik 2" descr="Informationen mit einfarbiger Füllung">
          <a:extLst>
            <a:ext uri="{FF2B5EF4-FFF2-40B4-BE49-F238E27FC236}">
              <a16:creationId xmlns:a16="http://schemas.microsoft.com/office/drawing/2014/main" id="{00000000-0008-0000-0500-000004000000}"/>
            </a:ext>
          </a:extLst>
        </xdr:cNvPr>
        <xdr:cNvSpPr/>
      </xdr:nvSpPr>
      <xdr:spPr>
        <a:xfrm>
          <a:off x="2590801" y="2411186"/>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mc:AlternateContent xmlns:mc="http://schemas.openxmlformats.org/markup-compatibility/2006">
    <mc:Choice xmlns:a14="http://schemas.microsoft.com/office/drawing/2010/main" Requires="a14">
      <xdr:twoCellAnchor editAs="oneCell">
        <xdr:from>
          <xdr:col>3</xdr:col>
          <xdr:colOff>533400</xdr:colOff>
          <xdr:row>15</xdr:row>
          <xdr:rowOff>57150</xdr:rowOff>
        </xdr:from>
        <xdr:to>
          <xdr:col>3</xdr:col>
          <xdr:colOff>1123950</xdr:colOff>
          <xdr:row>15</xdr:row>
          <xdr:rowOff>276225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5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2378076</xdr:colOff>
      <xdr:row>9</xdr:row>
      <xdr:rowOff>83911</xdr:rowOff>
    </xdr:from>
    <xdr:to>
      <xdr:col>1</xdr:col>
      <xdr:colOff>2485233</xdr:colOff>
      <xdr:row>9</xdr:row>
      <xdr:rowOff>201650</xdr:rowOff>
    </xdr:to>
    <xdr:sp macro="" textlink="">
      <xdr:nvSpPr>
        <xdr:cNvPr id="2" name="Grafik 2" descr="Informationen mit einfarbiger Füllung">
          <a:extLst>
            <a:ext uri="{FF2B5EF4-FFF2-40B4-BE49-F238E27FC236}">
              <a16:creationId xmlns:a16="http://schemas.microsoft.com/office/drawing/2014/main" id="{00000000-0008-0000-0500-000002000000}"/>
            </a:ext>
          </a:extLst>
        </xdr:cNvPr>
        <xdr:cNvSpPr/>
      </xdr:nvSpPr>
      <xdr:spPr>
        <a:xfrm>
          <a:off x="2578101" y="1931761"/>
          <a:ext cx="107157" cy="1177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mc:AlternateContent xmlns:mc="http://schemas.openxmlformats.org/markup-compatibility/2006">
    <mc:Choice xmlns:a14="http://schemas.microsoft.com/office/drawing/2010/main" Requires="a14">
      <xdr:twoCellAnchor editAs="oneCell">
        <xdr:from>
          <xdr:col>3</xdr:col>
          <xdr:colOff>533400</xdr:colOff>
          <xdr:row>15</xdr:row>
          <xdr:rowOff>57150</xdr:rowOff>
        </xdr:from>
        <xdr:to>
          <xdr:col>3</xdr:col>
          <xdr:colOff>1123950</xdr:colOff>
          <xdr:row>15</xdr:row>
          <xdr:rowOff>276225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5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12</xdr:col>
      <xdr:colOff>989447</xdr:colOff>
      <xdr:row>29</xdr:row>
      <xdr:rowOff>183383</xdr:rowOff>
    </xdr:from>
    <xdr:to>
      <xdr:col>12</xdr:col>
      <xdr:colOff>1113008</xdr:colOff>
      <xdr:row>29</xdr:row>
      <xdr:rowOff>293129</xdr:rowOff>
    </xdr:to>
    <xdr:sp macro="" textlink="">
      <xdr:nvSpPr>
        <xdr:cNvPr id="10" name="Grafik 2" descr="Informationen mit einfarbiger Füllung">
          <a:extLst>
            <a:ext uri="{FF2B5EF4-FFF2-40B4-BE49-F238E27FC236}">
              <a16:creationId xmlns:a16="http://schemas.microsoft.com/office/drawing/2014/main" id="{00000000-0008-0000-0600-00000A000000}"/>
            </a:ext>
          </a:extLst>
        </xdr:cNvPr>
        <xdr:cNvSpPr/>
      </xdr:nvSpPr>
      <xdr:spPr>
        <a:xfrm>
          <a:off x="5209022" y="2983733"/>
          <a:ext cx="123561" cy="109746"/>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1</xdr:col>
      <xdr:colOff>1752600</xdr:colOff>
      <xdr:row>10</xdr:row>
      <xdr:rowOff>57150</xdr:rowOff>
    </xdr:from>
    <xdr:to>
      <xdr:col>1</xdr:col>
      <xdr:colOff>1859757</xdr:colOff>
      <xdr:row>10</xdr:row>
      <xdr:rowOff>162189</xdr:rowOff>
    </xdr:to>
    <xdr:sp macro="" textlink="">
      <xdr:nvSpPr>
        <xdr:cNvPr id="15" name="Grafik 2" descr="Informationen mit einfarbiger Füllung">
          <a:extLst>
            <a:ext uri="{FF2B5EF4-FFF2-40B4-BE49-F238E27FC236}">
              <a16:creationId xmlns:a16="http://schemas.microsoft.com/office/drawing/2014/main" id="{00000000-0008-0000-0600-00000F000000}"/>
            </a:ext>
          </a:extLst>
        </xdr:cNvPr>
        <xdr:cNvSpPr/>
      </xdr:nvSpPr>
      <xdr:spPr>
        <a:xfrm>
          <a:off x="1952625" y="2543175"/>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1</xdr:col>
      <xdr:colOff>1743075</xdr:colOff>
      <xdr:row>14</xdr:row>
      <xdr:rowOff>95250</xdr:rowOff>
    </xdr:from>
    <xdr:to>
      <xdr:col>1</xdr:col>
      <xdr:colOff>1850232</xdr:colOff>
      <xdr:row>14</xdr:row>
      <xdr:rowOff>200289</xdr:rowOff>
    </xdr:to>
    <xdr:sp macro="" textlink="">
      <xdr:nvSpPr>
        <xdr:cNvPr id="17" name="Grafik 2" descr="Informationen mit einfarbiger Füllung">
          <a:extLst>
            <a:ext uri="{FF2B5EF4-FFF2-40B4-BE49-F238E27FC236}">
              <a16:creationId xmlns:a16="http://schemas.microsoft.com/office/drawing/2014/main" id="{00000000-0008-0000-0600-000011000000}"/>
            </a:ext>
          </a:extLst>
        </xdr:cNvPr>
        <xdr:cNvSpPr/>
      </xdr:nvSpPr>
      <xdr:spPr>
        <a:xfrm>
          <a:off x="1943100" y="3486150"/>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1</xdr:col>
      <xdr:colOff>1733550</xdr:colOff>
      <xdr:row>15</xdr:row>
      <xdr:rowOff>123825</xdr:rowOff>
    </xdr:from>
    <xdr:to>
      <xdr:col>1</xdr:col>
      <xdr:colOff>1840707</xdr:colOff>
      <xdr:row>16</xdr:row>
      <xdr:rowOff>66939</xdr:rowOff>
    </xdr:to>
    <xdr:sp macro="" textlink="">
      <xdr:nvSpPr>
        <xdr:cNvPr id="19" name="Grafik 2" descr="Informationen mit einfarbiger Füllung">
          <a:extLst>
            <a:ext uri="{FF2B5EF4-FFF2-40B4-BE49-F238E27FC236}">
              <a16:creationId xmlns:a16="http://schemas.microsoft.com/office/drawing/2014/main" id="{00000000-0008-0000-0600-000013000000}"/>
            </a:ext>
          </a:extLst>
        </xdr:cNvPr>
        <xdr:cNvSpPr/>
      </xdr:nvSpPr>
      <xdr:spPr>
        <a:xfrm>
          <a:off x="1933575" y="3829050"/>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twoCellAnchor>
    <xdr:from>
      <xdr:col>5</xdr:col>
      <xdr:colOff>1158875</xdr:colOff>
      <xdr:row>11</xdr:row>
      <xdr:rowOff>120650</xdr:rowOff>
    </xdr:from>
    <xdr:to>
      <xdr:col>6</xdr:col>
      <xdr:colOff>75407</xdr:colOff>
      <xdr:row>11</xdr:row>
      <xdr:rowOff>225689</xdr:rowOff>
    </xdr:to>
    <xdr:sp macro="" textlink="">
      <xdr:nvSpPr>
        <xdr:cNvPr id="21" name="Grafik 2" descr="Informationen mit einfarbiger Füllung">
          <a:extLst>
            <a:ext uri="{FF2B5EF4-FFF2-40B4-BE49-F238E27FC236}">
              <a16:creationId xmlns:a16="http://schemas.microsoft.com/office/drawing/2014/main" id="{00000000-0008-0000-0600-000015000000}"/>
            </a:ext>
          </a:extLst>
        </xdr:cNvPr>
        <xdr:cNvSpPr/>
      </xdr:nvSpPr>
      <xdr:spPr>
        <a:xfrm>
          <a:off x="5445125" y="2968625"/>
          <a:ext cx="107157" cy="105039"/>
        </a:xfrm>
        <a:custGeom>
          <a:avLst/>
          <a:gdLst>
            <a:gd name="connsiteX0" fmla="*/ 87445 w 174889"/>
            <a:gd name="connsiteY0" fmla="*/ 0 h 174889"/>
            <a:gd name="connsiteX1" fmla="*/ 0 w 174889"/>
            <a:gd name="connsiteY1" fmla="*/ 87445 h 174889"/>
            <a:gd name="connsiteX2" fmla="*/ 87445 w 174889"/>
            <a:gd name="connsiteY2" fmla="*/ 174889 h 174889"/>
            <a:gd name="connsiteX3" fmla="*/ 174889 w 174889"/>
            <a:gd name="connsiteY3" fmla="*/ 87445 h 174889"/>
            <a:gd name="connsiteX4" fmla="*/ 87445 w 174889"/>
            <a:gd name="connsiteY4" fmla="*/ 0 h 174889"/>
            <a:gd name="connsiteX5" fmla="*/ 82842 w 174889"/>
            <a:gd name="connsiteY5" fmla="*/ 23012 h 174889"/>
            <a:gd name="connsiteX6" fmla="*/ 94348 w 174889"/>
            <a:gd name="connsiteY6" fmla="*/ 34518 h 174889"/>
            <a:gd name="connsiteX7" fmla="*/ 82842 w 174889"/>
            <a:gd name="connsiteY7" fmla="*/ 46024 h 174889"/>
            <a:gd name="connsiteX8" fmla="*/ 71336 w 174889"/>
            <a:gd name="connsiteY8" fmla="*/ 34518 h 174889"/>
            <a:gd name="connsiteX9" fmla="*/ 82842 w 174889"/>
            <a:gd name="connsiteY9" fmla="*/ 23012 h 174889"/>
            <a:gd name="connsiteX10" fmla="*/ 110457 w 174889"/>
            <a:gd name="connsiteY10" fmla="*/ 151878 h 174889"/>
            <a:gd name="connsiteX11" fmla="*/ 64433 w 174889"/>
            <a:gd name="connsiteY11" fmla="*/ 151878 h 174889"/>
            <a:gd name="connsiteX12" fmla="*/ 64433 w 174889"/>
            <a:gd name="connsiteY12" fmla="*/ 138071 h 174889"/>
            <a:gd name="connsiteX13" fmla="*/ 80541 w 174889"/>
            <a:gd name="connsiteY13" fmla="*/ 138071 h 174889"/>
            <a:gd name="connsiteX14" fmla="*/ 80541 w 174889"/>
            <a:gd name="connsiteY14" fmla="*/ 69035 h 174889"/>
            <a:gd name="connsiteX15" fmla="*/ 66734 w 174889"/>
            <a:gd name="connsiteY15" fmla="*/ 69035 h 174889"/>
            <a:gd name="connsiteX16" fmla="*/ 66734 w 174889"/>
            <a:gd name="connsiteY16" fmla="*/ 55228 h 174889"/>
            <a:gd name="connsiteX17" fmla="*/ 94348 w 174889"/>
            <a:gd name="connsiteY17" fmla="*/ 55228 h 174889"/>
            <a:gd name="connsiteX18" fmla="*/ 94348 w 174889"/>
            <a:gd name="connsiteY18" fmla="*/ 69035 h 174889"/>
            <a:gd name="connsiteX19" fmla="*/ 94348 w 174889"/>
            <a:gd name="connsiteY19" fmla="*/ 138071 h 174889"/>
            <a:gd name="connsiteX20" fmla="*/ 110457 w 174889"/>
            <a:gd name="connsiteY20" fmla="*/ 138071 h 174889"/>
            <a:gd name="connsiteX21" fmla="*/ 110457 w 174889"/>
            <a:gd name="connsiteY21" fmla="*/ 151878 h 1748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174889" h="174889">
              <a:moveTo>
                <a:pt x="87445" y="0"/>
              </a:moveTo>
              <a:cubicBezTo>
                <a:pt x="39120" y="0"/>
                <a:pt x="0" y="39120"/>
                <a:pt x="0" y="87445"/>
              </a:cubicBezTo>
              <a:cubicBezTo>
                <a:pt x="0" y="135769"/>
                <a:pt x="39120" y="174889"/>
                <a:pt x="87445" y="174889"/>
              </a:cubicBezTo>
              <a:cubicBezTo>
                <a:pt x="135769" y="174889"/>
                <a:pt x="174889" y="135769"/>
                <a:pt x="174889" y="87445"/>
              </a:cubicBezTo>
              <a:cubicBezTo>
                <a:pt x="174889" y="39120"/>
                <a:pt x="135769" y="0"/>
                <a:pt x="87445" y="0"/>
              </a:cubicBezTo>
              <a:close/>
              <a:moveTo>
                <a:pt x="82842" y="23012"/>
              </a:moveTo>
              <a:cubicBezTo>
                <a:pt x="89286" y="23012"/>
                <a:pt x="94348" y="28074"/>
                <a:pt x="94348" y="34518"/>
              </a:cubicBezTo>
              <a:cubicBezTo>
                <a:pt x="94348" y="40961"/>
                <a:pt x="89286" y="46024"/>
                <a:pt x="82842" y="46024"/>
              </a:cubicBezTo>
              <a:cubicBezTo>
                <a:pt x="76399" y="46024"/>
                <a:pt x="71336" y="40961"/>
                <a:pt x="71336" y="34518"/>
              </a:cubicBezTo>
              <a:cubicBezTo>
                <a:pt x="71336" y="28074"/>
                <a:pt x="76399" y="23012"/>
                <a:pt x="82842" y="23012"/>
              </a:cubicBezTo>
              <a:close/>
              <a:moveTo>
                <a:pt x="110457" y="151878"/>
              </a:moveTo>
              <a:lnTo>
                <a:pt x="64433" y="151878"/>
              </a:lnTo>
              <a:lnTo>
                <a:pt x="64433" y="138071"/>
              </a:lnTo>
              <a:lnTo>
                <a:pt x="80541" y="138071"/>
              </a:lnTo>
              <a:lnTo>
                <a:pt x="80541" y="69035"/>
              </a:lnTo>
              <a:lnTo>
                <a:pt x="66734" y="69035"/>
              </a:lnTo>
              <a:lnTo>
                <a:pt x="66734" y="55228"/>
              </a:lnTo>
              <a:lnTo>
                <a:pt x="94348" y="55228"/>
              </a:lnTo>
              <a:lnTo>
                <a:pt x="94348" y="69035"/>
              </a:lnTo>
              <a:lnTo>
                <a:pt x="94348" y="138071"/>
              </a:lnTo>
              <a:lnTo>
                <a:pt x="110457" y="138071"/>
              </a:lnTo>
              <a:lnTo>
                <a:pt x="110457" y="151878"/>
              </a:lnTo>
              <a:close/>
            </a:path>
          </a:pathLst>
        </a:custGeom>
        <a:solidFill>
          <a:srgbClr val="000000"/>
        </a:solidFill>
        <a:ln w="2282" cap="flat">
          <a:noFill/>
          <a:prstDash val="solid"/>
          <a:miter/>
        </a:ln>
      </xdr:spPr>
      <xdr:txBody>
        <a:bodyPr rtlCol="0" anchor="ctr"/>
        <a:lstStyle/>
        <a:p>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134471</xdr:colOff>
      <xdr:row>54</xdr:row>
      <xdr:rowOff>112057</xdr:rowOff>
    </xdr:from>
    <xdr:to>
      <xdr:col>6</xdr:col>
      <xdr:colOff>1199030</xdr:colOff>
      <xdr:row>59</xdr:row>
      <xdr:rowOff>123264</xdr:rowOff>
    </xdr:to>
    <xdr:cxnSp macro="">
      <xdr:nvCxnSpPr>
        <xdr:cNvPr id="3" name="Verbinder: gewinkelt 2">
          <a:extLst>
            <a:ext uri="{FF2B5EF4-FFF2-40B4-BE49-F238E27FC236}">
              <a16:creationId xmlns:a16="http://schemas.microsoft.com/office/drawing/2014/main" id="{00000000-0008-0000-0800-000003000000}"/>
            </a:ext>
          </a:extLst>
        </xdr:cNvPr>
        <xdr:cNvCxnSpPr/>
      </xdr:nvCxnSpPr>
      <xdr:spPr>
        <a:xfrm rot="10800000" flipV="1">
          <a:off x="9547412" y="10959351"/>
          <a:ext cx="5905500" cy="1311089"/>
        </a:xfrm>
        <a:prstGeom prst="bentConnector3">
          <a:avLst>
            <a:gd name="adj1" fmla="val 95"/>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trlProps/ctrlProp2.xml" Type="http://schemas.openxmlformats.org/officeDocument/2006/relationships/ctrlProp"/><Relationship Id="rId5" Target="../ctrlProps/ctrlProp3.xml" Type="http://schemas.openxmlformats.org/officeDocument/2006/relationships/ctrlProp"/></Relationships>
</file>

<file path=xl/worksheets/_rels/sheet7.xml.rels><?xml version="1.0" encoding="UTF-8" standalone="no"?><Relationships xmlns="http://schemas.openxmlformats.org/package/2006/relationships"><Relationship Id="rId1" Target="https://www.destatis.de/DE/Themen/Wirtschaft/Konjunkturindikatoren/Preise/bpr110.html" TargetMode="External" Type="http://schemas.openxmlformats.org/officeDocument/2006/relationships/hyperlink"/><Relationship Id="rId2" Target="../printerSettings/printerSettings7.bin" Type="http://schemas.openxmlformats.org/officeDocument/2006/relationships/printerSettings"/><Relationship Id="rId3" Target="../drawings/drawing4.xml" Type="http://schemas.openxmlformats.org/officeDocument/2006/relationships/drawing"/></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drawings/drawing5.xml" Type="http://schemas.openxmlformats.org/officeDocument/2006/relationships/drawing"/><Relationship Id="rId3" Target="../drawings/vmlDrawing3.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0197-63EE-437D-BEA1-07BE8E9433D7}">
  <sheetPr codeName="Tabelle1">
    <tabColor rgb="FFFF0000"/>
  </sheetPr>
  <dimension ref="B1:F32"/>
  <sheetViews>
    <sheetView tabSelected="1" zoomScaleNormal="100" workbookViewId="0"/>
  </sheetViews>
  <sheetFormatPr baseColWidth="10" defaultColWidth="11" defaultRowHeight="14.25"/>
  <cols>
    <col min="1" max="1" customWidth="true" style="210" width="2.625"/>
    <col min="2" max="2" customWidth="true" style="210" width="66.625"/>
    <col min="3" max="3" customWidth="true" style="210" width="6.625"/>
    <col min="4" max="16384" style="210" width="11.0"/>
  </cols>
  <sheetData>
    <row r="1" spans="2:6" ht="12.75" customHeight="1"/>
    <row r="2" spans="2:6" ht="28.5" customHeight="1">
      <c r="B2" s="213" t="s">
        <v>501</v>
      </c>
      <c r="C2" s="211"/>
      <c r="D2" s="211"/>
      <c r="E2" s="211"/>
      <c r="F2" s="211"/>
    </row>
    <row r="3" spans="2:6" ht="6.75" customHeight="1"/>
    <row r="4" spans="2:6" ht="82.5" customHeight="1">
      <c r="B4" s="212" t="s">
        <v>560</v>
      </c>
    </row>
    <row r="5" spans="2:6" ht="11.25" customHeight="1"/>
    <row r="6" spans="2:6" ht="15.75">
      <c r="B6" s="213" t="s">
        <v>502</v>
      </c>
    </row>
    <row r="7" spans="2:6" ht="36.6" customHeight="1">
      <c r="B7" s="214" t="s">
        <v>545</v>
      </c>
    </row>
    <row r="8" spans="2:6" ht="331.5">
      <c r="B8" s="215" t="s">
        <v>647</v>
      </c>
    </row>
    <row r="9" spans="2:6">
      <c r="B9" s="216"/>
    </row>
    <row r="10" spans="2:6">
      <c r="B10" s="212" t="s">
        <v>654</v>
      </c>
    </row>
    <row r="12" spans="2:6" ht="15">
      <c r="B12" s="301" t="s">
        <v>633</v>
      </c>
    </row>
    <row r="13" spans="2:6" ht="25.5">
      <c r="B13" s="323" t="s">
        <v>640</v>
      </c>
    </row>
    <row r="14" spans="2:6" ht="63.75">
      <c r="B14" s="323" t="s">
        <v>643</v>
      </c>
    </row>
    <row r="15" spans="2:6" ht="51">
      <c r="B15" s="329" t="s">
        <v>644</v>
      </c>
    </row>
    <row r="16" spans="2:6" ht="51">
      <c r="B16" s="329" t="s">
        <v>646</v>
      </c>
    </row>
    <row r="17" spans="2:2" ht="51.75" customHeight="1">
      <c r="B17" s="329" t="s">
        <v>655</v>
      </c>
    </row>
    <row r="18" spans="2:2">
      <c r="B18" s="312"/>
    </row>
    <row r="19" spans="2:2">
      <c r="B19" s="312"/>
    </row>
    <row r="20" spans="2:2">
      <c r="B20" s="312"/>
    </row>
    <row r="21" spans="2:2">
      <c r="B21" s="312"/>
    </row>
    <row r="22" spans="2:2">
      <c r="B22" s="312"/>
    </row>
    <row r="23" spans="2:2">
      <c r="B23" s="312"/>
    </row>
    <row r="24" spans="2:2">
      <c r="B24" s="312"/>
    </row>
    <row r="25" spans="2:2">
      <c r="B25" s="312"/>
    </row>
    <row r="26" spans="2:2">
      <c r="B26" s="312"/>
    </row>
    <row r="27" spans="2:2">
      <c r="B27" s="312"/>
    </row>
    <row r="28" spans="2:2">
      <c r="B28" s="312"/>
    </row>
    <row r="29" spans="2:2">
      <c r="B29" s="311"/>
    </row>
    <row r="30" spans="2:2">
      <c r="B30" s="311"/>
    </row>
    <row r="31" spans="2:2">
      <c r="B31" s="311"/>
    </row>
    <row r="32" spans="2:2">
      <c r="B32" s="311"/>
    </row>
  </sheetData>
  <sheetProtection algorithmName="SHA-512" hashValue="t/dNZkXiE19G/SBHxQ6FsZ3bWV2xifeuY48V8Ofhj5aDEfIvYqDUGjq8iy+m7c68xS1aBMdn2/mPSsmIllCTCA==" saltValue="xpvvKRsiM2kZ+ywyICF9Hw==" spinCount="100000" sheet="1" objects="1" scenarios="1"/>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4FD6-769A-4272-BEF4-C7DFC483E8A0}">
  <sheetPr codeName="Tabelle17"/>
  <dimension ref="A1:C12855"/>
  <sheetViews>
    <sheetView topLeftCell="A2530" workbookViewId="0">
      <selection activeCell="A2552" sqref="A2552"/>
    </sheetView>
  </sheetViews>
  <sheetFormatPr baseColWidth="10" defaultRowHeight="14.25"/>
  <cols>
    <col min="1" max="1" customWidth="true" style="39" width="14.875"/>
    <col min="2" max="2" bestFit="true" customWidth="true" width="42.875"/>
    <col min="3" max="3" style="41" width="11.0"/>
  </cols>
  <sheetData>
    <row r="1" spans="1:3" ht="15.75">
      <c r="A1" s="37" t="s">
        <v>14</v>
      </c>
      <c r="B1" s="35" t="s">
        <v>15</v>
      </c>
      <c r="C1" s="40" t="s">
        <v>488</v>
      </c>
    </row>
    <row r="2" spans="1:3">
      <c r="A2" s="38">
        <v>78267</v>
      </c>
      <c r="B2" s="36" t="s">
        <v>19</v>
      </c>
      <c r="C2" s="41">
        <v>1.1547424108829827</v>
      </c>
    </row>
    <row r="3" spans="1:3">
      <c r="A3" s="38">
        <v>54298</v>
      </c>
      <c r="B3" s="36" t="s">
        <v>21</v>
      </c>
      <c r="C3" s="41">
        <v>1.241956241956242</v>
      </c>
    </row>
    <row r="4" spans="1:3">
      <c r="A4" s="38">
        <v>52062</v>
      </c>
      <c r="B4" s="36" t="s">
        <v>23</v>
      </c>
      <c r="C4" s="41">
        <v>1.2326879117923892</v>
      </c>
    </row>
    <row r="5" spans="1:3">
      <c r="A5" s="38">
        <v>52064</v>
      </c>
      <c r="B5" s="36" t="s">
        <v>23</v>
      </c>
      <c r="C5" s="41">
        <v>1.2326879117923892</v>
      </c>
    </row>
    <row r="6" spans="1:3">
      <c r="A6" s="38">
        <v>52066</v>
      </c>
      <c r="B6" s="36" t="s">
        <v>23</v>
      </c>
      <c r="C6" s="41">
        <v>1.2326879117923892</v>
      </c>
    </row>
    <row r="7" spans="1:3">
      <c r="A7" s="38">
        <v>52068</v>
      </c>
      <c r="B7" s="36" t="s">
        <v>23</v>
      </c>
      <c r="C7" s="41">
        <v>1.2326879117923892</v>
      </c>
    </row>
    <row r="8" spans="1:3">
      <c r="A8" s="38">
        <v>52070</v>
      </c>
      <c r="B8" s="36" t="s">
        <v>23</v>
      </c>
      <c r="C8" s="41">
        <v>1.2326879117923892</v>
      </c>
    </row>
    <row r="9" spans="1:3">
      <c r="A9" s="38">
        <v>52072</v>
      </c>
      <c r="B9" s="36" t="s">
        <v>23</v>
      </c>
      <c r="C9" s="41">
        <v>1.2326879117923892</v>
      </c>
    </row>
    <row r="10" spans="1:3">
      <c r="A10" s="38">
        <v>52074</v>
      </c>
      <c r="B10" s="36" t="s">
        <v>23</v>
      </c>
      <c r="C10" s="41">
        <v>1.2326879117923892</v>
      </c>
    </row>
    <row r="11" spans="1:3">
      <c r="A11" s="38">
        <v>52076</v>
      </c>
      <c r="B11" s="36" t="s">
        <v>23</v>
      </c>
      <c r="C11" s="41">
        <v>1.2326879117923892</v>
      </c>
    </row>
    <row r="12" spans="1:3">
      <c r="A12" s="38">
        <v>52078</v>
      </c>
      <c r="B12" s="36" t="s">
        <v>23</v>
      </c>
      <c r="C12" s="41">
        <v>1.2326879117923892</v>
      </c>
    </row>
    <row r="13" spans="1:3">
      <c r="A13" s="38">
        <v>52080</v>
      </c>
      <c r="B13" s="36" t="s">
        <v>23</v>
      </c>
      <c r="C13" s="41">
        <v>1.2326879117923892</v>
      </c>
    </row>
    <row r="14" spans="1:3">
      <c r="A14" s="38">
        <v>92224</v>
      </c>
      <c r="B14" s="36" t="s">
        <v>25</v>
      </c>
      <c r="C14" s="41">
        <v>1.1096317366175446</v>
      </c>
    </row>
    <row r="15" spans="1:3">
      <c r="A15" s="38">
        <v>91522</v>
      </c>
      <c r="B15" s="36" t="s">
        <v>27</v>
      </c>
      <c r="C15" s="41">
        <v>1.0829248124741599</v>
      </c>
    </row>
    <row r="16" spans="1:3">
      <c r="A16" s="38">
        <v>63739</v>
      </c>
      <c r="B16" s="36" t="s">
        <v>28</v>
      </c>
      <c r="C16" s="41">
        <v>1.3138659978502329</v>
      </c>
    </row>
    <row r="17" spans="1:3">
      <c r="A17" s="38">
        <v>63741</v>
      </c>
      <c r="B17" s="36" t="s">
        <v>28</v>
      </c>
      <c r="C17" s="41">
        <v>1.3523381029650392</v>
      </c>
    </row>
    <row r="18" spans="1:3">
      <c r="A18" s="38">
        <v>63743</v>
      </c>
      <c r="B18" s="36" t="s">
        <v>28</v>
      </c>
      <c r="C18" s="41">
        <v>1.3138659978502329</v>
      </c>
    </row>
    <row r="19" spans="1:3">
      <c r="A19" s="38">
        <v>86150</v>
      </c>
      <c r="B19" s="36" t="s">
        <v>29</v>
      </c>
      <c r="C19" s="41">
        <v>1.1136757068667051</v>
      </c>
    </row>
    <row r="20" spans="1:3">
      <c r="A20" s="38">
        <v>86152</v>
      </c>
      <c r="B20" s="36" t="s">
        <v>29</v>
      </c>
      <c r="C20" s="41">
        <v>1.1136757068667051</v>
      </c>
    </row>
    <row r="21" spans="1:3">
      <c r="A21" s="38">
        <v>91183</v>
      </c>
      <c r="B21" s="36" t="s">
        <v>30</v>
      </c>
      <c r="C21" s="41">
        <v>1.1320696468263769</v>
      </c>
    </row>
    <row r="22" spans="1:3">
      <c r="A22" s="38">
        <v>93326</v>
      </c>
      <c r="B22" s="36" t="s">
        <v>31</v>
      </c>
      <c r="C22" s="41">
        <v>1.1340301830776842</v>
      </c>
    </row>
    <row r="23" spans="1:3">
      <c r="A23" s="38">
        <v>55767</v>
      </c>
      <c r="B23" s="36" t="s">
        <v>32</v>
      </c>
      <c r="C23" s="41">
        <v>1.1034545016851229</v>
      </c>
    </row>
    <row r="24" spans="1:3">
      <c r="A24" s="38">
        <v>91720</v>
      </c>
      <c r="B24" s="36" t="s">
        <v>33</v>
      </c>
      <c r="C24" s="41">
        <v>1.0829248124741599</v>
      </c>
    </row>
    <row r="25" spans="1:3">
      <c r="A25" s="38">
        <v>74232</v>
      </c>
      <c r="B25" s="36" t="s">
        <v>34</v>
      </c>
      <c r="C25" s="41">
        <v>1.3292011019283747</v>
      </c>
    </row>
    <row r="26" spans="1:3">
      <c r="A26" s="38">
        <v>86153</v>
      </c>
      <c r="B26" s="36" t="s">
        <v>29</v>
      </c>
      <c r="C26" s="41">
        <v>1.1136757068667051</v>
      </c>
    </row>
    <row r="27" spans="1:3">
      <c r="A27" s="38">
        <v>86154</v>
      </c>
      <c r="B27" s="36" t="s">
        <v>29</v>
      </c>
      <c r="C27" s="41">
        <v>1.1136757068667051</v>
      </c>
    </row>
    <row r="28" spans="1:3">
      <c r="A28" s="38">
        <v>86156</v>
      </c>
      <c r="B28" s="36" t="s">
        <v>29</v>
      </c>
      <c r="C28" s="41">
        <v>1.1136757068667051</v>
      </c>
    </row>
    <row r="29" spans="1:3">
      <c r="A29" s="38">
        <v>97355</v>
      </c>
      <c r="B29" s="36" t="s">
        <v>35</v>
      </c>
      <c r="C29" s="41">
        <v>1.2697368421052631</v>
      </c>
    </row>
    <row r="30" spans="1:3">
      <c r="A30" s="38">
        <v>55568</v>
      </c>
      <c r="B30" s="36" t="s">
        <v>36</v>
      </c>
      <c r="C30" s="41">
        <v>1.3468248429867409</v>
      </c>
    </row>
    <row r="31" spans="1:3">
      <c r="A31" s="38">
        <v>88147</v>
      </c>
      <c r="B31" s="36" t="s">
        <v>37</v>
      </c>
      <c r="C31" s="41">
        <v>1.1606634171045134</v>
      </c>
    </row>
    <row r="32" spans="1:3">
      <c r="A32" s="38">
        <v>86157</v>
      </c>
      <c r="B32" s="36" t="s">
        <v>29</v>
      </c>
      <c r="C32" s="41">
        <v>1.1136757068667051</v>
      </c>
    </row>
    <row r="33" spans="1:3">
      <c r="A33" s="38">
        <v>28832</v>
      </c>
      <c r="B33" s="36" t="s">
        <v>38</v>
      </c>
      <c r="C33" s="41">
        <v>1.2046649145860708</v>
      </c>
    </row>
    <row r="34" spans="1:3">
      <c r="A34" s="38">
        <v>94250</v>
      </c>
      <c r="B34" s="36" t="s">
        <v>40</v>
      </c>
      <c r="C34" s="41">
        <v>1.0796090207854914</v>
      </c>
    </row>
    <row r="35" spans="1:3">
      <c r="A35" s="38">
        <v>88480</v>
      </c>
      <c r="B35" s="36" t="s">
        <v>41</v>
      </c>
      <c r="C35" s="41">
        <v>1.0939411115420186</v>
      </c>
    </row>
    <row r="36" spans="1:3">
      <c r="A36" s="38">
        <v>56729</v>
      </c>
      <c r="B36" s="36" t="s">
        <v>42</v>
      </c>
      <c r="C36" s="41">
        <v>1.0532816314806837</v>
      </c>
    </row>
    <row r="37" spans="1:3">
      <c r="A37" s="38">
        <v>55767</v>
      </c>
      <c r="B37" s="36" t="s">
        <v>32</v>
      </c>
      <c r="C37" s="41">
        <v>1.1034545016851229</v>
      </c>
    </row>
    <row r="38" spans="1:3">
      <c r="A38" s="38">
        <v>86159</v>
      </c>
      <c r="B38" s="36" t="s">
        <v>29</v>
      </c>
      <c r="C38" s="41">
        <v>1.1136757068667051</v>
      </c>
    </row>
    <row r="39" spans="1:3">
      <c r="A39" s="38">
        <v>86161</v>
      </c>
      <c r="B39" s="36" t="s">
        <v>29</v>
      </c>
      <c r="C39" s="41">
        <v>1.1136757068667051</v>
      </c>
    </row>
    <row r="40" spans="1:3">
      <c r="A40" s="38">
        <v>73099</v>
      </c>
      <c r="B40" s="36" t="s">
        <v>43</v>
      </c>
      <c r="C40" s="41">
        <v>1.2068852027382833</v>
      </c>
    </row>
    <row r="41" spans="1:3">
      <c r="A41" s="38">
        <v>37139</v>
      </c>
      <c r="B41" s="36" t="s">
        <v>44</v>
      </c>
      <c r="C41" s="41">
        <v>1.15513848908256</v>
      </c>
    </row>
    <row r="42" spans="1:3">
      <c r="A42" s="38">
        <v>29352</v>
      </c>
      <c r="B42" s="36" t="s">
        <v>45</v>
      </c>
      <c r="C42" s="41">
        <v>1.2015281663770785</v>
      </c>
    </row>
    <row r="43" spans="1:3">
      <c r="A43" s="38">
        <v>86163</v>
      </c>
      <c r="B43" s="36" t="s">
        <v>29</v>
      </c>
      <c r="C43" s="41">
        <v>1.1136757068667051</v>
      </c>
    </row>
    <row r="44" spans="1:3">
      <c r="A44" s="38">
        <v>85111</v>
      </c>
      <c r="B44" s="36" t="s">
        <v>46</v>
      </c>
      <c r="C44" s="41">
        <v>1.077451959804901</v>
      </c>
    </row>
    <row r="45" spans="1:3">
      <c r="A45" s="38">
        <v>91325</v>
      </c>
      <c r="B45" s="36" t="s">
        <v>47</v>
      </c>
      <c r="C45" s="41">
        <v>1.1831703933146194</v>
      </c>
    </row>
    <row r="46" spans="1:3">
      <c r="A46" s="38">
        <v>86165</v>
      </c>
      <c r="B46" s="36" t="s">
        <v>29</v>
      </c>
      <c r="C46" s="41">
        <v>1.1136757068667051</v>
      </c>
    </row>
    <row r="47" spans="1:3">
      <c r="A47" s="38">
        <v>91587</v>
      </c>
      <c r="B47" s="36" t="s">
        <v>48</v>
      </c>
      <c r="C47" s="41">
        <v>1.1388552439516755</v>
      </c>
    </row>
    <row r="48" spans="1:3">
      <c r="A48" s="38">
        <v>82276</v>
      </c>
      <c r="B48" s="36" t="s">
        <v>49</v>
      </c>
      <c r="C48" s="41">
        <v>1.1022604304436694</v>
      </c>
    </row>
    <row r="49" spans="1:3">
      <c r="A49" s="38">
        <v>86477</v>
      </c>
      <c r="B49" s="36" t="s">
        <v>50</v>
      </c>
      <c r="C49" s="41">
        <v>1.1136757068667051</v>
      </c>
    </row>
    <row r="50" spans="1:3">
      <c r="A50" s="38">
        <v>86559</v>
      </c>
      <c r="B50" s="36" t="s">
        <v>51</v>
      </c>
      <c r="C50" s="41">
        <v>1.1153354826935944</v>
      </c>
    </row>
    <row r="51" spans="1:3">
      <c r="A51" s="38">
        <v>53518</v>
      </c>
      <c r="B51" s="36" t="s">
        <v>52</v>
      </c>
      <c r="C51" s="41">
        <v>1.0532816314806837</v>
      </c>
    </row>
    <row r="52" spans="1:3">
      <c r="A52" s="38">
        <v>67742</v>
      </c>
      <c r="B52" s="36" t="s">
        <v>53</v>
      </c>
      <c r="C52" s="41">
        <v>1.1034545016851229</v>
      </c>
    </row>
    <row r="53" spans="1:3">
      <c r="A53" s="38">
        <v>38528</v>
      </c>
      <c r="B53" s="36" t="s">
        <v>54</v>
      </c>
      <c r="C53" s="41">
        <v>1.203794891996586</v>
      </c>
    </row>
    <row r="54" spans="1:3">
      <c r="A54" s="38">
        <v>21365</v>
      </c>
      <c r="B54" s="36" t="s">
        <v>55</v>
      </c>
      <c r="C54" s="41">
        <v>1.1383956289581523</v>
      </c>
    </row>
    <row r="55" spans="1:3">
      <c r="A55" s="38">
        <v>84166</v>
      </c>
      <c r="B55" s="36" t="s">
        <v>56</v>
      </c>
      <c r="C55" s="41">
        <v>1.134942742185082</v>
      </c>
    </row>
    <row r="56" spans="1:3">
      <c r="A56" s="38">
        <v>18211</v>
      </c>
      <c r="B56" s="36" t="s">
        <v>57</v>
      </c>
      <c r="C56" s="41">
        <v>1.1835904718869021</v>
      </c>
    </row>
    <row r="57" spans="1:3">
      <c r="A57" s="38">
        <v>86167</v>
      </c>
      <c r="B57" s="36" t="s">
        <v>29</v>
      </c>
      <c r="C57" s="41">
        <v>1.1136757068667051</v>
      </c>
    </row>
    <row r="58" spans="1:3">
      <c r="A58" s="38">
        <v>86169</v>
      </c>
      <c r="B58" s="36" t="s">
        <v>29</v>
      </c>
      <c r="C58" s="41">
        <v>1.1136757068667051</v>
      </c>
    </row>
    <row r="59" spans="1:3">
      <c r="A59" s="38">
        <v>31855</v>
      </c>
      <c r="B59" s="36" t="s">
        <v>59</v>
      </c>
      <c r="C59" s="41">
        <v>1.1826677172365201</v>
      </c>
    </row>
    <row r="60" spans="1:3">
      <c r="A60" s="38">
        <v>71563</v>
      </c>
      <c r="B60" s="36" t="s">
        <v>60</v>
      </c>
      <c r="C60" s="41">
        <v>1.3071219790404223</v>
      </c>
    </row>
    <row r="61" spans="1:3">
      <c r="A61" s="38">
        <v>86444</v>
      </c>
      <c r="B61" s="36" t="s">
        <v>51</v>
      </c>
      <c r="C61" s="41">
        <v>1.1136757068667051</v>
      </c>
    </row>
    <row r="62" spans="1:3">
      <c r="A62" s="38">
        <v>27257</v>
      </c>
      <c r="B62" s="36" t="s">
        <v>61</v>
      </c>
      <c r="C62" s="41">
        <v>1.1984835114553714</v>
      </c>
    </row>
    <row r="63" spans="1:3">
      <c r="A63" s="38">
        <v>86179</v>
      </c>
      <c r="B63" s="36" t="s">
        <v>29</v>
      </c>
      <c r="C63" s="41">
        <v>1.1136757068667051</v>
      </c>
    </row>
    <row r="64" spans="1:3">
      <c r="A64" s="38">
        <v>21684</v>
      </c>
      <c r="B64" s="36" t="s">
        <v>62</v>
      </c>
      <c r="C64" s="41">
        <v>1.1536888469403808</v>
      </c>
    </row>
    <row r="65" spans="1:3">
      <c r="A65" s="38">
        <v>86199</v>
      </c>
      <c r="B65" s="36" t="s">
        <v>29</v>
      </c>
      <c r="C65" s="41">
        <v>1.1136757068667051</v>
      </c>
    </row>
    <row r="66" spans="1:3">
      <c r="A66" s="38">
        <v>76530</v>
      </c>
      <c r="B66" s="36" t="s">
        <v>63</v>
      </c>
      <c r="C66" s="41">
        <v>1.3055862142628261</v>
      </c>
    </row>
    <row r="67" spans="1:3">
      <c r="A67" s="38">
        <v>84168</v>
      </c>
      <c r="B67" s="36" t="s">
        <v>56</v>
      </c>
      <c r="C67" s="41">
        <v>1.102525556223692</v>
      </c>
    </row>
    <row r="68" spans="1:3">
      <c r="A68" s="38">
        <v>76532</v>
      </c>
      <c r="B68" s="36" t="s">
        <v>63</v>
      </c>
      <c r="C68" s="41">
        <v>1.3055862142628261</v>
      </c>
    </row>
    <row r="69" spans="1:3">
      <c r="A69" s="38">
        <v>27367</v>
      </c>
      <c r="B69" s="36" t="s">
        <v>65</v>
      </c>
      <c r="C69" s="41">
        <v>1.1657182820993739</v>
      </c>
    </row>
    <row r="70" spans="1:3">
      <c r="A70" s="38">
        <v>17375</v>
      </c>
      <c r="B70" s="36" t="s">
        <v>66</v>
      </c>
      <c r="C70" s="41">
        <v>1.1159124798393232</v>
      </c>
    </row>
    <row r="71" spans="1:3">
      <c r="A71" s="38">
        <v>29693</v>
      </c>
      <c r="B71" s="36" t="s">
        <v>67</v>
      </c>
      <c r="C71" s="41">
        <v>1.2174634794156707</v>
      </c>
    </row>
    <row r="72" spans="1:3">
      <c r="A72" s="38">
        <v>76534</v>
      </c>
      <c r="B72" s="36" t="s">
        <v>63</v>
      </c>
      <c r="C72" s="41">
        <v>1.3055862142628261</v>
      </c>
    </row>
    <row r="73" spans="1:3">
      <c r="A73" s="38">
        <v>96047</v>
      </c>
      <c r="B73" s="36" t="s">
        <v>68</v>
      </c>
      <c r="C73" s="41">
        <v>1.1636098242051152</v>
      </c>
    </row>
    <row r="74" spans="1:3">
      <c r="A74" s="38">
        <v>96049</v>
      </c>
      <c r="B74" s="36" t="s">
        <v>68</v>
      </c>
      <c r="C74" s="41">
        <v>1.1636098242051152</v>
      </c>
    </row>
    <row r="75" spans="1:3">
      <c r="A75" s="38">
        <v>21702</v>
      </c>
      <c r="B75" s="36" t="s">
        <v>62</v>
      </c>
      <c r="C75" s="41">
        <v>1.1536888469403808</v>
      </c>
    </row>
    <row r="76" spans="1:3">
      <c r="A76" s="38">
        <v>6313</v>
      </c>
      <c r="B76" s="36" t="s">
        <v>69</v>
      </c>
      <c r="C76" s="41">
        <v>1.1331190902910819</v>
      </c>
    </row>
    <row r="77" spans="1:3">
      <c r="A77" s="38">
        <v>98553</v>
      </c>
      <c r="B77" s="36" t="s">
        <v>71</v>
      </c>
      <c r="C77" s="41">
        <v>0.77866917504864741</v>
      </c>
    </row>
    <row r="78" spans="1:3">
      <c r="A78" s="38">
        <v>34292</v>
      </c>
      <c r="B78" s="36" t="s">
        <v>73</v>
      </c>
      <c r="C78" s="41">
        <v>1.094039023808103</v>
      </c>
    </row>
    <row r="79" spans="1:3">
      <c r="A79" s="38">
        <v>96050</v>
      </c>
      <c r="B79" s="36" t="s">
        <v>68</v>
      </c>
      <c r="C79" s="41">
        <v>1.1636098242051152</v>
      </c>
    </row>
    <row r="80" spans="1:3">
      <c r="A80" s="38">
        <v>29353</v>
      </c>
      <c r="B80" s="36" t="s">
        <v>45</v>
      </c>
      <c r="C80" s="41">
        <v>1.2015281663770785</v>
      </c>
    </row>
    <row r="81" spans="1:3">
      <c r="A81" s="38">
        <v>31708</v>
      </c>
      <c r="B81" s="36" t="s">
        <v>75</v>
      </c>
      <c r="C81" s="41">
        <v>1.222863240737653</v>
      </c>
    </row>
    <row r="82" spans="1:3">
      <c r="A82" s="38">
        <v>94345</v>
      </c>
      <c r="B82" s="36" t="s">
        <v>76</v>
      </c>
      <c r="C82" s="41">
        <v>1.1141832766164317</v>
      </c>
    </row>
    <row r="83" spans="1:3">
      <c r="A83" s="38">
        <v>94527</v>
      </c>
      <c r="B83" s="36" t="s">
        <v>77</v>
      </c>
      <c r="C83" s="41">
        <v>1.0796090207854914</v>
      </c>
    </row>
    <row r="84" spans="1:3">
      <c r="A84" s="38">
        <v>96052</v>
      </c>
      <c r="B84" s="36" t="s">
        <v>68</v>
      </c>
      <c r="C84" s="41">
        <v>1.1636098242051152</v>
      </c>
    </row>
    <row r="85" spans="1:3">
      <c r="A85" s="38">
        <v>96482</v>
      </c>
      <c r="B85" s="36" t="s">
        <v>78</v>
      </c>
      <c r="C85" s="41">
        <v>1.083116729678639</v>
      </c>
    </row>
    <row r="86" spans="1:3">
      <c r="A86" s="38">
        <v>95491</v>
      </c>
      <c r="B86" s="36" t="s">
        <v>79</v>
      </c>
      <c r="C86" s="41">
        <v>1.0638853429267727</v>
      </c>
    </row>
    <row r="87" spans="1:3">
      <c r="A87" s="38">
        <v>53506</v>
      </c>
      <c r="B87" s="36" t="s">
        <v>52</v>
      </c>
      <c r="C87" s="41">
        <v>1.3328244829716862</v>
      </c>
    </row>
    <row r="88" spans="1:3">
      <c r="A88" s="38">
        <v>95444</v>
      </c>
      <c r="B88" s="36" t="s">
        <v>80</v>
      </c>
      <c r="C88" s="41">
        <v>1.0638853429267727</v>
      </c>
    </row>
    <row r="89" spans="1:3">
      <c r="A89" s="38">
        <v>95445</v>
      </c>
      <c r="B89" s="36" t="s">
        <v>80</v>
      </c>
      <c r="C89" s="41">
        <v>1.0638853429267727</v>
      </c>
    </row>
    <row r="90" spans="1:3">
      <c r="A90" s="38">
        <v>16356</v>
      </c>
      <c r="B90" s="36" t="s">
        <v>81</v>
      </c>
      <c r="C90" s="41">
        <v>1.0984632896983493</v>
      </c>
    </row>
    <row r="91" spans="1:3">
      <c r="A91" s="38">
        <v>18320</v>
      </c>
      <c r="B91" s="36" t="s">
        <v>83</v>
      </c>
      <c r="C91" s="41">
        <v>1.0774203026296461</v>
      </c>
    </row>
    <row r="92" spans="1:3">
      <c r="A92" s="38">
        <v>95447</v>
      </c>
      <c r="B92" s="36" t="s">
        <v>80</v>
      </c>
      <c r="C92" s="41">
        <v>1.0638853429267727</v>
      </c>
    </row>
    <row r="93" spans="1:3">
      <c r="A93" s="38">
        <v>18347</v>
      </c>
      <c r="B93" s="36" t="s">
        <v>83</v>
      </c>
      <c r="C93" s="41">
        <v>1.1835904718869021</v>
      </c>
    </row>
    <row r="94" spans="1:3">
      <c r="A94" s="38">
        <v>95448</v>
      </c>
      <c r="B94" s="36" t="s">
        <v>80</v>
      </c>
      <c r="C94" s="41">
        <v>1.0638853429267727</v>
      </c>
    </row>
    <row r="95" spans="1:3">
      <c r="A95" s="38">
        <v>33602</v>
      </c>
      <c r="B95" s="36" t="s">
        <v>84</v>
      </c>
      <c r="C95" s="41">
        <v>1.1945014495586177</v>
      </c>
    </row>
    <row r="96" spans="1:3">
      <c r="A96" s="38">
        <v>33604</v>
      </c>
      <c r="B96" s="36" t="s">
        <v>84</v>
      </c>
      <c r="C96" s="41">
        <v>1.1945014495586177</v>
      </c>
    </row>
    <row r="97" spans="1:3">
      <c r="A97" s="38">
        <v>86551</v>
      </c>
      <c r="B97" s="36" t="s">
        <v>51</v>
      </c>
      <c r="C97" s="41">
        <v>1.1136757068667051</v>
      </c>
    </row>
    <row r="98" spans="1:3">
      <c r="A98" s="38">
        <v>94529</v>
      </c>
      <c r="B98" s="36" t="s">
        <v>85</v>
      </c>
      <c r="C98" s="41">
        <v>1.0425906971454566</v>
      </c>
    </row>
    <row r="99" spans="1:3">
      <c r="A99" s="38">
        <v>73101</v>
      </c>
      <c r="B99" s="36" t="s">
        <v>43</v>
      </c>
      <c r="C99" s="41">
        <v>1.2068852027382833</v>
      </c>
    </row>
    <row r="100" spans="1:3">
      <c r="A100" s="38">
        <v>86479</v>
      </c>
      <c r="B100" s="36" t="s">
        <v>86</v>
      </c>
      <c r="C100" s="41">
        <v>1.1168641306003106</v>
      </c>
    </row>
    <row r="101" spans="1:3">
      <c r="A101" s="38">
        <v>78733</v>
      </c>
      <c r="B101" s="36" t="s">
        <v>87</v>
      </c>
      <c r="C101" s="41">
        <v>1.2126322751322751</v>
      </c>
    </row>
    <row r="102" spans="1:3">
      <c r="A102" s="38">
        <v>88317</v>
      </c>
      <c r="B102" s="36" t="s">
        <v>37</v>
      </c>
      <c r="C102" s="41">
        <v>1.0639162097078363</v>
      </c>
    </row>
    <row r="103" spans="1:3">
      <c r="A103" s="38">
        <v>72631</v>
      </c>
      <c r="B103" s="36" t="s">
        <v>88</v>
      </c>
      <c r="C103" s="41">
        <v>1.2328360399773699</v>
      </c>
    </row>
    <row r="104" spans="1:3">
      <c r="A104" s="38">
        <v>73773</v>
      </c>
      <c r="B104" s="36" t="s">
        <v>88</v>
      </c>
      <c r="C104" s="41">
        <v>1.2068852027382833</v>
      </c>
    </row>
    <row r="105" spans="1:3">
      <c r="A105" s="38">
        <v>94501</v>
      </c>
      <c r="B105" s="36" t="s">
        <v>85</v>
      </c>
      <c r="C105" s="41">
        <v>1.1350129998761918</v>
      </c>
    </row>
    <row r="106" spans="1:3">
      <c r="A106" s="38">
        <v>97491</v>
      </c>
      <c r="B106" s="36" t="s">
        <v>89</v>
      </c>
      <c r="C106" s="41">
        <v>1.0943981854537856</v>
      </c>
    </row>
    <row r="107" spans="1:3">
      <c r="A107" s="38">
        <v>71134</v>
      </c>
      <c r="B107" s="36" t="s">
        <v>90</v>
      </c>
      <c r="C107" s="41">
        <v>1.1214753195914124</v>
      </c>
    </row>
    <row r="108" spans="1:3">
      <c r="A108" s="38">
        <v>84089</v>
      </c>
      <c r="B108" s="36" t="s">
        <v>31</v>
      </c>
      <c r="C108" s="41">
        <v>1.1340301830776842</v>
      </c>
    </row>
    <row r="109" spans="1:3">
      <c r="A109" s="38">
        <v>33605</v>
      </c>
      <c r="B109" s="36" t="s">
        <v>84</v>
      </c>
      <c r="C109" s="41">
        <v>1.1945014495586177</v>
      </c>
    </row>
    <row r="110" spans="1:3">
      <c r="A110" s="38">
        <v>86447</v>
      </c>
      <c r="B110" s="36" t="s">
        <v>51</v>
      </c>
      <c r="C110" s="41">
        <v>1.1136757068667051</v>
      </c>
    </row>
    <row r="111" spans="1:3">
      <c r="A111" s="38">
        <v>83404</v>
      </c>
      <c r="B111" s="36" t="s">
        <v>91</v>
      </c>
      <c r="C111" s="41">
        <v>1.0858428829469071</v>
      </c>
    </row>
    <row r="112" spans="1:3">
      <c r="A112" s="38">
        <v>33607</v>
      </c>
      <c r="B112" s="36" t="s">
        <v>84</v>
      </c>
      <c r="C112" s="41">
        <v>1.1945014495586177</v>
      </c>
    </row>
    <row r="113" spans="1:3">
      <c r="A113" s="38">
        <v>94330</v>
      </c>
      <c r="B113" s="36" t="s">
        <v>76</v>
      </c>
      <c r="C113" s="41">
        <v>1.1141832766164317</v>
      </c>
    </row>
    <row r="114" spans="1:3">
      <c r="A114" s="38">
        <v>79677</v>
      </c>
      <c r="B114" s="36" t="s">
        <v>92</v>
      </c>
      <c r="C114" s="41">
        <v>0.70955882352941191</v>
      </c>
    </row>
    <row r="115" spans="1:3">
      <c r="A115" s="38">
        <v>88319</v>
      </c>
      <c r="B115" s="36" t="s">
        <v>37</v>
      </c>
      <c r="C115" s="41">
        <v>1.0639162097078363</v>
      </c>
    </row>
    <row r="116" spans="1:3">
      <c r="A116" s="38">
        <v>87648</v>
      </c>
      <c r="B116" s="36" t="s">
        <v>93</v>
      </c>
      <c r="C116" s="41">
        <v>1.0023781537872782</v>
      </c>
    </row>
    <row r="117" spans="1:3">
      <c r="A117" s="38">
        <v>6385</v>
      </c>
      <c r="B117" s="36" t="s">
        <v>94</v>
      </c>
      <c r="C117" s="41">
        <v>1.2318183345090528</v>
      </c>
    </row>
    <row r="118" spans="1:3">
      <c r="A118" s="38">
        <v>6386</v>
      </c>
      <c r="B118" s="36" t="s">
        <v>94</v>
      </c>
      <c r="C118" s="41">
        <v>1.2318183345090528</v>
      </c>
    </row>
    <row r="119" spans="1:3">
      <c r="A119" s="38">
        <v>39615</v>
      </c>
      <c r="B119" s="36" t="s">
        <v>95</v>
      </c>
      <c r="C119" s="41">
        <v>1.171340957005047</v>
      </c>
    </row>
    <row r="120" spans="1:3">
      <c r="A120" s="38">
        <v>83544</v>
      </c>
      <c r="B120" s="36" t="s">
        <v>96</v>
      </c>
      <c r="C120" s="41">
        <v>1.0940063844386765</v>
      </c>
    </row>
    <row r="121" spans="1:3">
      <c r="A121" s="38">
        <v>79774</v>
      </c>
      <c r="B121" s="36" t="s">
        <v>97</v>
      </c>
      <c r="C121" s="41">
        <v>0.99766024594623992</v>
      </c>
    </row>
    <row r="122" spans="1:3">
      <c r="A122" s="38">
        <v>33609</v>
      </c>
      <c r="B122" s="36" t="s">
        <v>84</v>
      </c>
      <c r="C122" s="41">
        <v>1.1945014495586177</v>
      </c>
    </row>
    <row r="123" spans="1:3">
      <c r="A123" s="38">
        <v>33611</v>
      </c>
      <c r="B123" s="36" t="s">
        <v>84</v>
      </c>
      <c r="C123" s="41">
        <v>1.1945014495586177</v>
      </c>
    </row>
    <row r="124" spans="1:3">
      <c r="A124" s="38">
        <v>73095</v>
      </c>
      <c r="B124" s="36" t="s">
        <v>43</v>
      </c>
      <c r="C124" s="41">
        <v>1.2068852027382833</v>
      </c>
    </row>
    <row r="125" spans="1:3">
      <c r="A125" s="38">
        <v>76857</v>
      </c>
      <c r="B125" s="36" t="s">
        <v>98</v>
      </c>
      <c r="C125" s="41">
        <v>1.3601127554615924</v>
      </c>
    </row>
    <row r="126" spans="1:3">
      <c r="A126" s="38">
        <v>97320</v>
      </c>
      <c r="B126" s="36" t="s">
        <v>35</v>
      </c>
      <c r="C126" s="41">
        <v>1.2697368421052631</v>
      </c>
    </row>
    <row r="127" spans="1:3">
      <c r="A127" s="38">
        <v>66871</v>
      </c>
      <c r="B127" s="36" t="s">
        <v>53</v>
      </c>
      <c r="C127" s="41">
        <v>1.1034545016851229</v>
      </c>
    </row>
    <row r="128" spans="1:3">
      <c r="A128" s="38">
        <v>55234</v>
      </c>
      <c r="B128" s="36" t="s">
        <v>99</v>
      </c>
      <c r="C128" s="41">
        <v>1.3198243593435071</v>
      </c>
    </row>
    <row r="129" spans="1:3">
      <c r="A129" s="38">
        <v>33613</v>
      </c>
      <c r="B129" s="36" t="s">
        <v>84</v>
      </c>
      <c r="C129" s="41">
        <v>1.1945014495586177</v>
      </c>
    </row>
    <row r="130" spans="1:3">
      <c r="A130" s="38">
        <v>33615</v>
      </c>
      <c r="B130" s="36" t="s">
        <v>84</v>
      </c>
      <c r="C130" s="41">
        <v>1.1945014495586177</v>
      </c>
    </row>
    <row r="131" spans="1:3">
      <c r="A131" s="38">
        <v>33617</v>
      </c>
      <c r="B131" s="36" t="s">
        <v>84</v>
      </c>
      <c r="C131" s="41">
        <v>1.1945014495586177</v>
      </c>
    </row>
    <row r="132" spans="1:3">
      <c r="A132" s="38">
        <v>33619</v>
      </c>
      <c r="B132" s="36" t="s">
        <v>84</v>
      </c>
      <c r="C132" s="41">
        <v>1.1945014495586177</v>
      </c>
    </row>
    <row r="133" spans="1:3">
      <c r="A133" s="38">
        <v>33647</v>
      </c>
      <c r="B133" s="36" t="s">
        <v>84</v>
      </c>
      <c r="C133" s="41">
        <v>1.1945014495586177</v>
      </c>
    </row>
    <row r="134" spans="1:3">
      <c r="A134" s="38">
        <v>33649</v>
      </c>
      <c r="B134" s="36" t="s">
        <v>84</v>
      </c>
      <c r="C134" s="41">
        <v>1.1945014495586177</v>
      </c>
    </row>
    <row r="135" spans="1:3">
      <c r="A135" s="38">
        <v>94501</v>
      </c>
      <c r="B135" s="36" t="s">
        <v>85</v>
      </c>
      <c r="C135" s="41">
        <v>1.1350129998761918</v>
      </c>
    </row>
    <row r="136" spans="1:3">
      <c r="A136" s="38">
        <v>78554</v>
      </c>
      <c r="B136" s="36" t="s">
        <v>100</v>
      </c>
      <c r="C136" s="41">
        <v>0.9529873437459393</v>
      </c>
    </row>
    <row r="137" spans="1:3">
      <c r="A137" s="38">
        <v>86733</v>
      </c>
      <c r="B137" s="36" t="s">
        <v>101</v>
      </c>
      <c r="C137" s="41">
        <v>1.1112121212121211</v>
      </c>
    </row>
    <row r="138" spans="1:3">
      <c r="A138" s="38">
        <v>91793</v>
      </c>
      <c r="B138" s="36" t="s">
        <v>33</v>
      </c>
      <c r="C138" s="41">
        <v>1.131580571499105</v>
      </c>
    </row>
    <row r="139" spans="1:3">
      <c r="A139" s="38">
        <v>86480</v>
      </c>
      <c r="B139" s="36" t="s">
        <v>86</v>
      </c>
      <c r="C139" s="41">
        <v>1.1168641306003106</v>
      </c>
    </row>
    <row r="140" spans="1:3">
      <c r="A140" s="38">
        <v>56859</v>
      </c>
      <c r="B140" s="36" t="s">
        <v>102</v>
      </c>
      <c r="C140" s="41">
        <v>1.0583096054051164</v>
      </c>
    </row>
    <row r="141" spans="1:3">
      <c r="A141" s="38">
        <v>33659</v>
      </c>
      <c r="B141" s="36" t="s">
        <v>84</v>
      </c>
      <c r="C141" s="41">
        <v>1.1945014495586177</v>
      </c>
    </row>
    <row r="142" spans="1:3">
      <c r="A142" s="38">
        <v>33689</v>
      </c>
      <c r="B142" s="36" t="s">
        <v>84</v>
      </c>
      <c r="C142" s="41">
        <v>1.1945014495586177</v>
      </c>
    </row>
    <row r="143" spans="1:3">
      <c r="A143" s="38">
        <v>91236</v>
      </c>
      <c r="B143" s="36" t="s">
        <v>103</v>
      </c>
      <c r="C143" s="41">
        <v>1.0514996845787694</v>
      </c>
    </row>
    <row r="144" spans="1:3">
      <c r="A144" s="38">
        <v>31061</v>
      </c>
      <c r="B144" s="36" t="s">
        <v>104</v>
      </c>
      <c r="C144" s="41">
        <v>1.1618033773722398</v>
      </c>
    </row>
    <row r="145" spans="1:3">
      <c r="A145" s="38">
        <v>49594</v>
      </c>
      <c r="B145" s="36" t="s">
        <v>105</v>
      </c>
      <c r="C145" s="41">
        <v>1.2058929922062549</v>
      </c>
    </row>
    <row r="146" spans="1:3">
      <c r="A146" s="38">
        <v>56828</v>
      </c>
      <c r="B146" s="36" t="s">
        <v>102</v>
      </c>
      <c r="C146" s="41">
        <v>1.0583096054051164</v>
      </c>
    </row>
    <row r="147" spans="1:3">
      <c r="A147" s="38">
        <v>27432</v>
      </c>
      <c r="B147" s="36" t="s">
        <v>65</v>
      </c>
      <c r="C147" s="41">
        <v>1.1398464455565573</v>
      </c>
    </row>
    <row r="148" spans="1:3">
      <c r="A148" s="38">
        <v>33699</v>
      </c>
      <c r="B148" s="36" t="s">
        <v>84</v>
      </c>
      <c r="C148" s="41">
        <v>1.1945014495586177</v>
      </c>
    </row>
    <row r="149" spans="1:3">
      <c r="A149" s="38">
        <v>31191</v>
      </c>
      <c r="B149" s="36" t="s">
        <v>104</v>
      </c>
      <c r="C149" s="41">
        <v>1.2077596996245308</v>
      </c>
    </row>
    <row r="150" spans="1:3">
      <c r="A150" s="38">
        <v>36211</v>
      </c>
      <c r="B150" s="36" t="s">
        <v>106</v>
      </c>
      <c r="C150" s="41">
        <v>1.0968205066850119</v>
      </c>
    </row>
    <row r="151" spans="1:3">
      <c r="A151" s="38">
        <v>56332</v>
      </c>
      <c r="B151" s="36" t="s">
        <v>42</v>
      </c>
      <c r="C151" s="41">
        <v>1.3502964244946054</v>
      </c>
    </row>
    <row r="152" spans="1:3">
      <c r="A152" s="38">
        <v>33719</v>
      </c>
      <c r="B152" s="36" t="s">
        <v>84</v>
      </c>
      <c r="C152" s="41">
        <v>1.1945014495586177</v>
      </c>
    </row>
    <row r="153" spans="1:3">
      <c r="A153" s="38">
        <v>33729</v>
      </c>
      <c r="B153" s="36" t="s">
        <v>84</v>
      </c>
      <c r="C153" s="41">
        <v>1.2037948919965857</v>
      </c>
    </row>
    <row r="154" spans="1:3">
      <c r="A154" s="38">
        <v>55758</v>
      </c>
      <c r="B154" s="36" t="s">
        <v>32</v>
      </c>
      <c r="C154" s="41">
        <v>1.1034545016851229</v>
      </c>
    </row>
    <row r="155" spans="1:3">
      <c r="A155" s="38">
        <v>35469</v>
      </c>
      <c r="B155" s="36" t="s">
        <v>107</v>
      </c>
      <c r="C155" s="41">
        <v>1.1750006273392515</v>
      </c>
    </row>
    <row r="156" spans="1:3">
      <c r="A156" s="38">
        <v>33739</v>
      </c>
      <c r="B156" s="36" t="s">
        <v>84</v>
      </c>
      <c r="C156" s="41">
        <v>1.1945014495586177</v>
      </c>
    </row>
    <row r="157" spans="1:3">
      <c r="A157" s="38">
        <v>7426</v>
      </c>
      <c r="B157" s="36" t="s">
        <v>108</v>
      </c>
      <c r="C157" s="41">
        <v>1.094986413449192</v>
      </c>
    </row>
    <row r="158" spans="1:3">
      <c r="A158" s="38">
        <v>35108</v>
      </c>
      <c r="B158" s="36" t="s">
        <v>109</v>
      </c>
      <c r="C158" s="41">
        <v>1.0899741402371965</v>
      </c>
    </row>
    <row r="159" spans="1:3">
      <c r="A159" s="38">
        <v>55595</v>
      </c>
      <c r="B159" s="36" t="s">
        <v>36</v>
      </c>
      <c r="C159" s="41">
        <v>1.3468248429867409</v>
      </c>
    </row>
    <row r="160" spans="1:3">
      <c r="A160" s="38">
        <v>78476</v>
      </c>
      <c r="B160" s="36" t="s">
        <v>19</v>
      </c>
      <c r="C160" s="41">
        <v>1.2015465775418592</v>
      </c>
    </row>
    <row r="161" spans="1:3">
      <c r="A161" s="38">
        <v>90584</v>
      </c>
      <c r="B161" s="36" t="s">
        <v>30</v>
      </c>
      <c r="C161" s="41">
        <v>1.1320696468263769</v>
      </c>
    </row>
    <row r="162" spans="1:3">
      <c r="A162" s="38">
        <v>85391</v>
      </c>
      <c r="B162" s="36" t="s">
        <v>110</v>
      </c>
      <c r="C162" s="41">
        <v>1.1020947915727466</v>
      </c>
    </row>
    <row r="163" spans="1:3">
      <c r="A163" s="38">
        <v>88422</v>
      </c>
      <c r="B163" s="36" t="s">
        <v>41</v>
      </c>
      <c r="C163" s="41">
        <v>1.0563157136684431</v>
      </c>
    </row>
    <row r="164" spans="1:3">
      <c r="A164" s="38">
        <v>82239</v>
      </c>
      <c r="B164" s="36" t="s">
        <v>49</v>
      </c>
      <c r="C164" s="41">
        <v>1.1022604304436694</v>
      </c>
    </row>
    <row r="165" spans="1:3">
      <c r="A165" s="38">
        <v>86695</v>
      </c>
      <c r="B165" s="36" t="s">
        <v>50</v>
      </c>
      <c r="C165" s="41">
        <v>1.1126957154994539</v>
      </c>
    </row>
    <row r="166" spans="1:3">
      <c r="A166" s="38">
        <v>88348</v>
      </c>
      <c r="B166" s="36" t="s">
        <v>41</v>
      </c>
      <c r="C166" s="41">
        <v>1.0563157136684431</v>
      </c>
    </row>
    <row r="167" spans="1:3">
      <c r="A167" s="38">
        <v>44787</v>
      </c>
      <c r="B167" s="36" t="s">
        <v>111</v>
      </c>
      <c r="C167" s="41">
        <v>1.3278053372922476</v>
      </c>
    </row>
    <row r="168" spans="1:3">
      <c r="A168" s="38">
        <v>44789</v>
      </c>
      <c r="B168" s="36" t="s">
        <v>111</v>
      </c>
      <c r="C168" s="41">
        <v>1.3278053372922476</v>
      </c>
    </row>
    <row r="169" spans="1:3">
      <c r="A169" s="38">
        <v>6542</v>
      </c>
      <c r="B169" s="36" t="s">
        <v>69</v>
      </c>
      <c r="C169" s="41">
        <v>1.1331190902910819</v>
      </c>
    </row>
    <row r="170" spans="1:3">
      <c r="A170" s="38">
        <v>44791</v>
      </c>
      <c r="B170" s="36" t="s">
        <v>111</v>
      </c>
      <c r="C170" s="41">
        <v>1.3278053372922476</v>
      </c>
    </row>
    <row r="171" spans="1:3">
      <c r="A171" s="38">
        <v>57610</v>
      </c>
      <c r="B171" s="36" t="s">
        <v>112</v>
      </c>
      <c r="C171" s="41">
        <v>1.1654959794043798</v>
      </c>
    </row>
    <row r="172" spans="1:3">
      <c r="A172" s="38">
        <v>44793</v>
      </c>
      <c r="B172" s="36" t="s">
        <v>111</v>
      </c>
      <c r="C172" s="41">
        <v>1.3278053372922476</v>
      </c>
    </row>
    <row r="173" spans="1:3">
      <c r="A173" s="38">
        <v>44795</v>
      </c>
      <c r="B173" s="36" t="s">
        <v>111</v>
      </c>
      <c r="C173" s="41">
        <v>1.3278053372922476</v>
      </c>
    </row>
    <row r="174" spans="1:3">
      <c r="A174" s="38">
        <v>44797</v>
      </c>
      <c r="B174" s="36" t="s">
        <v>111</v>
      </c>
      <c r="C174" s="41">
        <v>1.3278053372922476</v>
      </c>
    </row>
    <row r="175" spans="1:3">
      <c r="A175" s="38">
        <v>99195</v>
      </c>
      <c r="B175" s="36" t="s">
        <v>113</v>
      </c>
      <c r="C175" s="41">
        <v>1.1035209148359917</v>
      </c>
    </row>
    <row r="176" spans="1:3">
      <c r="A176" s="38">
        <v>72275</v>
      </c>
      <c r="B176" s="36" t="s">
        <v>114</v>
      </c>
      <c r="C176" s="41">
        <v>0.97482521200521044</v>
      </c>
    </row>
    <row r="177" spans="1:3">
      <c r="A177" s="38">
        <v>44799</v>
      </c>
      <c r="B177" s="36" t="s">
        <v>111</v>
      </c>
      <c r="C177" s="41">
        <v>1.3278053372922476</v>
      </c>
    </row>
    <row r="178" spans="1:3">
      <c r="A178" s="38">
        <v>64665</v>
      </c>
      <c r="B178" s="36" t="s">
        <v>115</v>
      </c>
      <c r="C178" s="41">
        <v>1.2620891412837723</v>
      </c>
    </row>
    <row r="179" spans="1:3">
      <c r="A179" s="38">
        <v>44801</v>
      </c>
      <c r="B179" s="36" t="s">
        <v>111</v>
      </c>
      <c r="C179" s="41">
        <v>1.3278053372922476</v>
      </c>
    </row>
    <row r="180" spans="1:3">
      <c r="A180" s="38">
        <v>57518</v>
      </c>
      <c r="B180" s="36" t="s">
        <v>112</v>
      </c>
      <c r="C180" s="41">
        <v>0.99057835512907877</v>
      </c>
    </row>
    <row r="181" spans="1:3">
      <c r="A181" s="38">
        <v>44803</v>
      </c>
      <c r="B181" s="36" t="s">
        <v>111</v>
      </c>
      <c r="C181" s="41">
        <v>1.3278053372922476</v>
      </c>
    </row>
    <row r="182" spans="1:3">
      <c r="A182" s="38">
        <v>44805</v>
      </c>
      <c r="B182" s="36" t="s">
        <v>111</v>
      </c>
      <c r="C182" s="41">
        <v>1.3278053372922476</v>
      </c>
    </row>
    <row r="183" spans="1:3">
      <c r="A183" s="38">
        <v>44807</v>
      </c>
      <c r="B183" s="36" t="s">
        <v>111</v>
      </c>
      <c r="C183" s="41">
        <v>1.3278053372922476</v>
      </c>
    </row>
    <row r="184" spans="1:3">
      <c r="A184" s="38">
        <v>67577</v>
      </c>
      <c r="B184" s="36" t="s">
        <v>99</v>
      </c>
      <c r="C184" s="41">
        <v>1.3198243593435071</v>
      </c>
    </row>
    <row r="185" spans="1:3">
      <c r="A185" s="38">
        <v>44809</v>
      </c>
      <c r="B185" s="36" t="s">
        <v>111</v>
      </c>
      <c r="C185" s="41">
        <v>1.3278053372922476</v>
      </c>
    </row>
    <row r="186" spans="1:3">
      <c r="A186" s="38">
        <v>73776</v>
      </c>
      <c r="B186" s="36" t="s">
        <v>88</v>
      </c>
      <c r="C186" s="41">
        <v>1.2068852027382833</v>
      </c>
    </row>
    <row r="187" spans="1:3">
      <c r="A187" s="38">
        <v>44866</v>
      </c>
      <c r="B187" s="36" t="s">
        <v>111</v>
      </c>
      <c r="C187" s="41">
        <v>1.3278053372922476</v>
      </c>
    </row>
    <row r="188" spans="1:3">
      <c r="A188" s="38">
        <v>18233</v>
      </c>
      <c r="B188" s="36" t="s">
        <v>57</v>
      </c>
      <c r="C188" s="41">
        <v>1.1511175288799598</v>
      </c>
    </row>
    <row r="189" spans="1:3">
      <c r="A189" s="38">
        <v>3229</v>
      </c>
      <c r="B189" s="36" t="s">
        <v>116</v>
      </c>
      <c r="C189" s="41">
        <v>1.1515513126491645</v>
      </c>
    </row>
    <row r="190" spans="1:3">
      <c r="A190" s="38">
        <v>84032</v>
      </c>
      <c r="B190" s="36" t="s">
        <v>56</v>
      </c>
      <c r="C190" s="41">
        <v>1.134942742185082</v>
      </c>
    </row>
    <row r="191" spans="1:3">
      <c r="A191" s="38">
        <v>71155</v>
      </c>
      <c r="B191" s="36" t="s">
        <v>90</v>
      </c>
      <c r="C191" s="41">
        <v>1.1214753195914124</v>
      </c>
    </row>
    <row r="192" spans="1:3">
      <c r="A192" s="38">
        <v>72655</v>
      </c>
      <c r="B192" s="36" t="s">
        <v>88</v>
      </c>
      <c r="C192" s="41">
        <v>1.2797515181126544</v>
      </c>
    </row>
    <row r="193" spans="1:3">
      <c r="A193" s="38">
        <v>67482</v>
      </c>
      <c r="B193" s="36" t="s">
        <v>98</v>
      </c>
      <c r="C193" s="41">
        <v>1.0695951464239879</v>
      </c>
    </row>
    <row r="194" spans="1:3">
      <c r="A194" s="38">
        <v>90518</v>
      </c>
      <c r="B194" s="36" t="s">
        <v>103</v>
      </c>
      <c r="C194" s="41">
        <v>1.0737648747349338</v>
      </c>
    </row>
    <row r="195" spans="1:3">
      <c r="A195" s="38">
        <v>44867</v>
      </c>
      <c r="B195" s="36" t="s">
        <v>111</v>
      </c>
      <c r="C195" s="41">
        <v>1.3278053372922476</v>
      </c>
    </row>
    <row r="196" spans="1:3">
      <c r="A196" s="38">
        <v>44869</v>
      </c>
      <c r="B196" s="36" t="s">
        <v>111</v>
      </c>
      <c r="C196" s="41">
        <v>1.3278053372922476</v>
      </c>
    </row>
    <row r="197" spans="1:3">
      <c r="A197" s="38">
        <v>44879</v>
      </c>
      <c r="B197" s="36" t="s">
        <v>111</v>
      </c>
      <c r="C197" s="41">
        <v>1.3278053372922476</v>
      </c>
    </row>
    <row r="198" spans="1:3">
      <c r="A198" s="38">
        <v>18573</v>
      </c>
      <c r="B198" s="36" t="s">
        <v>83</v>
      </c>
      <c r="C198" s="41">
        <v>1.0586944596818433</v>
      </c>
    </row>
    <row r="199" spans="1:3">
      <c r="A199" s="38">
        <v>93087</v>
      </c>
      <c r="B199" s="36" t="s">
        <v>117</v>
      </c>
      <c r="C199" s="41">
        <v>1.1335043738987975</v>
      </c>
    </row>
    <row r="200" spans="1:3">
      <c r="A200" s="38">
        <v>44892</v>
      </c>
      <c r="B200" s="36" t="s">
        <v>111</v>
      </c>
      <c r="C200" s="41">
        <v>1.3278053372922476</v>
      </c>
    </row>
    <row r="201" spans="1:3">
      <c r="A201" s="38">
        <v>53505</v>
      </c>
      <c r="B201" s="36" t="s">
        <v>52</v>
      </c>
      <c r="C201" s="41">
        <v>1.3328244829716862</v>
      </c>
    </row>
    <row r="202" spans="1:3">
      <c r="A202" s="38">
        <v>55585</v>
      </c>
      <c r="B202" s="36" t="s">
        <v>36</v>
      </c>
      <c r="C202" s="41">
        <v>1.3468248429867409</v>
      </c>
    </row>
    <row r="203" spans="1:3">
      <c r="A203" s="38">
        <v>44894</v>
      </c>
      <c r="B203" s="36" t="s">
        <v>111</v>
      </c>
      <c r="C203" s="41">
        <v>1.3278053372922476</v>
      </c>
    </row>
    <row r="204" spans="1:3">
      <c r="A204" s="38">
        <v>1773</v>
      </c>
      <c r="B204" s="36" t="s">
        <v>118</v>
      </c>
      <c r="C204" s="41">
        <v>0.78992718969454145</v>
      </c>
    </row>
    <row r="205" spans="1:3">
      <c r="A205" s="38">
        <v>1778</v>
      </c>
      <c r="B205" s="36" t="s">
        <v>118</v>
      </c>
      <c r="C205" s="41">
        <v>0.78992718969454145</v>
      </c>
    </row>
    <row r="206" spans="1:3">
      <c r="A206" s="38">
        <v>53111</v>
      </c>
      <c r="B206" s="36" t="s">
        <v>120</v>
      </c>
      <c r="C206" s="41">
        <v>1.3154685033720763</v>
      </c>
    </row>
    <row r="207" spans="1:3">
      <c r="A207" s="38">
        <v>53113</v>
      </c>
      <c r="B207" s="36" t="s">
        <v>120</v>
      </c>
      <c r="C207" s="41">
        <v>1.3154685033720763</v>
      </c>
    </row>
    <row r="208" spans="1:3">
      <c r="A208" s="38">
        <v>7338</v>
      </c>
      <c r="B208" s="36" t="s">
        <v>108</v>
      </c>
      <c r="C208" s="41">
        <v>1.1443639995006865</v>
      </c>
    </row>
    <row r="209" spans="1:3">
      <c r="A209" s="38">
        <v>97901</v>
      </c>
      <c r="B209" s="36" t="s">
        <v>121</v>
      </c>
      <c r="C209" s="41">
        <v>1.2290933467404055</v>
      </c>
    </row>
    <row r="210" spans="1:3">
      <c r="A210" s="38">
        <v>4600</v>
      </c>
      <c r="B210" s="36" t="s">
        <v>122</v>
      </c>
      <c r="C210" s="41">
        <v>1.1532534515834827</v>
      </c>
    </row>
    <row r="211" spans="1:3">
      <c r="A211" s="38">
        <v>53115</v>
      </c>
      <c r="B211" s="36" t="s">
        <v>120</v>
      </c>
      <c r="C211" s="41">
        <v>1.3154685033720763</v>
      </c>
    </row>
    <row r="212" spans="1:3">
      <c r="A212" s="38">
        <v>92540</v>
      </c>
      <c r="B212" s="36" t="s">
        <v>123</v>
      </c>
      <c r="C212" s="41">
        <v>1.0013653741125068</v>
      </c>
    </row>
    <row r="213" spans="1:3">
      <c r="A213" s="38">
        <v>96146</v>
      </c>
      <c r="B213" s="36" t="s">
        <v>124</v>
      </c>
      <c r="C213" s="41">
        <v>1.1636098242051152</v>
      </c>
    </row>
    <row r="214" spans="1:3">
      <c r="A214" s="38">
        <v>66885</v>
      </c>
      <c r="B214" s="36" t="s">
        <v>53</v>
      </c>
      <c r="C214" s="41">
        <v>1.1034545016851229</v>
      </c>
    </row>
    <row r="215" spans="1:3">
      <c r="A215" s="38">
        <v>17091</v>
      </c>
      <c r="B215" s="36" t="s">
        <v>125</v>
      </c>
      <c r="C215" s="41">
        <v>1.088744395950239</v>
      </c>
    </row>
    <row r="216" spans="1:3">
      <c r="A216" s="38">
        <v>39343</v>
      </c>
      <c r="B216" s="36" t="s">
        <v>126</v>
      </c>
      <c r="C216" s="41">
        <v>1.1455437193464746</v>
      </c>
    </row>
    <row r="217" spans="1:3">
      <c r="A217" s="38">
        <v>53117</v>
      </c>
      <c r="B217" s="36" t="s">
        <v>120</v>
      </c>
      <c r="C217" s="41">
        <v>1.3154685033720763</v>
      </c>
    </row>
    <row r="218" spans="1:3">
      <c r="A218" s="38">
        <v>17209</v>
      </c>
      <c r="B218" s="36" t="s">
        <v>125</v>
      </c>
      <c r="C218" s="41">
        <v>1.0849754423338658</v>
      </c>
    </row>
    <row r="219" spans="1:3">
      <c r="A219" s="38">
        <v>53119</v>
      </c>
      <c r="B219" s="36" t="s">
        <v>120</v>
      </c>
      <c r="C219" s="41">
        <v>1.3154685033720763</v>
      </c>
    </row>
    <row r="220" spans="1:3">
      <c r="A220" s="38">
        <v>66903</v>
      </c>
      <c r="B220" s="36" t="s">
        <v>53</v>
      </c>
      <c r="C220" s="41">
        <v>1.220543203301824</v>
      </c>
    </row>
    <row r="221" spans="1:3">
      <c r="A221" s="38">
        <v>18556</v>
      </c>
      <c r="B221" s="36" t="s">
        <v>83</v>
      </c>
      <c r="C221" s="41">
        <v>1.0891971366620132</v>
      </c>
    </row>
    <row r="222" spans="1:3">
      <c r="A222" s="38">
        <v>57610</v>
      </c>
      <c r="B222" s="36" t="s">
        <v>112</v>
      </c>
      <c r="C222" s="41">
        <v>1.1654959794043798</v>
      </c>
    </row>
    <row r="223" spans="1:3">
      <c r="A223" s="38">
        <v>53121</v>
      </c>
      <c r="B223" s="36" t="s">
        <v>120</v>
      </c>
      <c r="C223" s="41">
        <v>1.3154685033720763</v>
      </c>
    </row>
    <row r="224" spans="1:3">
      <c r="A224" s="38">
        <v>96264</v>
      </c>
      <c r="B224" s="36" t="s">
        <v>127</v>
      </c>
      <c r="C224" s="41">
        <v>1.1162861491628617</v>
      </c>
    </row>
    <row r="225" spans="1:3">
      <c r="A225" s="38">
        <v>83352</v>
      </c>
      <c r="B225" s="36" t="s">
        <v>128</v>
      </c>
      <c r="C225" s="41">
        <v>1.120070863496136</v>
      </c>
    </row>
    <row r="226" spans="1:3">
      <c r="A226" s="38">
        <v>29575</v>
      </c>
      <c r="B226" s="36" t="s">
        <v>129</v>
      </c>
      <c r="C226" s="41">
        <v>1.1383956289581523</v>
      </c>
    </row>
    <row r="227" spans="1:3">
      <c r="A227" s="38">
        <v>53123</v>
      </c>
      <c r="B227" s="36" t="s">
        <v>120</v>
      </c>
      <c r="C227" s="41">
        <v>1.3154685033720763</v>
      </c>
    </row>
    <row r="228" spans="1:3">
      <c r="A228" s="38">
        <v>86450</v>
      </c>
      <c r="B228" s="36" t="s">
        <v>50</v>
      </c>
      <c r="C228" s="41">
        <v>1.1378657647314363</v>
      </c>
    </row>
    <row r="229" spans="1:3">
      <c r="A229" s="38">
        <v>18445</v>
      </c>
      <c r="B229" s="36" t="s">
        <v>83</v>
      </c>
      <c r="C229" s="41">
        <v>1.0628061328000462</v>
      </c>
    </row>
    <row r="230" spans="1:3">
      <c r="A230" s="38">
        <v>72657</v>
      </c>
      <c r="B230" s="36" t="s">
        <v>88</v>
      </c>
      <c r="C230" s="41">
        <v>1.2797515181126544</v>
      </c>
    </row>
    <row r="231" spans="1:3">
      <c r="A231" s="38">
        <v>53125</v>
      </c>
      <c r="B231" s="36" t="s">
        <v>120</v>
      </c>
      <c r="C231" s="41">
        <v>1.3154685033720763</v>
      </c>
    </row>
    <row r="232" spans="1:3">
      <c r="A232" s="38">
        <v>86972</v>
      </c>
      <c r="B232" s="36" t="s">
        <v>130</v>
      </c>
      <c r="C232" s="41">
        <v>0.98767526634264236</v>
      </c>
    </row>
    <row r="233" spans="1:3">
      <c r="A233" s="38">
        <v>89281</v>
      </c>
      <c r="B233" s="36" t="s">
        <v>131</v>
      </c>
      <c r="C233" s="41">
        <v>1.0939411115420186</v>
      </c>
    </row>
    <row r="234" spans="1:3">
      <c r="A234" s="38">
        <v>53127</v>
      </c>
      <c r="B234" s="36" t="s">
        <v>120</v>
      </c>
      <c r="C234" s="41">
        <v>1.3154685033720763</v>
      </c>
    </row>
    <row r="235" spans="1:3">
      <c r="A235" s="38">
        <v>72213</v>
      </c>
      <c r="B235" s="36" t="s">
        <v>132</v>
      </c>
      <c r="C235" s="41">
        <v>1.068691166613237</v>
      </c>
    </row>
    <row r="236" spans="1:3">
      <c r="A236" s="38">
        <v>93177</v>
      </c>
      <c r="B236" s="36" t="s">
        <v>117</v>
      </c>
      <c r="C236" s="41">
        <v>1.1335043738987975</v>
      </c>
    </row>
    <row r="237" spans="1:3">
      <c r="A237" s="38">
        <v>17087</v>
      </c>
      <c r="B237" s="36" t="s">
        <v>125</v>
      </c>
      <c r="C237" s="41">
        <v>1.088744395950239</v>
      </c>
    </row>
    <row r="238" spans="1:3">
      <c r="A238" s="38">
        <v>53129</v>
      </c>
      <c r="B238" s="36" t="s">
        <v>120</v>
      </c>
      <c r="C238" s="41">
        <v>1.3154685033720763</v>
      </c>
    </row>
    <row r="239" spans="1:3">
      <c r="A239" s="38">
        <v>97237</v>
      </c>
      <c r="B239" s="36" t="s">
        <v>133</v>
      </c>
      <c r="C239" s="41">
        <v>1.236178532901834</v>
      </c>
    </row>
    <row r="240" spans="1:3">
      <c r="A240" s="38">
        <v>84169</v>
      </c>
      <c r="B240" s="36" t="s">
        <v>56</v>
      </c>
      <c r="C240" s="41">
        <v>1.134942742185082</v>
      </c>
    </row>
    <row r="241" spans="1:3">
      <c r="A241" s="38">
        <v>82278</v>
      </c>
      <c r="B241" s="36" t="s">
        <v>49</v>
      </c>
      <c r="C241" s="41">
        <v>1.1022604304436694</v>
      </c>
    </row>
    <row r="242" spans="1:3">
      <c r="A242" s="38">
        <v>88499</v>
      </c>
      <c r="B242" s="36" t="s">
        <v>41</v>
      </c>
      <c r="C242" s="41">
        <v>1.0563157136684431</v>
      </c>
    </row>
    <row r="243" spans="1:3">
      <c r="A243" s="38">
        <v>53173</v>
      </c>
      <c r="B243" s="36" t="s">
        <v>120</v>
      </c>
      <c r="C243" s="41">
        <v>1.3154685033720763</v>
      </c>
    </row>
    <row r="244" spans="1:3">
      <c r="A244" s="38">
        <v>53175</v>
      </c>
      <c r="B244" s="36" t="s">
        <v>120</v>
      </c>
      <c r="C244" s="41">
        <v>1.3154685033720763</v>
      </c>
    </row>
    <row r="245" spans="1:3">
      <c r="A245" s="38">
        <v>75382</v>
      </c>
      <c r="B245" s="36" t="s">
        <v>132</v>
      </c>
      <c r="C245" s="41">
        <v>1.1214753195914124</v>
      </c>
    </row>
    <row r="246" spans="1:3">
      <c r="A246" s="38">
        <v>66484</v>
      </c>
      <c r="B246" s="36" t="s">
        <v>134</v>
      </c>
      <c r="C246" s="41">
        <v>1.2019010160603081</v>
      </c>
    </row>
    <row r="247" spans="1:3">
      <c r="A247" s="38">
        <v>53177</v>
      </c>
      <c r="B247" s="36" t="s">
        <v>120</v>
      </c>
      <c r="C247" s="41">
        <v>1.3154685033720763</v>
      </c>
    </row>
    <row r="248" spans="1:3">
      <c r="A248" s="38">
        <v>16247</v>
      </c>
      <c r="B248" s="36" t="s">
        <v>81</v>
      </c>
      <c r="C248" s="41">
        <v>1.1070857108353711</v>
      </c>
    </row>
    <row r="249" spans="1:3">
      <c r="A249" s="38">
        <v>17179</v>
      </c>
      <c r="B249" s="36" t="s">
        <v>57</v>
      </c>
      <c r="C249" s="41">
        <v>1.0651214128035322</v>
      </c>
    </row>
    <row r="250" spans="1:3">
      <c r="A250" s="38">
        <v>19288</v>
      </c>
      <c r="B250" s="36" t="s">
        <v>135</v>
      </c>
      <c r="C250" s="41">
        <v>1.1480901690670007</v>
      </c>
    </row>
    <row r="251" spans="1:3">
      <c r="A251" s="38">
        <v>15345</v>
      </c>
      <c r="B251" s="36" t="s">
        <v>136</v>
      </c>
      <c r="C251" s="41">
        <v>1.0984632896983493</v>
      </c>
    </row>
    <row r="252" spans="1:3">
      <c r="A252" s="38">
        <v>56858</v>
      </c>
      <c r="B252" s="36" t="s">
        <v>102</v>
      </c>
      <c r="C252" s="41">
        <v>1.0973128254234246</v>
      </c>
    </row>
    <row r="253" spans="1:3">
      <c r="A253" s="38">
        <v>67316</v>
      </c>
      <c r="B253" s="36" t="s">
        <v>137</v>
      </c>
      <c r="C253" s="41">
        <v>1.3869137670196672</v>
      </c>
    </row>
    <row r="254" spans="1:3">
      <c r="A254" s="38">
        <v>67317</v>
      </c>
      <c r="B254" s="36" t="s">
        <v>137</v>
      </c>
      <c r="C254" s="41">
        <v>1.3869137670196672</v>
      </c>
    </row>
    <row r="255" spans="1:3">
      <c r="A255" s="38">
        <v>53179</v>
      </c>
      <c r="B255" s="36" t="s">
        <v>120</v>
      </c>
      <c r="C255" s="41">
        <v>1.3154685033720763</v>
      </c>
    </row>
    <row r="256" spans="1:3">
      <c r="A256" s="38">
        <v>93336</v>
      </c>
      <c r="B256" s="36" t="s">
        <v>46</v>
      </c>
      <c r="C256" s="41">
        <v>1.1234337183297078</v>
      </c>
    </row>
    <row r="257" spans="1:3">
      <c r="A257" s="38">
        <v>39606</v>
      </c>
      <c r="B257" s="36" t="s">
        <v>95</v>
      </c>
      <c r="C257" s="41">
        <v>1.171340957005047</v>
      </c>
    </row>
    <row r="258" spans="1:3">
      <c r="A258" s="38">
        <v>39615</v>
      </c>
      <c r="B258" s="36" t="s">
        <v>95</v>
      </c>
      <c r="C258" s="41">
        <v>1.171340957005047</v>
      </c>
    </row>
    <row r="259" spans="1:3">
      <c r="A259" s="38">
        <v>39615</v>
      </c>
      <c r="B259" s="36" t="s">
        <v>95</v>
      </c>
      <c r="C259" s="41">
        <v>1.171340957005047</v>
      </c>
    </row>
    <row r="260" spans="1:3">
      <c r="A260" s="38">
        <v>19069</v>
      </c>
      <c r="B260" s="36" t="s">
        <v>138</v>
      </c>
      <c r="C260" s="41">
        <v>1.1352238251501454</v>
      </c>
    </row>
    <row r="261" spans="1:3">
      <c r="A261" s="38">
        <v>9648</v>
      </c>
      <c r="B261" s="36" t="s">
        <v>139</v>
      </c>
      <c r="C261" s="41">
        <v>1.1164560815953724</v>
      </c>
    </row>
    <row r="262" spans="1:3">
      <c r="A262" s="38">
        <v>53225</v>
      </c>
      <c r="B262" s="36" t="s">
        <v>120</v>
      </c>
      <c r="C262" s="41">
        <v>1.3154685033720763</v>
      </c>
    </row>
    <row r="263" spans="1:3">
      <c r="A263" s="38">
        <v>85250</v>
      </c>
      <c r="B263" s="36" t="s">
        <v>140</v>
      </c>
      <c r="C263" s="41">
        <v>1.1153354826935944</v>
      </c>
    </row>
    <row r="264" spans="1:3">
      <c r="A264" s="38">
        <v>84503</v>
      </c>
      <c r="B264" s="36" t="s">
        <v>141</v>
      </c>
      <c r="C264" s="41">
        <v>1.1010028223142976</v>
      </c>
    </row>
    <row r="265" spans="1:3">
      <c r="A265" s="38">
        <v>54518</v>
      </c>
      <c r="B265" s="36" t="s">
        <v>142</v>
      </c>
      <c r="C265" s="41">
        <v>1.0697511596020888</v>
      </c>
    </row>
    <row r="266" spans="1:3">
      <c r="A266" s="38">
        <v>53227</v>
      </c>
      <c r="B266" s="36" t="s">
        <v>120</v>
      </c>
      <c r="C266" s="41">
        <v>1.3154685033720763</v>
      </c>
    </row>
    <row r="267" spans="1:3">
      <c r="A267" s="38">
        <v>53229</v>
      </c>
      <c r="B267" s="36" t="s">
        <v>120</v>
      </c>
      <c r="C267" s="41">
        <v>1.3154685033720763</v>
      </c>
    </row>
    <row r="268" spans="1:3">
      <c r="A268" s="38">
        <v>17214</v>
      </c>
      <c r="B268" s="36" t="s">
        <v>125</v>
      </c>
      <c r="C268" s="41">
        <v>1.1052837809325737</v>
      </c>
    </row>
    <row r="269" spans="1:3">
      <c r="A269" s="38">
        <v>88361</v>
      </c>
      <c r="B269" s="36" t="s">
        <v>37</v>
      </c>
      <c r="C269" s="41">
        <v>1.1454363715874307</v>
      </c>
    </row>
    <row r="270" spans="1:3">
      <c r="A270" s="38">
        <v>56858</v>
      </c>
      <c r="B270" s="36" t="s">
        <v>102</v>
      </c>
      <c r="C270" s="41">
        <v>1.0973128254234246</v>
      </c>
    </row>
    <row r="271" spans="1:3">
      <c r="A271" s="38">
        <v>17166</v>
      </c>
      <c r="B271" s="36" t="s">
        <v>57</v>
      </c>
      <c r="C271" s="41">
        <v>1.1200024434195655</v>
      </c>
    </row>
    <row r="272" spans="1:3">
      <c r="A272" s="38">
        <v>17129</v>
      </c>
      <c r="B272" s="36" t="s">
        <v>66</v>
      </c>
      <c r="C272" s="41">
        <v>1.0956080071706005</v>
      </c>
    </row>
    <row r="273" spans="1:3">
      <c r="A273" s="38">
        <v>15328</v>
      </c>
      <c r="B273" s="36" t="s">
        <v>136</v>
      </c>
      <c r="C273" s="41">
        <v>1.1547060490600498</v>
      </c>
    </row>
    <row r="274" spans="1:3">
      <c r="A274" s="38">
        <v>87452</v>
      </c>
      <c r="B274" s="36" t="s">
        <v>143</v>
      </c>
      <c r="C274" s="41">
        <v>1.0082208352808557</v>
      </c>
    </row>
    <row r="275" spans="1:3">
      <c r="A275" s="38">
        <v>17375</v>
      </c>
      <c r="B275" s="36" t="s">
        <v>66</v>
      </c>
      <c r="C275" s="41">
        <v>1.1159124798393232</v>
      </c>
    </row>
    <row r="276" spans="1:3">
      <c r="A276" s="38">
        <v>46236</v>
      </c>
      <c r="B276" s="36" t="s">
        <v>144</v>
      </c>
      <c r="C276" s="41">
        <v>1.2936113168942038</v>
      </c>
    </row>
    <row r="277" spans="1:3">
      <c r="A277" s="38">
        <v>17379</v>
      </c>
      <c r="B277" s="36" t="s">
        <v>66</v>
      </c>
      <c r="C277" s="41">
        <v>1.1159124798393232</v>
      </c>
    </row>
    <row r="278" spans="1:3">
      <c r="A278" s="38">
        <v>19230</v>
      </c>
      <c r="B278" s="36" t="s">
        <v>135</v>
      </c>
      <c r="C278" s="41">
        <v>1.1352238251501454</v>
      </c>
    </row>
    <row r="279" spans="1:3">
      <c r="A279" s="38">
        <v>15913</v>
      </c>
      <c r="B279" s="36" t="s">
        <v>145</v>
      </c>
      <c r="C279" s="41">
        <v>1.1763007634567266</v>
      </c>
    </row>
    <row r="280" spans="1:3">
      <c r="A280" s="38">
        <v>46238</v>
      </c>
      <c r="B280" s="36" t="s">
        <v>144</v>
      </c>
      <c r="C280" s="41">
        <v>1.2936113168942038</v>
      </c>
    </row>
    <row r="281" spans="1:3">
      <c r="A281" s="38">
        <v>63755</v>
      </c>
      <c r="B281" s="36" t="s">
        <v>146</v>
      </c>
      <c r="C281" s="41">
        <v>1.3523381029650392</v>
      </c>
    </row>
    <row r="282" spans="1:3">
      <c r="A282" s="38">
        <v>55232</v>
      </c>
      <c r="B282" s="36" t="s">
        <v>99</v>
      </c>
      <c r="C282" s="41">
        <v>1.3198243593435071</v>
      </c>
    </row>
    <row r="283" spans="1:3">
      <c r="A283" s="38">
        <v>46240</v>
      </c>
      <c r="B283" s="36" t="s">
        <v>144</v>
      </c>
      <c r="C283" s="41">
        <v>1.2936113168942038</v>
      </c>
    </row>
    <row r="284" spans="1:3">
      <c r="A284" s="38">
        <v>86854</v>
      </c>
      <c r="B284" s="36" t="s">
        <v>147</v>
      </c>
      <c r="C284" s="41">
        <v>1.0674754857504976</v>
      </c>
    </row>
    <row r="285" spans="1:3">
      <c r="A285" s="38">
        <v>21385</v>
      </c>
      <c r="B285" s="36" t="s">
        <v>55</v>
      </c>
      <c r="C285" s="41">
        <v>1.1383956289581523</v>
      </c>
    </row>
    <row r="286" spans="1:3">
      <c r="A286" s="38">
        <v>83123</v>
      </c>
      <c r="B286" s="36" t="s">
        <v>96</v>
      </c>
      <c r="C286" s="41">
        <v>1.086293213259472</v>
      </c>
    </row>
    <row r="287" spans="1:3">
      <c r="A287" s="38">
        <v>86735</v>
      </c>
      <c r="B287" s="36" t="s">
        <v>101</v>
      </c>
      <c r="C287" s="41">
        <v>1.1449356812788809</v>
      </c>
    </row>
    <row r="288" spans="1:3">
      <c r="A288" s="38">
        <v>99439</v>
      </c>
      <c r="B288" s="36" t="s">
        <v>148</v>
      </c>
      <c r="C288" s="41">
        <v>1.123468137254902</v>
      </c>
    </row>
    <row r="289" spans="1:3">
      <c r="A289" s="38">
        <v>39393</v>
      </c>
      <c r="B289" s="36" t="s">
        <v>126</v>
      </c>
      <c r="C289" s="41">
        <v>1.1455437193464746</v>
      </c>
    </row>
    <row r="290" spans="1:3">
      <c r="A290" s="38">
        <v>46242</v>
      </c>
      <c r="B290" s="36" t="s">
        <v>144</v>
      </c>
      <c r="C290" s="41">
        <v>1.3870186852258113</v>
      </c>
    </row>
    <row r="291" spans="1:3">
      <c r="A291" s="38">
        <v>46244</v>
      </c>
      <c r="B291" s="36" t="s">
        <v>144</v>
      </c>
      <c r="C291" s="41">
        <v>1.3870186852258113</v>
      </c>
    </row>
    <row r="292" spans="1:3">
      <c r="A292" s="38">
        <v>15838</v>
      </c>
      <c r="B292" s="36" t="s">
        <v>149</v>
      </c>
      <c r="C292" s="41">
        <v>1.1518045041932343</v>
      </c>
    </row>
    <row r="293" spans="1:3">
      <c r="A293" s="38">
        <v>72119</v>
      </c>
      <c r="B293" s="36" t="s">
        <v>150</v>
      </c>
      <c r="C293" s="41">
        <v>1.1408038825286211</v>
      </c>
    </row>
    <row r="294" spans="1:3">
      <c r="A294" s="38">
        <v>90614</v>
      </c>
      <c r="B294" s="36" t="s">
        <v>151</v>
      </c>
      <c r="C294" s="41">
        <v>1.1857336868654207</v>
      </c>
    </row>
    <row r="295" spans="1:3">
      <c r="A295" s="38">
        <v>14770</v>
      </c>
      <c r="B295" s="36" t="s">
        <v>152</v>
      </c>
      <c r="C295" s="41">
        <v>1.2014678418138331</v>
      </c>
    </row>
    <row r="296" spans="1:3">
      <c r="A296" s="38">
        <v>92260</v>
      </c>
      <c r="B296" s="36" t="s">
        <v>153</v>
      </c>
      <c r="C296" s="41">
        <v>1.1096317366175446</v>
      </c>
    </row>
    <row r="297" spans="1:3">
      <c r="A297" s="38">
        <v>37345</v>
      </c>
      <c r="B297" s="36" t="s">
        <v>154</v>
      </c>
      <c r="C297" s="41">
        <v>1.0984632896983495</v>
      </c>
    </row>
    <row r="298" spans="1:3">
      <c r="A298" s="38">
        <v>35287</v>
      </c>
      <c r="B298" s="36" t="s">
        <v>155</v>
      </c>
      <c r="C298" s="41">
        <v>1.0776419419301753</v>
      </c>
    </row>
    <row r="299" spans="1:3">
      <c r="A299" s="38">
        <v>63916</v>
      </c>
      <c r="B299" s="36" t="s">
        <v>121</v>
      </c>
      <c r="C299" s="41">
        <v>1.1155729974749777</v>
      </c>
    </row>
    <row r="300" spans="1:3">
      <c r="A300" s="38">
        <v>14772</v>
      </c>
      <c r="B300" s="36" t="s">
        <v>152</v>
      </c>
      <c r="C300" s="41">
        <v>1.2014678418138331</v>
      </c>
    </row>
    <row r="301" spans="1:3">
      <c r="A301" s="38">
        <v>18233</v>
      </c>
      <c r="B301" s="36" t="s">
        <v>57</v>
      </c>
      <c r="C301" s="41">
        <v>1.1511175288799598</v>
      </c>
    </row>
    <row r="302" spans="1:3">
      <c r="A302" s="38">
        <v>14774</v>
      </c>
      <c r="B302" s="36" t="s">
        <v>152</v>
      </c>
      <c r="C302" s="41">
        <v>1.2014678418138331</v>
      </c>
    </row>
    <row r="303" spans="1:3">
      <c r="A303" s="38">
        <v>14776</v>
      </c>
      <c r="B303" s="36" t="s">
        <v>152</v>
      </c>
      <c r="C303" s="41">
        <v>1.2014678418138331</v>
      </c>
    </row>
    <row r="304" spans="1:3">
      <c r="A304" s="38">
        <v>19273</v>
      </c>
      <c r="B304" s="36" t="s">
        <v>55</v>
      </c>
      <c r="C304" s="41">
        <v>1.1427235899033965</v>
      </c>
    </row>
    <row r="305" spans="1:3">
      <c r="A305" s="38">
        <v>38100</v>
      </c>
      <c r="B305" s="36" t="s">
        <v>156</v>
      </c>
      <c r="C305" s="41">
        <v>1.203794891996586</v>
      </c>
    </row>
    <row r="306" spans="1:3">
      <c r="A306" s="38">
        <v>38102</v>
      </c>
      <c r="B306" s="36" t="s">
        <v>156</v>
      </c>
      <c r="C306" s="41">
        <v>1.203794891996586</v>
      </c>
    </row>
    <row r="307" spans="1:3">
      <c r="A307" s="38">
        <v>88279</v>
      </c>
      <c r="B307" s="36" t="s">
        <v>37</v>
      </c>
      <c r="C307" s="41">
        <v>1.1454363715874307</v>
      </c>
    </row>
    <row r="308" spans="1:3">
      <c r="A308" s="38">
        <v>82346</v>
      </c>
      <c r="B308" s="36" t="s">
        <v>157</v>
      </c>
      <c r="C308" s="41">
        <v>1.0912391381978335</v>
      </c>
    </row>
    <row r="309" spans="1:3">
      <c r="A309" s="38">
        <v>27446</v>
      </c>
      <c r="B309" s="36" t="s">
        <v>65</v>
      </c>
      <c r="C309" s="41">
        <v>1.1398464455565573</v>
      </c>
    </row>
    <row r="310" spans="1:3">
      <c r="A310" s="38">
        <v>56626</v>
      </c>
      <c r="B310" s="36" t="s">
        <v>42</v>
      </c>
      <c r="C310" s="41">
        <v>1.3502964244946054</v>
      </c>
    </row>
    <row r="311" spans="1:3">
      <c r="A311" s="38">
        <v>38104</v>
      </c>
      <c r="B311" s="36" t="s">
        <v>156</v>
      </c>
      <c r="C311" s="41">
        <v>1.203794891996586</v>
      </c>
    </row>
    <row r="312" spans="1:3">
      <c r="A312" s="38">
        <v>38106</v>
      </c>
      <c r="B312" s="36" t="s">
        <v>156</v>
      </c>
      <c r="C312" s="41">
        <v>1.203794891996586</v>
      </c>
    </row>
    <row r="313" spans="1:3">
      <c r="A313" s="38">
        <v>49832</v>
      </c>
      <c r="B313" s="36" t="s">
        <v>158</v>
      </c>
      <c r="C313" s="41">
        <v>1.250468883205456</v>
      </c>
    </row>
    <row r="314" spans="1:3">
      <c r="A314" s="38">
        <v>99189</v>
      </c>
      <c r="B314" s="36" t="s">
        <v>113</v>
      </c>
      <c r="C314" s="41">
        <v>1.1992282032834065</v>
      </c>
    </row>
    <row r="315" spans="1:3">
      <c r="A315" s="38">
        <v>38108</v>
      </c>
      <c r="B315" s="36" t="s">
        <v>156</v>
      </c>
      <c r="C315" s="41">
        <v>1.203794891996586</v>
      </c>
    </row>
    <row r="316" spans="1:3">
      <c r="A316" s="38">
        <v>35719</v>
      </c>
      <c r="B316" s="36" t="s">
        <v>155</v>
      </c>
      <c r="C316" s="41">
        <v>0.91840312562612714</v>
      </c>
    </row>
    <row r="317" spans="1:3">
      <c r="A317" s="38">
        <v>83454</v>
      </c>
      <c r="B317" s="36" t="s">
        <v>91</v>
      </c>
      <c r="C317" s="41">
        <v>1.0858428829469071</v>
      </c>
    </row>
    <row r="318" spans="1:3">
      <c r="A318" s="38">
        <v>16278</v>
      </c>
      <c r="B318" s="36" t="s">
        <v>159</v>
      </c>
      <c r="C318" s="41">
        <v>1.1070857108353711</v>
      </c>
    </row>
    <row r="319" spans="1:3">
      <c r="A319" s="38">
        <v>39326</v>
      </c>
      <c r="B319" s="36" t="s">
        <v>126</v>
      </c>
      <c r="C319" s="41">
        <v>1.2500852253357879</v>
      </c>
    </row>
    <row r="320" spans="1:3">
      <c r="A320" s="38">
        <v>39517</v>
      </c>
      <c r="B320" s="36" t="s">
        <v>126</v>
      </c>
      <c r="C320" s="41">
        <v>1.19054576150125</v>
      </c>
    </row>
    <row r="321" spans="1:3">
      <c r="A321" s="38">
        <v>56584</v>
      </c>
      <c r="B321" s="36" t="s">
        <v>160</v>
      </c>
      <c r="C321" s="41">
        <v>1.1510813949838341</v>
      </c>
    </row>
    <row r="322" spans="1:3">
      <c r="A322" s="38">
        <v>17219</v>
      </c>
      <c r="B322" s="36" t="s">
        <v>125</v>
      </c>
      <c r="C322" s="41">
        <v>1.112324445657779</v>
      </c>
    </row>
    <row r="323" spans="1:3">
      <c r="A323" s="38">
        <v>17389</v>
      </c>
      <c r="B323" s="36" t="s">
        <v>66</v>
      </c>
      <c r="C323" s="41">
        <v>1.0948883315418607</v>
      </c>
    </row>
    <row r="324" spans="1:3">
      <c r="A324" s="38">
        <v>49577</v>
      </c>
      <c r="B324" s="36" t="s">
        <v>105</v>
      </c>
      <c r="C324" s="41">
        <v>1.2058929922062549</v>
      </c>
    </row>
    <row r="325" spans="1:3">
      <c r="A325" s="38">
        <v>38110</v>
      </c>
      <c r="B325" s="36" t="s">
        <v>156</v>
      </c>
      <c r="C325" s="41">
        <v>1.203794891996586</v>
      </c>
    </row>
    <row r="326" spans="1:3">
      <c r="A326" s="38">
        <v>6925</v>
      </c>
      <c r="B326" s="36" t="s">
        <v>161</v>
      </c>
      <c r="C326" s="41">
        <v>1.1914741527764239</v>
      </c>
    </row>
    <row r="327" spans="1:3">
      <c r="A327" s="38">
        <v>76855</v>
      </c>
      <c r="B327" s="36" t="s">
        <v>98</v>
      </c>
      <c r="C327" s="41">
        <v>1.3601127554615924</v>
      </c>
    </row>
    <row r="328" spans="1:3">
      <c r="A328" s="38">
        <v>38112</v>
      </c>
      <c r="B328" s="36" t="s">
        <v>156</v>
      </c>
      <c r="C328" s="41">
        <v>1.203794891996586</v>
      </c>
    </row>
    <row r="329" spans="1:3">
      <c r="A329" s="38">
        <v>38114</v>
      </c>
      <c r="B329" s="36" t="s">
        <v>156</v>
      </c>
      <c r="C329" s="41">
        <v>1.203794891996586</v>
      </c>
    </row>
    <row r="330" spans="1:3">
      <c r="A330" s="38">
        <v>56729</v>
      </c>
      <c r="B330" s="36" t="s">
        <v>42</v>
      </c>
      <c r="C330" s="41">
        <v>1.0532816314806837</v>
      </c>
    </row>
    <row r="331" spans="1:3">
      <c r="A331" s="38">
        <v>82387</v>
      </c>
      <c r="B331" s="36" t="s">
        <v>130</v>
      </c>
      <c r="C331" s="41">
        <v>1.0761871221459176</v>
      </c>
    </row>
    <row r="332" spans="1:3">
      <c r="A332" s="38">
        <v>38116</v>
      </c>
      <c r="B332" s="36" t="s">
        <v>156</v>
      </c>
      <c r="C332" s="41">
        <v>1.203794891996586</v>
      </c>
    </row>
    <row r="333" spans="1:3">
      <c r="A333" s="38">
        <v>53533</v>
      </c>
      <c r="B333" s="36" t="s">
        <v>52</v>
      </c>
      <c r="C333" s="41">
        <v>1.0532816314806837</v>
      </c>
    </row>
    <row r="334" spans="1:3">
      <c r="A334" s="38">
        <v>85646</v>
      </c>
      <c r="B334" s="36" t="s">
        <v>162</v>
      </c>
      <c r="C334" s="41">
        <v>1.0940063844386765</v>
      </c>
    </row>
    <row r="335" spans="1:3">
      <c r="A335" s="38">
        <v>31552</v>
      </c>
      <c r="B335" s="36" t="s">
        <v>75</v>
      </c>
      <c r="C335" s="41">
        <v>1.2274066140045521</v>
      </c>
    </row>
    <row r="336" spans="1:3">
      <c r="A336" s="38">
        <v>26689</v>
      </c>
      <c r="B336" s="36" t="s">
        <v>163</v>
      </c>
      <c r="C336" s="41">
        <v>1.1873077545734174</v>
      </c>
    </row>
    <row r="337" spans="1:3">
      <c r="A337" s="38">
        <v>38118</v>
      </c>
      <c r="B337" s="36" t="s">
        <v>156</v>
      </c>
      <c r="C337" s="41">
        <v>1.203794891996586</v>
      </c>
    </row>
    <row r="338" spans="1:3">
      <c r="A338" s="38">
        <v>21641</v>
      </c>
      <c r="B338" s="36" t="s">
        <v>62</v>
      </c>
      <c r="C338" s="41">
        <v>1.1536888469403808</v>
      </c>
    </row>
    <row r="339" spans="1:3">
      <c r="A339" s="38">
        <v>86974</v>
      </c>
      <c r="B339" s="36" t="s">
        <v>164</v>
      </c>
      <c r="C339" s="41">
        <v>0.98767526634264236</v>
      </c>
    </row>
    <row r="340" spans="1:3">
      <c r="A340" s="38">
        <v>87742</v>
      </c>
      <c r="B340" s="36" t="s">
        <v>147</v>
      </c>
      <c r="C340" s="41">
        <v>1.0023781537872782</v>
      </c>
    </row>
    <row r="341" spans="1:3">
      <c r="A341" s="38">
        <v>99510</v>
      </c>
      <c r="B341" s="36" t="s">
        <v>148</v>
      </c>
      <c r="C341" s="41">
        <v>1.123468137254902</v>
      </c>
    </row>
    <row r="342" spans="1:3">
      <c r="A342" s="38">
        <v>21279</v>
      </c>
      <c r="B342" s="36" t="s">
        <v>165</v>
      </c>
      <c r="C342" s="41">
        <v>1.1253989688190522</v>
      </c>
    </row>
    <row r="343" spans="1:3">
      <c r="A343" s="38">
        <v>38120</v>
      </c>
      <c r="B343" s="36" t="s">
        <v>156</v>
      </c>
      <c r="C343" s="41">
        <v>1.203794891996586</v>
      </c>
    </row>
    <row r="344" spans="1:3">
      <c r="A344" s="38">
        <v>55437</v>
      </c>
      <c r="B344" s="36" t="s">
        <v>166</v>
      </c>
      <c r="C344" s="41">
        <v>1.3601632047477745</v>
      </c>
    </row>
    <row r="345" spans="1:3">
      <c r="A345" s="38">
        <v>38122</v>
      </c>
      <c r="B345" s="36" t="s">
        <v>156</v>
      </c>
      <c r="C345" s="41">
        <v>1.203794891996586</v>
      </c>
    </row>
    <row r="346" spans="1:3">
      <c r="A346" s="38">
        <v>56769</v>
      </c>
      <c r="B346" s="36" t="s">
        <v>167</v>
      </c>
      <c r="C346" s="41">
        <v>1.0583096054051164</v>
      </c>
    </row>
    <row r="347" spans="1:3">
      <c r="A347" s="38">
        <v>91722</v>
      </c>
      <c r="B347" s="36" t="s">
        <v>48</v>
      </c>
      <c r="C347" s="41">
        <v>1.0829248124741599</v>
      </c>
    </row>
    <row r="348" spans="1:3">
      <c r="A348" s="38">
        <v>53533</v>
      </c>
      <c r="B348" s="36" t="s">
        <v>52</v>
      </c>
      <c r="C348" s="41">
        <v>1.0532816314806837</v>
      </c>
    </row>
    <row r="349" spans="1:3">
      <c r="A349" s="38">
        <v>38124</v>
      </c>
      <c r="B349" s="36" t="s">
        <v>156</v>
      </c>
      <c r="C349" s="41">
        <v>1.203794891996586</v>
      </c>
    </row>
    <row r="350" spans="1:3">
      <c r="A350" s="38">
        <v>54518</v>
      </c>
      <c r="B350" s="36" t="s">
        <v>142</v>
      </c>
      <c r="C350" s="41">
        <v>1.0697511596020888</v>
      </c>
    </row>
    <row r="351" spans="1:3">
      <c r="A351" s="38">
        <v>37318</v>
      </c>
      <c r="B351" s="36" t="s">
        <v>154</v>
      </c>
      <c r="C351" s="41">
        <v>1.1876538411711361</v>
      </c>
    </row>
    <row r="352" spans="1:3">
      <c r="A352" s="38">
        <v>86561</v>
      </c>
      <c r="B352" s="36" t="s">
        <v>168</v>
      </c>
      <c r="C352" s="41">
        <v>1.1153354826935944</v>
      </c>
    </row>
    <row r="353" spans="1:3">
      <c r="A353" s="38">
        <v>56729</v>
      </c>
      <c r="B353" s="36" t="s">
        <v>42</v>
      </c>
      <c r="C353" s="41">
        <v>1.0532816314806837</v>
      </c>
    </row>
    <row r="354" spans="1:3">
      <c r="A354" s="38">
        <v>88260</v>
      </c>
      <c r="B354" s="36" t="s">
        <v>37</v>
      </c>
      <c r="C354" s="41">
        <v>1.0082208352808557</v>
      </c>
    </row>
    <row r="355" spans="1:3">
      <c r="A355" s="38">
        <v>55595</v>
      </c>
      <c r="B355" s="36" t="s">
        <v>36</v>
      </c>
      <c r="C355" s="41">
        <v>1.3468248429867409</v>
      </c>
    </row>
    <row r="356" spans="1:3">
      <c r="A356" s="38">
        <v>38126</v>
      </c>
      <c r="B356" s="36" t="s">
        <v>156</v>
      </c>
      <c r="C356" s="41">
        <v>1.203794891996586</v>
      </c>
    </row>
    <row r="357" spans="1:3">
      <c r="A357" s="38">
        <v>37627</v>
      </c>
      <c r="B357" s="36" t="s">
        <v>169</v>
      </c>
      <c r="C357" s="41">
        <v>1.2274066140045521</v>
      </c>
    </row>
    <row r="358" spans="1:3">
      <c r="A358" s="38">
        <v>27568</v>
      </c>
      <c r="B358" s="36" t="s">
        <v>170</v>
      </c>
      <c r="C358" s="41">
        <v>1.2267906727777591</v>
      </c>
    </row>
    <row r="359" spans="1:3">
      <c r="A359" s="38">
        <v>28195</v>
      </c>
      <c r="B359" s="36" t="s">
        <v>170</v>
      </c>
      <c r="C359" s="41">
        <v>1.2046649145860708</v>
      </c>
    </row>
    <row r="360" spans="1:3">
      <c r="A360" s="38">
        <v>55288</v>
      </c>
      <c r="B360" s="36" t="s">
        <v>99</v>
      </c>
      <c r="C360" s="41">
        <v>1.3198243593435071</v>
      </c>
    </row>
    <row r="361" spans="1:3">
      <c r="A361" s="38">
        <v>28197</v>
      </c>
      <c r="B361" s="36" t="s">
        <v>170</v>
      </c>
      <c r="C361" s="41">
        <v>1.2046649145860708</v>
      </c>
    </row>
    <row r="362" spans="1:3">
      <c r="A362" s="38">
        <v>21769</v>
      </c>
      <c r="B362" s="36" t="s">
        <v>172</v>
      </c>
      <c r="C362" s="41">
        <v>1.1159124798393232</v>
      </c>
    </row>
    <row r="363" spans="1:3">
      <c r="A363" s="38">
        <v>93471</v>
      </c>
      <c r="B363" s="36" t="s">
        <v>40</v>
      </c>
      <c r="C363" s="41">
        <v>0.6721903470019982</v>
      </c>
    </row>
    <row r="364" spans="1:3">
      <c r="A364" s="38">
        <v>39596</v>
      </c>
      <c r="B364" s="36" t="s">
        <v>95</v>
      </c>
      <c r="C364" s="41">
        <v>1.19054576150125</v>
      </c>
    </row>
    <row r="365" spans="1:3">
      <c r="A365" s="38">
        <v>28199</v>
      </c>
      <c r="B365" s="36" t="s">
        <v>170</v>
      </c>
      <c r="C365" s="41">
        <v>1.2046649145860708</v>
      </c>
    </row>
    <row r="366" spans="1:3">
      <c r="A366" s="38">
        <v>28201</v>
      </c>
      <c r="B366" s="36" t="s">
        <v>170</v>
      </c>
      <c r="C366" s="41">
        <v>1.2046649145860708</v>
      </c>
    </row>
    <row r="367" spans="1:3">
      <c r="A367" s="38">
        <v>28203</v>
      </c>
      <c r="B367" s="36" t="s">
        <v>170</v>
      </c>
      <c r="C367" s="41">
        <v>1.2046649145860708</v>
      </c>
    </row>
    <row r="368" spans="1:3">
      <c r="A368" s="38">
        <v>28205</v>
      </c>
      <c r="B368" s="36" t="s">
        <v>170</v>
      </c>
      <c r="C368" s="41">
        <v>1.2046649145860708</v>
      </c>
    </row>
    <row r="369" spans="1:3">
      <c r="A369" s="38">
        <v>28207</v>
      </c>
      <c r="B369" s="36" t="s">
        <v>170</v>
      </c>
      <c r="C369" s="41">
        <v>1.2046649145860708</v>
      </c>
    </row>
    <row r="370" spans="1:3">
      <c r="A370" s="38">
        <v>28209</v>
      </c>
      <c r="B370" s="36" t="s">
        <v>170</v>
      </c>
      <c r="C370" s="41">
        <v>1.2046649145860708</v>
      </c>
    </row>
    <row r="371" spans="1:3">
      <c r="A371" s="38">
        <v>93473</v>
      </c>
      <c r="B371" s="36" t="s">
        <v>173</v>
      </c>
      <c r="C371" s="41">
        <v>1.0016662569313557</v>
      </c>
    </row>
    <row r="372" spans="1:3">
      <c r="A372" s="38">
        <v>1477</v>
      </c>
      <c r="B372" s="36" t="s">
        <v>174</v>
      </c>
      <c r="C372" s="41">
        <v>1.2545330140266848</v>
      </c>
    </row>
    <row r="373" spans="1:3">
      <c r="A373" s="38">
        <v>28211</v>
      </c>
      <c r="B373" s="36" t="s">
        <v>170</v>
      </c>
      <c r="C373" s="41">
        <v>1.2046649145860708</v>
      </c>
    </row>
    <row r="374" spans="1:3">
      <c r="A374" s="38">
        <v>28213</v>
      </c>
      <c r="B374" s="36" t="s">
        <v>170</v>
      </c>
      <c r="C374" s="41">
        <v>1.2046649145860708</v>
      </c>
    </row>
    <row r="375" spans="1:3">
      <c r="A375" s="38">
        <v>97450</v>
      </c>
      <c r="B375" s="36" t="s">
        <v>175</v>
      </c>
      <c r="C375" s="41">
        <v>1.1646446039509624</v>
      </c>
    </row>
    <row r="376" spans="1:3">
      <c r="A376" s="38">
        <v>6456</v>
      </c>
      <c r="B376" s="36" t="s">
        <v>69</v>
      </c>
      <c r="C376" s="41">
        <v>1.1818738518064911</v>
      </c>
    </row>
    <row r="377" spans="1:3">
      <c r="A377" s="38">
        <v>94424</v>
      </c>
      <c r="B377" s="36" t="s">
        <v>176</v>
      </c>
      <c r="C377" s="41">
        <v>1.121852724324655</v>
      </c>
    </row>
    <row r="378" spans="1:3">
      <c r="A378" s="38">
        <v>28215</v>
      </c>
      <c r="B378" s="36" t="s">
        <v>170</v>
      </c>
      <c r="C378" s="41">
        <v>1.2046649145860708</v>
      </c>
    </row>
    <row r="379" spans="1:3">
      <c r="A379" s="38">
        <v>93474</v>
      </c>
      <c r="B379" s="36" t="s">
        <v>173</v>
      </c>
      <c r="C379" s="41">
        <v>0.6721903470019982</v>
      </c>
    </row>
    <row r="380" spans="1:3">
      <c r="A380" s="38">
        <v>28217</v>
      </c>
      <c r="B380" s="36" t="s">
        <v>170</v>
      </c>
      <c r="C380" s="41">
        <v>1.2046649145860708</v>
      </c>
    </row>
    <row r="381" spans="1:3">
      <c r="A381" s="38">
        <v>21380</v>
      </c>
      <c r="B381" s="36" t="s">
        <v>55</v>
      </c>
      <c r="C381" s="41">
        <v>1.1427235899033965</v>
      </c>
    </row>
    <row r="382" spans="1:3">
      <c r="A382" s="38">
        <v>28219</v>
      </c>
      <c r="B382" s="36" t="s">
        <v>170</v>
      </c>
      <c r="C382" s="41">
        <v>1.2046649145860708</v>
      </c>
    </row>
    <row r="383" spans="1:3">
      <c r="A383" s="38">
        <v>4886</v>
      </c>
      <c r="B383" s="36" t="s">
        <v>177</v>
      </c>
      <c r="C383" s="41">
        <v>1.2139168432203389</v>
      </c>
    </row>
    <row r="384" spans="1:3">
      <c r="A384" s="38">
        <v>28237</v>
      </c>
      <c r="B384" s="36" t="s">
        <v>170</v>
      </c>
      <c r="C384" s="41">
        <v>1.2046649145860708</v>
      </c>
    </row>
    <row r="385" spans="1:3">
      <c r="A385" s="38">
        <v>28239</v>
      </c>
      <c r="B385" s="36" t="s">
        <v>170</v>
      </c>
      <c r="C385" s="41">
        <v>1.2046649145860708</v>
      </c>
    </row>
    <row r="386" spans="1:3">
      <c r="A386" s="38">
        <v>53567</v>
      </c>
      <c r="B386" s="36" t="s">
        <v>160</v>
      </c>
      <c r="C386" s="41">
        <v>1.1510813949838341</v>
      </c>
    </row>
    <row r="387" spans="1:3">
      <c r="A387" s="38">
        <v>55758</v>
      </c>
      <c r="B387" s="36" t="s">
        <v>32</v>
      </c>
      <c r="C387" s="41">
        <v>1.1034545016851229</v>
      </c>
    </row>
    <row r="388" spans="1:3">
      <c r="A388" s="38">
        <v>86663</v>
      </c>
      <c r="B388" s="36" t="s">
        <v>101</v>
      </c>
      <c r="C388" s="41">
        <v>1.1126957154994539</v>
      </c>
    </row>
    <row r="389" spans="1:3">
      <c r="A389" s="38">
        <v>37318</v>
      </c>
      <c r="B389" s="36" t="s">
        <v>154</v>
      </c>
      <c r="C389" s="41">
        <v>1.1876538411711361</v>
      </c>
    </row>
    <row r="390" spans="1:3">
      <c r="A390" s="38">
        <v>94347</v>
      </c>
      <c r="B390" s="36" t="s">
        <v>76</v>
      </c>
      <c r="C390" s="41">
        <v>1.0059528708199601</v>
      </c>
    </row>
    <row r="391" spans="1:3">
      <c r="A391" s="38">
        <v>28259</v>
      </c>
      <c r="B391" s="36" t="s">
        <v>170</v>
      </c>
      <c r="C391" s="41">
        <v>1.2046649145860708</v>
      </c>
    </row>
    <row r="392" spans="1:3">
      <c r="A392" s="38">
        <v>28277</v>
      </c>
      <c r="B392" s="36" t="s">
        <v>170</v>
      </c>
      <c r="C392" s="41">
        <v>1.2046649145860708</v>
      </c>
    </row>
    <row r="393" spans="1:3">
      <c r="A393" s="38">
        <v>28279</v>
      </c>
      <c r="B393" s="36" t="s">
        <v>170</v>
      </c>
      <c r="C393" s="41">
        <v>1.2046649145860708</v>
      </c>
    </row>
    <row r="394" spans="1:3">
      <c r="A394" s="38">
        <v>28307</v>
      </c>
      <c r="B394" s="36" t="s">
        <v>170</v>
      </c>
      <c r="C394" s="41">
        <v>1.2046649145860708</v>
      </c>
    </row>
    <row r="395" spans="1:3">
      <c r="A395" s="38">
        <v>83229</v>
      </c>
      <c r="B395" s="36" t="s">
        <v>96</v>
      </c>
      <c r="C395" s="41">
        <v>0.93498215196328405</v>
      </c>
    </row>
    <row r="396" spans="1:3">
      <c r="A396" s="38">
        <v>67753</v>
      </c>
      <c r="B396" s="36" t="s">
        <v>53</v>
      </c>
      <c r="C396" s="41">
        <v>1.1115489542285542</v>
      </c>
    </row>
    <row r="397" spans="1:3">
      <c r="A397" s="38">
        <v>28309</v>
      </c>
      <c r="B397" s="36" t="s">
        <v>170</v>
      </c>
      <c r="C397" s="41">
        <v>1.2046649145860708</v>
      </c>
    </row>
    <row r="398" spans="1:3">
      <c r="A398" s="38">
        <v>28325</v>
      </c>
      <c r="B398" s="36" t="s">
        <v>170</v>
      </c>
      <c r="C398" s="41">
        <v>1.2046649145860708</v>
      </c>
    </row>
    <row r="399" spans="1:3">
      <c r="A399" s="38">
        <v>28327</v>
      </c>
      <c r="B399" s="36" t="s">
        <v>170</v>
      </c>
      <c r="C399" s="41">
        <v>1.2046649145860708</v>
      </c>
    </row>
    <row r="400" spans="1:3">
      <c r="A400" s="38">
        <v>28329</v>
      </c>
      <c r="B400" s="36" t="s">
        <v>170</v>
      </c>
      <c r="C400" s="41">
        <v>1.2046649145860708</v>
      </c>
    </row>
    <row r="401" spans="1:3">
      <c r="A401" s="38">
        <v>85609</v>
      </c>
      <c r="B401" s="36" t="s">
        <v>178</v>
      </c>
      <c r="C401" s="41">
        <v>1.2061706466679822</v>
      </c>
    </row>
    <row r="402" spans="1:3">
      <c r="A402" s="38">
        <v>21271</v>
      </c>
      <c r="B402" s="36" t="s">
        <v>165</v>
      </c>
      <c r="C402" s="41">
        <v>1.1253989688190522</v>
      </c>
    </row>
    <row r="403" spans="1:3">
      <c r="A403" s="38">
        <v>27330</v>
      </c>
      <c r="B403" s="36" t="s">
        <v>61</v>
      </c>
      <c r="C403" s="41">
        <v>1.2174634794156707</v>
      </c>
    </row>
    <row r="404" spans="1:3">
      <c r="A404" s="38">
        <v>28355</v>
      </c>
      <c r="B404" s="36" t="s">
        <v>170</v>
      </c>
      <c r="C404" s="41">
        <v>1.2046649145860708</v>
      </c>
    </row>
    <row r="405" spans="1:3">
      <c r="A405" s="38">
        <v>71679</v>
      </c>
      <c r="B405" s="36" t="s">
        <v>60</v>
      </c>
      <c r="C405" s="41">
        <v>1.3044251565167901</v>
      </c>
    </row>
    <row r="406" spans="1:3">
      <c r="A406" s="38">
        <v>55459</v>
      </c>
      <c r="B406" s="36" t="s">
        <v>166</v>
      </c>
      <c r="C406" s="41">
        <v>1.3601632047477745</v>
      </c>
    </row>
    <row r="407" spans="1:3">
      <c r="A407" s="38">
        <v>28357</v>
      </c>
      <c r="B407" s="36" t="s">
        <v>170</v>
      </c>
      <c r="C407" s="41">
        <v>1.2046649145860708</v>
      </c>
    </row>
    <row r="408" spans="1:3">
      <c r="A408" s="38">
        <v>28359</v>
      </c>
      <c r="B408" s="36" t="s">
        <v>170</v>
      </c>
      <c r="C408" s="41">
        <v>1.2046649145860708</v>
      </c>
    </row>
    <row r="409" spans="1:3">
      <c r="A409" s="38">
        <v>28717</v>
      </c>
      <c r="B409" s="36" t="s">
        <v>170</v>
      </c>
      <c r="C409" s="41">
        <v>1.2046649145860708</v>
      </c>
    </row>
    <row r="410" spans="1:3">
      <c r="A410" s="38">
        <v>85617</v>
      </c>
      <c r="B410" s="36" t="s">
        <v>162</v>
      </c>
      <c r="C410" s="41">
        <v>1.0940063844386765</v>
      </c>
    </row>
    <row r="411" spans="1:3">
      <c r="A411" s="38">
        <v>28719</v>
      </c>
      <c r="B411" s="36" t="s">
        <v>170</v>
      </c>
      <c r="C411" s="41">
        <v>1.2046649145860708</v>
      </c>
    </row>
    <row r="412" spans="1:3">
      <c r="A412" s="38">
        <v>28755</v>
      </c>
      <c r="B412" s="36" t="s">
        <v>170</v>
      </c>
      <c r="C412" s="41">
        <v>1.2046649145860708</v>
      </c>
    </row>
    <row r="413" spans="1:3">
      <c r="A413" s="38">
        <v>28757</v>
      </c>
      <c r="B413" s="36" t="s">
        <v>170</v>
      </c>
      <c r="C413" s="41">
        <v>1.2046649145860708</v>
      </c>
    </row>
    <row r="414" spans="1:3">
      <c r="A414" s="38">
        <v>84091</v>
      </c>
      <c r="B414" s="36" t="s">
        <v>31</v>
      </c>
      <c r="C414" s="41">
        <v>1.1340301830776842</v>
      </c>
    </row>
    <row r="415" spans="1:3">
      <c r="A415" s="38">
        <v>85395</v>
      </c>
      <c r="B415" s="36" t="s">
        <v>110</v>
      </c>
      <c r="C415" s="41">
        <v>1.1020947915727466</v>
      </c>
    </row>
    <row r="416" spans="1:3">
      <c r="A416" s="38">
        <v>88448</v>
      </c>
      <c r="B416" s="36" t="s">
        <v>41</v>
      </c>
      <c r="C416" s="41">
        <v>1.0563157136684431</v>
      </c>
    </row>
    <row r="417" spans="1:3">
      <c r="A417" s="38">
        <v>94348</v>
      </c>
      <c r="B417" s="36" t="s">
        <v>76</v>
      </c>
      <c r="C417" s="41">
        <v>1.1141832766164317</v>
      </c>
    </row>
    <row r="418" spans="1:3">
      <c r="A418" s="38">
        <v>28759</v>
      </c>
      <c r="B418" s="36" t="s">
        <v>170</v>
      </c>
      <c r="C418" s="41">
        <v>1.2046649145860708</v>
      </c>
    </row>
    <row r="419" spans="1:3">
      <c r="A419" s="38">
        <v>79280</v>
      </c>
      <c r="B419" s="36" t="s">
        <v>179</v>
      </c>
      <c r="C419" s="41">
        <v>1.4191176470588236</v>
      </c>
    </row>
    <row r="420" spans="1:3">
      <c r="A420" s="38">
        <v>76474</v>
      </c>
      <c r="B420" s="36" t="s">
        <v>180</v>
      </c>
      <c r="C420" s="41">
        <v>1.3781569452796152</v>
      </c>
    </row>
    <row r="421" spans="1:3">
      <c r="A421" s="38">
        <v>97239</v>
      </c>
      <c r="B421" s="36" t="s">
        <v>133</v>
      </c>
      <c r="C421" s="41">
        <v>1.1024391030081453</v>
      </c>
    </row>
    <row r="422" spans="1:3">
      <c r="A422" s="38">
        <v>97633</v>
      </c>
      <c r="B422" s="36" t="s">
        <v>181</v>
      </c>
      <c r="C422" s="41">
        <v>1.0943981854537856</v>
      </c>
    </row>
    <row r="423" spans="1:3">
      <c r="A423" s="38">
        <v>56766</v>
      </c>
      <c r="B423" s="36" t="s">
        <v>102</v>
      </c>
      <c r="C423" s="41">
        <v>1.0583096054051164</v>
      </c>
    </row>
    <row r="424" spans="1:3">
      <c r="A424" s="38">
        <v>28777</v>
      </c>
      <c r="B424" s="36" t="s">
        <v>170</v>
      </c>
      <c r="C424" s="41">
        <v>1.18273547235063</v>
      </c>
    </row>
    <row r="425" spans="1:3">
      <c r="A425" s="38">
        <v>28779</v>
      </c>
      <c r="B425" s="36" t="s">
        <v>170</v>
      </c>
      <c r="C425" s="41">
        <v>1.1827580798353301</v>
      </c>
    </row>
    <row r="426" spans="1:3">
      <c r="A426" s="38">
        <v>27568</v>
      </c>
      <c r="B426" s="36" t="s">
        <v>182</v>
      </c>
      <c r="C426" s="41">
        <v>1.2267906727777591</v>
      </c>
    </row>
    <row r="427" spans="1:3">
      <c r="A427" s="38">
        <v>55569</v>
      </c>
      <c r="B427" s="36" t="s">
        <v>36</v>
      </c>
      <c r="C427" s="41">
        <v>1.3468248429867409</v>
      </c>
    </row>
    <row r="428" spans="1:3">
      <c r="A428" s="38">
        <v>98673</v>
      </c>
      <c r="B428" s="36" t="s">
        <v>71</v>
      </c>
      <c r="C428" s="41">
        <v>1.0355246808991303</v>
      </c>
    </row>
    <row r="429" spans="1:3">
      <c r="A429" s="38">
        <v>27570</v>
      </c>
      <c r="B429" s="36" t="s">
        <v>182</v>
      </c>
      <c r="C429" s="41">
        <v>1.2267906727777591</v>
      </c>
    </row>
    <row r="430" spans="1:3">
      <c r="A430" s="38">
        <v>27572</v>
      </c>
      <c r="B430" s="36" t="s">
        <v>182</v>
      </c>
      <c r="C430" s="41">
        <v>1.2267906727777591</v>
      </c>
    </row>
    <row r="431" spans="1:3">
      <c r="A431" s="38">
        <v>94530</v>
      </c>
      <c r="B431" s="36" t="s">
        <v>77</v>
      </c>
      <c r="C431" s="41">
        <v>1.0796090207854914</v>
      </c>
    </row>
    <row r="432" spans="1:3">
      <c r="A432" s="38">
        <v>91275</v>
      </c>
      <c r="B432" s="36" t="s">
        <v>153</v>
      </c>
      <c r="C432" s="41">
        <v>1.0205956025605343</v>
      </c>
    </row>
    <row r="433" spans="1:3">
      <c r="A433" s="38">
        <v>27574</v>
      </c>
      <c r="B433" s="36" t="s">
        <v>182</v>
      </c>
      <c r="C433" s="41">
        <v>1.2267906727777591</v>
      </c>
    </row>
    <row r="434" spans="1:3">
      <c r="A434" s="38">
        <v>31749</v>
      </c>
      <c r="B434" s="36" t="s">
        <v>75</v>
      </c>
      <c r="C434" s="41">
        <v>1.222863240737653</v>
      </c>
    </row>
    <row r="435" spans="1:3">
      <c r="A435" s="38">
        <v>93089</v>
      </c>
      <c r="B435" s="36" t="s">
        <v>117</v>
      </c>
      <c r="C435" s="41">
        <v>1.091563969756504</v>
      </c>
    </row>
    <row r="436" spans="1:3">
      <c r="A436" s="38">
        <v>91347</v>
      </c>
      <c r="B436" s="36" t="s">
        <v>79</v>
      </c>
      <c r="C436" s="41">
        <v>1.1636098242051152</v>
      </c>
    </row>
    <row r="437" spans="1:3">
      <c r="A437" s="38">
        <v>79424</v>
      </c>
      <c r="B437" s="36" t="s">
        <v>179</v>
      </c>
      <c r="C437" s="41">
        <v>1.3825736153527128</v>
      </c>
    </row>
    <row r="438" spans="1:3">
      <c r="A438" s="38">
        <v>27576</v>
      </c>
      <c r="B438" s="36" t="s">
        <v>182</v>
      </c>
      <c r="C438" s="41">
        <v>1.2267906727777591</v>
      </c>
    </row>
    <row r="439" spans="1:3">
      <c r="A439" s="38">
        <v>27578</v>
      </c>
      <c r="B439" s="36" t="s">
        <v>182</v>
      </c>
      <c r="C439" s="41">
        <v>1.2267906727777591</v>
      </c>
    </row>
    <row r="440" spans="1:3">
      <c r="A440" s="38">
        <v>27580</v>
      </c>
      <c r="B440" s="36" t="s">
        <v>182</v>
      </c>
      <c r="C440" s="41">
        <v>1.2267906727777591</v>
      </c>
    </row>
    <row r="441" spans="1:3">
      <c r="A441" s="38">
        <v>9111</v>
      </c>
      <c r="B441" s="36" t="s">
        <v>183</v>
      </c>
      <c r="C441" s="41">
        <v>1.0677265315630096</v>
      </c>
    </row>
    <row r="442" spans="1:3">
      <c r="A442" s="38">
        <v>9112</v>
      </c>
      <c r="B442" s="36" t="s">
        <v>183</v>
      </c>
      <c r="C442" s="41">
        <v>1.0677265315630096</v>
      </c>
    </row>
    <row r="443" spans="1:3">
      <c r="A443" s="38">
        <v>9113</v>
      </c>
      <c r="B443" s="36" t="s">
        <v>183</v>
      </c>
      <c r="C443" s="41">
        <v>1.0677265315630096</v>
      </c>
    </row>
    <row r="444" spans="1:3">
      <c r="A444" s="38">
        <v>9114</v>
      </c>
      <c r="B444" s="36" t="s">
        <v>183</v>
      </c>
      <c r="C444" s="41">
        <v>1.0677265315630096</v>
      </c>
    </row>
    <row r="445" spans="1:3">
      <c r="A445" s="38">
        <v>9116</v>
      </c>
      <c r="B445" s="36" t="s">
        <v>183</v>
      </c>
      <c r="C445" s="41">
        <v>1.0677265315630096</v>
      </c>
    </row>
    <row r="446" spans="1:3">
      <c r="A446" s="38">
        <v>9117</v>
      </c>
      <c r="B446" s="36" t="s">
        <v>183</v>
      </c>
      <c r="C446" s="41">
        <v>1.0677265315630096</v>
      </c>
    </row>
    <row r="447" spans="1:3">
      <c r="A447" s="38">
        <v>9119</v>
      </c>
      <c r="B447" s="36" t="s">
        <v>183</v>
      </c>
      <c r="C447" s="41">
        <v>1.0677265315630096</v>
      </c>
    </row>
    <row r="448" spans="1:3">
      <c r="A448" s="38">
        <v>9120</v>
      </c>
      <c r="B448" s="36" t="s">
        <v>183</v>
      </c>
      <c r="C448" s="41">
        <v>1.0677265315630096</v>
      </c>
    </row>
    <row r="449" spans="1:3">
      <c r="A449" s="38">
        <v>9122</v>
      </c>
      <c r="B449" s="36" t="s">
        <v>183</v>
      </c>
      <c r="C449" s="41">
        <v>1.0677265315630096</v>
      </c>
    </row>
    <row r="450" spans="1:3">
      <c r="A450" s="38">
        <v>9123</v>
      </c>
      <c r="B450" s="36" t="s">
        <v>183</v>
      </c>
      <c r="C450" s="41">
        <v>1.0677265315630096</v>
      </c>
    </row>
    <row r="451" spans="1:3">
      <c r="A451" s="38">
        <v>9125</v>
      </c>
      <c r="B451" s="36" t="s">
        <v>183</v>
      </c>
      <c r="C451" s="41">
        <v>1.0677265315630096</v>
      </c>
    </row>
    <row r="452" spans="1:3">
      <c r="A452" s="38">
        <v>9126</v>
      </c>
      <c r="B452" s="36" t="s">
        <v>183</v>
      </c>
      <c r="C452" s="41">
        <v>1.0677265315630096</v>
      </c>
    </row>
    <row r="453" spans="1:3">
      <c r="A453" s="38">
        <v>9573</v>
      </c>
      <c r="B453" s="36" t="s">
        <v>139</v>
      </c>
      <c r="C453" s="41">
        <v>1.0677265315630096</v>
      </c>
    </row>
    <row r="454" spans="1:3">
      <c r="A454" s="38">
        <v>31553</v>
      </c>
      <c r="B454" s="36" t="s">
        <v>75</v>
      </c>
      <c r="C454" s="41">
        <v>1.2573289902280129</v>
      </c>
    </row>
    <row r="455" spans="1:3">
      <c r="A455" s="38">
        <v>86736</v>
      </c>
      <c r="B455" s="36" t="s">
        <v>101</v>
      </c>
      <c r="C455" s="41">
        <v>1.1449356812788809</v>
      </c>
    </row>
    <row r="456" spans="1:3">
      <c r="A456" s="38">
        <v>84072</v>
      </c>
      <c r="B456" s="36" t="s">
        <v>110</v>
      </c>
      <c r="C456" s="41">
        <v>1.1020947915727466</v>
      </c>
    </row>
    <row r="457" spans="1:3">
      <c r="A457" s="38">
        <v>9127</v>
      </c>
      <c r="B457" s="36" t="s">
        <v>183</v>
      </c>
      <c r="C457" s="41">
        <v>1.0677265315630096</v>
      </c>
    </row>
    <row r="458" spans="1:3">
      <c r="A458" s="38">
        <v>88326</v>
      </c>
      <c r="B458" s="36" t="s">
        <v>37</v>
      </c>
      <c r="C458" s="41">
        <v>1.1454363715874307</v>
      </c>
    </row>
    <row r="459" spans="1:3">
      <c r="A459" s="38">
        <v>9128</v>
      </c>
      <c r="B459" s="36" t="s">
        <v>183</v>
      </c>
      <c r="C459" s="41">
        <v>1.0677265315630096</v>
      </c>
    </row>
    <row r="460" spans="1:3">
      <c r="A460" s="38">
        <v>7955</v>
      </c>
      <c r="B460" s="36" t="s">
        <v>184</v>
      </c>
      <c r="C460" s="41">
        <v>1.0937453395770571</v>
      </c>
    </row>
    <row r="461" spans="1:3">
      <c r="A461" s="38">
        <v>9130</v>
      </c>
      <c r="B461" s="36" t="s">
        <v>183</v>
      </c>
      <c r="C461" s="41">
        <v>1.0677265315630096</v>
      </c>
    </row>
    <row r="462" spans="1:3">
      <c r="A462" s="38">
        <v>97717</v>
      </c>
      <c r="B462" s="36" t="s">
        <v>185</v>
      </c>
      <c r="C462" s="41">
        <v>1.1378304579868437</v>
      </c>
    </row>
    <row r="463" spans="1:3">
      <c r="A463" s="38">
        <v>91589</v>
      </c>
      <c r="B463" s="36" t="s">
        <v>48</v>
      </c>
      <c r="C463" s="41">
        <v>1.0569246289090646</v>
      </c>
    </row>
    <row r="464" spans="1:3">
      <c r="A464" s="38">
        <v>91086</v>
      </c>
      <c r="B464" s="36" t="s">
        <v>47</v>
      </c>
      <c r="C464" s="41">
        <v>1.1831703933146194</v>
      </c>
    </row>
    <row r="465" spans="1:3">
      <c r="A465" s="38">
        <v>97773</v>
      </c>
      <c r="B465" s="36" t="s">
        <v>175</v>
      </c>
      <c r="C465" s="41">
        <v>1.1343459028057041</v>
      </c>
    </row>
    <row r="466" spans="1:3">
      <c r="A466" s="38">
        <v>26603</v>
      </c>
      <c r="B466" s="36" t="s">
        <v>186</v>
      </c>
      <c r="C466" s="41">
        <v>1.1537748558919805</v>
      </c>
    </row>
    <row r="467" spans="1:3">
      <c r="A467" s="38">
        <v>26605</v>
      </c>
      <c r="B467" s="36" t="s">
        <v>186</v>
      </c>
      <c r="C467" s="41">
        <v>1.1537748558919805</v>
      </c>
    </row>
    <row r="468" spans="1:3">
      <c r="A468" s="38">
        <v>26607</v>
      </c>
      <c r="B468" s="36" t="s">
        <v>186</v>
      </c>
      <c r="C468" s="41">
        <v>1.1537748558919805</v>
      </c>
    </row>
    <row r="469" spans="1:3">
      <c r="A469" s="38">
        <v>9131</v>
      </c>
      <c r="B469" s="36" t="s">
        <v>183</v>
      </c>
      <c r="C469" s="41">
        <v>1.0677265315630096</v>
      </c>
    </row>
    <row r="470" spans="1:3">
      <c r="A470" s="38">
        <v>39393</v>
      </c>
      <c r="B470" s="36" t="s">
        <v>126</v>
      </c>
      <c r="C470" s="41">
        <v>1.1455437193464746</v>
      </c>
    </row>
    <row r="471" spans="1:3">
      <c r="A471" s="38">
        <v>94532</v>
      </c>
      <c r="B471" s="36" t="s">
        <v>77</v>
      </c>
      <c r="C471" s="41">
        <v>1.0425906971454566</v>
      </c>
    </row>
    <row r="472" spans="1:3">
      <c r="A472" s="38">
        <v>9224</v>
      </c>
      <c r="B472" s="36" t="s">
        <v>183</v>
      </c>
      <c r="C472" s="41">
        <v>1.0677265315630096</v>
      </c>
    </row>
    <row r="473" spans="1:3">
      <c r="A473" s="38">
        <v>9228</v>
      </c>
      <c r="B473" s="36" t="s">
        <v>183</v>
      </c>
      <c r="C473" s="41">
        <v>1.0677265315630096</v>
      </c>
    </row>
    <row r="474" spans="1:3">
      <c r="A474" s="38">
        <v>9247</v>
      </c>
      <c r="B474" s="36" t="s">
        <v>183</v>
      </c>
      <c r="C474" s="41">
        <v>1.0677265315630096</v>
      </c>
    </row>
    <row r="475" spans="1:3">
      <c r="A475" s="38">
        <v>96450</v>
      </c>
      <c r="B475" s="36" t="s">
        <v>187</v>
      </c>
      <c r="C475" s="41">
        <v>1.083116729678639</v>
      </c>
    </row>
    <row r="476" spans="1:3">
      <c r="A476" s="38">
        <v>3042</v>
      </c>
      <c r="B476" s="36" t="s">
        <v>188</v>
      </c>
      <c r="C476" s="41">
        <v>1.1993458708094846</v>
      </c>
    </row>
    <row r="477" spans="1:3">
      <c r="A477" s="38">
        <v>27729</v>
      </c>
      <c r="B477" s="36" t="s">
        <v>189</v>
      </c>
      <c r="C477" s="41">
        <v>1.155360912442106</v>
      </c>
    </row>
    <row r="478" spans="1:3">
      <c r="A478" s="38">
        <v>85653</v>
      </c>
      <c r="B478" s="36" t="s">
        <v>178</v>
      </c>
      <c r="C478" s="41">
        <v>1.0627753303964758</v>
      </c>
    </row>
    <row r="479" spans="1:3">
      <c r="A479" s="38">
        <v>54441</v>
      </c>
      <c r="B479" s="36" t="s">
        <v>21</v>
      </c>
      <c r="C479" s="41">
        <v>1.3524378549826657</v>
      </c>
    </row>
    <row r="480" spans="1:3">
      <c r="A480" s="38">
        <v>86482</v>
      </c>
      <c r="B480" s="36" t="s">
        <v>50</v>
      </c>
      <c r="C480" s="41">
        <v>1.1136757068667051</v>
      </c>
    </row>
    <row r="481" spans="1:3">
      <c r="A481" s="38">
        <v>18586</v>
      </c>
      <c r="B481" s="36" t="s">
        <v>83</v>
      </c>
      <c r="C481" s="41">
        <v>1.0586944596818433</v>
      </c>
    </row>
    <row r="482" spans="1:3">
      <c r="A482" s="38">
        <v>86674</v>
      </c>
      <c r="B482" s="36" t="s">
        <v>51</v>
      </c>
      <c r="C482" s="41">
        <v>1.1136757068667051</v>
      </c>
    </row>
    <row r="483" spans="1:3">
      <c r="A483" s="38">
        <v>56729</v>
      </c>
      <c r="B483" s="36" t="s">
        <v>42</v>
      </c>
      <c r="C483" s="41">
        <v>1.0532816314806837</v>
      </c>
    </row>
    <row r="484" spans="1:3">
      <c r="A484" s="38">
        <v>3044</v>
      </c>
      <c r="B484" s="36" t="s">
        <v>188</v>
      </c>
      <c r="C484" s="41">
        <v>1.1993458708094846</v>
      </c>
    </row>
    <row r="485" spans="1:3">
      <c r="A485" s="38">
        <v>64832</v>
      </c>
      <c r="B485" s="36" t="s">
        <v>115</v>
      </c>
      <c r="C485" s="41">
        <v>1.3138659978502329</v>
      </c>
    </row>
    <row r="486" spans="1:3">
      <c r="A486" s="38">
        <v>87727</v>
      </c>
      <c r="B486" s="36" t="s">
        <v>147</v>
      </c>
      <c r="C486" s="41">
        <v>1.0639162097078363</v>
      </c>
    </row>
    <row r="487" spans="1:3">
      <c r="A487" s="38">
        <v>83547</v>
      </c>
      <c r="B487" s="36" t="s">
        <v>96</v>
      </c>
      <c r="C487" s="41">
        <v>1.086293213259472</v>
      </c>
    </row>
    <row r="488" spans="1:3">
      <c r="A488" s="38">
        <v>93090</v>
      </c>
      <c r="B488" s="36" t="s">
        <v>117</v>
      </c>
      <c r="C488" s="41">
        <v>1.1335043738987975</v>
      </c>
    </row>
    <row r="489" spans="1:3">
      <c r="A489" s="38">
        <v>55422</v>
      </c>
      <c r="B489" s="36" t="s">
        <v>166</v>
      </c>
      <c r="C489" s="41">
        <v>1.0870660777280408</v>
      </c>
    </row>
    <row r="490" spans="1:3">
      <c r="A490" s="38">
        <v>57610</v>
      </c>
      <c r="B490" s="36" t="s">
        <v>112</v>
      </c>
      <c r="C490" s="41">
        <v>1.1654959794043798</v>
      </c>
    </row>
    <row r="491" spans="1:3">
      <c r="A491" s="38">
        <v>3046</v>
      </c>
      <c r="B491" s="36" t="s">
        <v>188</v>
      </c>
      <c r="C491" s="41">
        <v>1.1993458708094846</v>
      </c>
    </row>
    <row r="492" spans="1:3">
      <c r="A492" s="38">
        <v>3048</v>
      </c>
      <c r="B492" s="36" t="s">
        <v>188</v>
      </c>
      <c r="C492" s="41">
        <v>1.1993458708094846</v>
      </c>
    </row>
    <row r="493" spans="1:3">
      <c r="A493" s="38">
        <v>3050</v>
      </c>
      <c r="B493" s="36" t="s">
        <v>188</v>
      </c>
      <c r="C493" s="41">
        <v>1.1993458708094846</v>
      </c>
    </row>
    <row r="494" spans="1:3">
      <c r="A494" s="38">
        <v>93077</v>
      </c>
      <c r="B494" s="36" t="s">
        <v>31</v>
      </c>
      <c r="C494" s="41">
        <v>1.1335043738987975</v>
      </c>
    </row>
    <row r="495" spans="1:3">
      <c r="A495" s="38">
        <v>83043</v>
      </c>
      <c r="B495" s="36" t="s">
        <v>96</v>
      </c>
      <c r="C495" s="41">
        <v>1.1430085406146748</v>
      </c>
    </row>
    <row r="496" spans="1:3">
      <c r="A496" s="38">
        <v>3051</v>
      </c>
      <c r="B496" s="36" t="s">
        <v>188</v>
      </c>
      <c r="C496" s="41">
        <v>1.1993458708094846</v>
      </c>
    </row>
    <row r="497" spans="1:3">
      <c r="A497" s="38">
        <v>34454</v>
      </c>
      <c r="B497" s="36" t="s">
        <v>109</v>
      </c>
      <c r="C497" s="41">
        <v>1.1008375611659813</v>
      </c>
    </row>
    <row r="498" spans="1:3">
      <c r="A498" s="38">
        <v>82435</v>
      </c>
      <c r="B498" s="36" t="s">
        <v>190</v>
      </c>
      <c r="C498" s="41">
        <v>1.0015590420749434</v>
      </c>
    </row>
    <row r="499" spans="1:3">
      <c r="A499" s="38">
        <v>79415</v>
      </c>
      <c r="B499" s="36" t="s">
        <v>92</v>
      </c>
      <c r="C499" s="41">
        <v>1.3825736153527128</v>
      </c>
    </row>
    <row r="500" spans="1:3">
      <c r="A500" s="38">
        <v>14806</v>
      </c>
      <c r="B500" s="36" t="s">
        <v>191</v>
      </c>
      <c r="C500" s="41">
        <v>1.1192503738973842</v>
      </c>
    </row>
    <row r="501" spans="1:3">
      <c r="A501" s="38">
        <v>48455</v>
      </c>
      <c r="B501" s="36" t="s">
        <v>192</v>
      </c>
      <c r="C501" s="41">
        <v>1.2640468803860738</v>
      </c>
    </row>
    <row r="502" spans="1:3">
      <c r="A502" s="38">
        <v>49635</v>
      </c>
      <c r="B502" s="36" t="s">
        <v>105</v>
      </c>
      <c r="C502" s="41">
        <v>1.2058929922062549</v>
      </c>
    </row>
    <row r="503" spans="1:3">
      <c r="A503" s="38">
        <v>76887</v>
      </c>
      <c r="B503" s="36" t="s">
        <v>98</v>
      </c>
      <c r="C503" s="41">
        <v>1.3601127554615924</v>
      </c>
    </row>
    <row r="504" spans="1:3">
      <c r="A504" s="38">
        <v>99438</v>
      </c>
      <c r="B504" s="36" t="s">
        <v>148</v>
      </c>
      <c r="C504" s="41">
        <v>1.0553732803775975</v>
      </c>
    </row>
    <row r="505" spans="1:3">
      <c r="A505" s="38">
        <v>3052</v>
      </c>
      <c r="B505" s="36" t="s">
        <v>188</v>
      </c>
      <c r="C505" s="41">
        <v>1.1993458708094846</v>
      </c>
    </row>
    <row r="506" spans="1:3">
      <c r="A506" s="38">
        <v>95460</v>
      </c>
      <c r="B506" s="36" t="s">
        <v>79</v>
      </c>
      <c r="C506" s="41">
        <v>0.91062603988179502</v>
      </c>
    </row>
    <row r="507" spans="1:3">
      <c r="A507" s="38">
        <v>56864</v>
      </c>
      <c r="B507" s="36" t="s">
        <v>102</v>
      </c>
      <c r="C507" s="41">
        <v>1.0583096054051164</v>
      </c>
    </row>
    <row r="508" spans="1:3">
      <c r="A508" s="38">
        <v>29549</v>
      </c>
      <c r="B508" s="36" t="s">
        <v>129</v>
      </c>
      <c r="C508" s="41">
        <v>1.1438285660812879</v>
      </c>
    </row>
    <row r="509" spans="1:3">
      <c r="A509" s="38">
        <v>3053</v>
      </c>
      <c r="B509" s="36" t="s">
        <v>188</v>
      </c>
      <c r="C509" s="41">
        <v>1.1993458708094846</v>
      </c>
    </row>
    <row r="510" spans="1:3">
      <c r="A510" s="38">
        <v>84364</v>
      </c>
      <c r="B510" s="36" t="s">
        <v>176</v>
      </c>
      <c r="C510" s="41">
        <v>1.1350129998761918</v>
      </c>
    </row>
    <row r="511" spans="1:3">
      <c r="A511" s="38">
        <v>7422</v>
      </c>
      <c r="B511" s="36" t="s">
        <v>108</v>
      </c>
      <c r="C511" s="41">
        <v>1.094986413449192</v>
      </c>
    </row>
    <row r="512" spans="1:3">
      <c r="A512" s="38">
        <v>97708</v>
      </c>
      <c r="B512" s="36" t="s">
        <v>185</v>
      </c>
      <c r="C512" s="41">
        <v>1.1378304579868437</v>
      </c>
    </row>
    <row r="513" spans="1:3">
      <c r="A513" s="38">
        <v>29389</v>
      </c>
      <c r="B513" s="36" t="s">
        <v>129</v>
      </c>
      <c r="C513" s="41">
        <v>1.1438285660812879</v>
      </c>
    </row>
    <row r="514" spans="1:3">
      <c r="A514" s="38">
        <v>73087</v>
      </c>
      <c r="B514" s="36" t="s">
        <v>43</v>
      </c>
      <c r="C514" s="41">
        <v>1.2068852027382833</v>
      </c>
    </row>
    <row r="515" spans="1:3">
      <c r="A515" s="38">
        <v>3054</v>
      </c>
      <c r="B515" s="36" t="s">
        <v>188</v>
      </c>
      <c r="C515" s="41">
        <v>1.1993458708094846</v>
      </c>
    </row>
    <row r="516" spans="1:3">
      <c r="A516" s="38">
        <v>3055</v>
      </c>
      <c r="B516" s="36" t="s">
        <v>188</v>
      </c>
      <c r="C516" s="41">
        <v>1.1993458708094846</v>
      </c>
    </row>
    <row r="517" spans="1:3">
      <c r="A517" s="38">
        <v>53498</v>
      </c>
      <c r="B517" s="36" t="s">
        <v>52</v>
      </c>
      <c r="C517" s="41">
        <v>1.3502964244946054</v>
      </c>
    </row>
    <row r="518" spans="1:3">
      <c r="A518" s="38">
        <v>97769</v>
      </c>
      <c r="B518" s="36" t="s">
        <v>185</v>
      </c>
      <c r="C518" s="41">
        <v>1.1343459028057041</v>
      </c>
    </row>
    <row r="519" spans="1:3">
      <c r="A519" s="38">
        <v>88422</v>
      </c>
      <c r="B519" s="36" t="s">
        <v>41</v>
      </c>
      <c r="C519" s="41">
        <v>1.0563157136684431</v>
      </c>
    </row>
    <row r="520" spans="1:3">
      <c r="A520" s="38">
        <v>65520</v>
      </c>
      <c r="B520" s="36" t="s">
        <v>193</v>
      </c>
      <c r="C520" s="41">
        <v>1.1271631881474196</v>
      </c>
    </row>
    <row r="521" spans="1:3">
      <c r="A521" s="38">
        <v>38271</v>
      </c>
      <c r="B521" s="36" t="s">
        <v>194</v>
      </c>
      <c r="C521" s="41">
        <v>1.1444711463437471</v>
      </c>
    </row>
    <row r="522" spans="1:3">
      <c r="A522" s="38">
        <v>73312</v>
      </c>
      <c r="B522" s="36" t="s">
        <v>43</v>
      </c>
      <c r="C522" s="41">
        <v>1.0207092356510605</v>
      </c>
    </row>
    <row r="523" spans="1:3">
      <c r="A523" s="38">
        <v>73342</v>
      </c>
      <c r="B523" s="36" t="s">
        <v>43</v>
      </c>
      <c r="C523" s="41">
        <v>0.99226106721506657</v>
      </c>
    </row>
    <row r="524" spans="1:3">
      <c r="A524" s="38">
        <v>73345</v>
      </c>
      <c r="B524" s="36" t="s">
        <v>43</v>
      </c>
      <c r="C524" s="41">
        <v>0.99226106721506657</v>
      </c>
    </row>
    <row r="525" spans="1:3">
      <c r="A525" s="38">
        <v>18209</v>
      </c>
      <c r="B525" s="36" t="s">
        <v>57</v>
      </c>
      <c r="C525" s="41">
        <v>1.1835904718869021</v>
      </c>
    </row>
    <row r="526" spans="1:3">
      <c r="A526" s="38">
        <v>64283</v>
      </c>
      <c r="B526" s="36" t="s">
        <v>195</v>
      </c>
      <c r="C526" s="41">
        <v>1.2620891412837723</v>
      </c>
    </row>
    <row r="527" spans="1:3">
      <c r="A527" s="38">
        <v>4849</v>
      </c>
      <c r="B527" s="36" t="s">
        <v>177</v>
      </c>
      <c r="C527" s="41">
        <v>1.2139168432203389</v>
      </c>
    </row>
    <row r="528" spans="1:3">
      <c r="A528" s="38">
        <v>67098</v>
      </c>
      <c r="B528" s="36" t="s">
        <v>137</v>
      </c>
      <c r="C528" s="41">
        <v>1.0695951464239879</v>
      </c>
    </row>
    <row r="529" spans="1:3">
      <c r="A529" s="38">
        <v>64285</v>
      </c>
      <c r="B529" s="36" t="s">
        <v>195</v>
      </c>
      <c r="C529" s="41">
        <v>1.2620891412837723</v>
      </c>
    </row>
    <row r="530" spans="1:3">
      <c r="A530" s="38">
        <v>64287</v>
      </c>
      <c r="B530" s="36" t="s">
        <v>195</v>
      </c>
      <c r="C530" s="41">
        <v>1.2620891412837723</v>
      </c>
    </row>
    <row r="531" spans="1:3">
      <c r="A531" s="38">
        <v>31707</v>
      </c>
      <c r="B531" s="36" t="s">
        <v>75</v>
      </c>
      <c r="C531" s="41">
        <v>1.222863240737653</v>
      </c>
    </row>
    <row r="532" spans="1:3">
      <c r="A532" s="38">
        <v>64289</v>
      </c>
      <c r="B532" s="36" t="s">
        <v>195</v>
      </c>
      <c r="C532" s="41">
        <v>1.2620891412837723</v>
      </c>
    </row>
    <row r="533" spans="1:3">
      <c r="A533" s="38">
        <v>64291</v>
      </c>
      <c r="B533" s="36" t="s">
        <v>195</v>
      </c>
      <c r="C533" s="41">
        <v>1.2620891412837723</v>
      </c>
    </row>
    <row r="534" spans="1:3">
      <c r="A534" s="38">
        <v>64293</v>
      </c>
      <c r="B534" s="36" t="s">
        <v>195</v>
      </c>
      <c r="C534" s="41">
        <v>1.2620891412837723</v>
      </c>
    </row>
    <row r="535" spans="1:3">
      <c r="A535" s="38">
        <v>34308</v>
      </c>
      <c r="B535" s="36" t="s">
        <v>73</v>
      </c>
      <c r="C535" s="41">
        <v>1.094039023808103</v>
      </c>
    </row>
    <row r="536" spans="1:3">
      <c r="A536" s="38">
        <v>64295</v>
      </c>
      <c r="B536" s="36" t="s">
        <v>195</v>
      </c>
      <c r="C536" s="41">
        <v>1.2620891412837723</v>
      </c>
    </row>
    <row r="537" spans="1:3">
      <c r="A537" s="38">
        <v>64297</v>
      </c>
      <c r="B537" s="36" t="s">
        <v>195</v>
      </c>
      <c r="C537" s="41">
        <v>1.2620891412837723</v>
      </c>
    </row>
    <row r="538" spans="1:3">
      <c r="A538" s="38">
        <v>27749</v>
      </c>
      <c r="B538" s="36" t="s">
        <v>196</v>
      </c>
      <c r="C538" s="41">
        <v>1.2046649145860708</v>
      </c>
    </row>
    <row r="539" spans="1:3">
      <c r="A539" s="38">
        <v>35080</v>
      </c>
      <c r="B539" s="36" t="s">
        <v>155</v>
      </c>
      <c r="C539" s="41">
        <v>1.1750006273392515</v>
      </c>
    </row>
    <row r="540" spans="1:3">
      <c r="A540" s="38">
        <v>27751</v>
      </c>
      <c r="B540" s="36" t="s">
        <v>196</v>
      </c>
      <c r="C540" s="41">
        <v>1.2046649145860708</v>
      </c>
    </row>
    <row r="541" spans="1:3">
      <c r="A541" s="38">
        <v>83093</v>
      </c>
      <c r="B541" s="36" t="s">
        <v>96</v>
      </c>
      <c r="C541" s="41">
        <v>1.1430085406146748</v>
      </c>
    </row>
    <row r="542" spans="1:3">
      <c r="A542" s="38">
        <v>27753</v>
      </c>
      <c r="B542" s="36" t="s">
        <v>196</v>
      </c>
      <c r="C542" s="41">
        <v>1.2046649145860708</v>
      </c>
    </row>
    <row r="543" spans="1:3">
      <c r="A543" s="38">
        <v>55576</v>
      </c>
      <c r="B543" s="36" t="s">
        <v>166</v>
      </c>
      <c r="C543" s="41">
        <v>1.3468248429867409</v>
      </c>
    </row>
    <row r="544" spans="1:3">
      <c r="A544" s="38">
        <v>79410</v>
      </c>
      <c r="B544" s="36" t="s">
        <v>179</v>
      </c>
      <c r="C544" s="41">
        <v>1.3825736153527128</v>
      </c>
    </row>
    <row r="545" spans="1:3">
      <c r="A545" s="38">
        <v>49152</v>
      </c>
      <c r="B545" s="36" t="s">
        <v>105</v>
      </c>
      <c r="C545" s="41">
        <v>1.2104307641525005</v>
      </c>
    </row>
    <row r="546" spans="1:3">
      <c r="A546" s="38">
        <v>29683</v>
      </c>
      <c r="B546" s="36" t="s">
        <v>67</v>
      </c>
      <c r="C546" s="41">
        <v>1.1299417619326411</v>
      </c>
    </row>
    <row r="547" spans="1:3">
      <c r="A547" s="38">
        <v>83075</v>
      </c>
      <c r="B547" s="36" t="s">
        <v>96</v>
      </c>
      <c r="C547" s="41">
        <v>1.1430085406146748</v>
      </c>
    </row>
    <row r="548" spans="1:3">
      <c r="A548" s="38">
        <v>27755</v>
      </c>
      <c r="B548" s="36" t="s">
        <v>196</v>
      </c>
      <c r="C548" s="41">
        <v>1.2046649145860708</v>
      </c>
    </row>
    <row r="549" spans="1:3">
      <c r="A549" s="38">
        <v>16259</v>
      </c>
      <c r="B549" s="36" t="s">
        <v>136</v>
      </c>
      <c r="C549" s="41">
        <v>1.0984632896983493</v>
      </c>
    </row>
    <row r="550" spans="1:3">
      <c r="A550" s="38">
        <v>74177</v>
      </c>
      <c r="B550" s="36" t="s">
        <v>34</v>
      </c>
      <c r="C550" s="41">
        <v>1.3292011019283747</v>
      </c>
    </row>
    <row r="551" spans="1:3">
      <c r="A551" s="38">
        <v>94072</v>
      </c>
      <c r="B551" s="36" t="s">
        <v>85</v>
      </c>
      <c r="C551" s="41">
        <v>1.1380776512212532</v>
      </c>
    </row>
    <row r="552" spans="1:3">
      <c r="A552" s="38">
        <v>37581</v>
      </c>
      <c r="B552" s="36" t="s">
        <v>197</v>
      </c>
      <c r="C552" s="41">
        <v>1.1444711463437471</v>
      </c>
    </row>
    <row r="553" spans="1:3">
      <c r="A553" s="38">
        <v>1816</v>
      </c>
      <c r="B553" s="36" t="s">
        <v>118</v>
      </c>
      <c r="C553" s="41">
        <v>1.0430948655952212</v>
      </c>
    </row>
    <row r="554" spans="1:3">
      <c r="A554" s="38">
        <v>94086</v>
      </c>
      <c r="B554" s="36" t="s">
        <v>85</v>
      </c>
      <c r="C554" s="41">
        <v>1.0844620571360972</v>
      </c>
    </row>
    <row r="555" spans="1:3">
      <c r="A555" s="38">
        <v>87730</v>
      </c>
      <c r="B555" s="36" t="s">
        <v>147</v>
      </c>
      <c r="C555" s="41">
        <v>1.0639162097078363</v>
      </c>
    </row>
    <row r="556" spans="1:3">
      <c r="A556" s="38">
        <v>37539</v>
      </c>
      <c r="B556" s="36" t="s">
        <v>44</v>
      </c>
      <c r="C556" s="41">
        <v>1.1444711463437471</v>
      </c>
    </row>
    <row r="557" spans="1:3">
      <c r="A557" s="38">
        <v>38667</v>
      </c>
      <c r="B557" s="36" t="s">
        <v>198</v>
      </c>
      <c r="C557" s="41">
        <v>1.1793651304152062</v>
      </c>
    </row>
    <row r="558" spans="1:3">
      <c r="A558" s="38">
        <v>83670</v>
      </c>
      <c r="B558" s="36" t="s">
        <v>199</v>
      </c>
      <c r="C558" s="41">
        <v>1.0761871221459176</v>
      </c>
    </row>
    <row r="559" spans="1:3">
      <c r="A559" s="38">
        <v>76332</v>
      </c>
      <c r="B559" s="36" t="s">
        <v>132</v>
      </c>
      <c r="C559" s="41">
        <v>1.3055862142628261</v>
      </c>
    </row>
    <row r="560" spans="1:3">
      <c r="A560" s="38">
        <v>36251</v>
      </c>
      <c r="B560" s="36" t="s">
        <v>106</v>
      </c>
      <c r="C560" s="41">
        <v>1.1330490668644173</v>
      </c>
    </row>
    <row r="561" spans="1:3">
      <c r="A561" s="38">
        <v>87541</v>
      </c>
      <c r="B561" s="36" t="s">
        <v>143</v>
      </c>
      <c r="C561" s="41">
        <v>0.93258055491976299</v>
      </c>
    </row>
    <row r="562" spans="1:3">
      <c r="A562" s="38">
        <v>6842</v>
      </c>
      <c r="B562" s="36" t="s">
        <v>200</v>
      </c>
      <c r="C562" s="41">
        <v>1.2258474292973189</v>
      </c>
    </row>
    <row r="563" spans="1:3">
      <c r="A563" s="38">
        <v>6844</v>
      </c>
      <c r="B563" s="36" t="s">
        <v>200</v>
      </c>
      <c r="C563" s="41">
        <v>1.2258474292973189</v>
      </c>
    </row>
    <row r="564" spans="1:3">
      <c r="A564" s="38">
        <v>6846</v>
      </c>
      <c r="B564" s="36" t="s">
        <v>200</v>
      </c>
      <c r="C564" s="41">
        <v>1.2318183345090528</v>
      </c>
    </row>
    <row r="565" spans="1:3">
      <c r="A565" s="38">
        <v>6847</v>
      </c>
      <c r="B565" s="36" t="s">
        <v>200</v>
      </c>
      <c r="C565" s="41">
        <v>1.2318183345090528</v>
      </c>
    </row>
    <row r="566" spans="1:3">
      <c r="A566" s="38">
        <v>53547</v>
      </c>
      <c r="B566" s="36" t="s">
        <v>160</v>
      </c>
      <c r="C566" s="41">
        <v>1.1510813949838341</v>
      </c>
    </row>
    <row r="567" spans="1:3">
      <c r="A567" s="38">
        <v>53557</v>
      </c>
      <c r="B567" s="36" t="s">
        <v>160</v>
      </c>
      <c r="C567" s="41">
        <v>1.1510813949838341</v>
      </c>
    </row>
    <row r="568" spans="1:3">
      <c r="A568" s="38">
        <v>49186</v>
      </c>
      <c r="B568" s="36" t="s">
        <v>105</v>
      </c>
      <c r="C568" s="41">
        <v>1.2104307641525005</v>
      </c>
    </row>
    <row r="569" spans="1:3">
      <c r="A569" s="38">
        <v>34385</v>
      </c>
      <c r="B569" s="36" t="s">
        <v>73</v>
      </c>
      <c r="C569" s="41">
        <v>1.15513848908256</v>
      </c>
    </row>
    <row r="570" spans="1:3">
      <c r="A570" s="38">
        <v>97688</v>
      </c>
      <c r="B570" s="36" t="s">
        <v>185</v>
      </c>
      <c r="C570" s="41">
        <v>1.1378304579868437</v>
      </c>
    </row>
    <row r="571" spans="1:3">
      <c r="A571" s="38">
        <v>23996</v>
      </c>
      <c r="B571" s="36" t="s">
        <v>138</v>
      </c>
      <c r="C571" s="41">
        <v>1.1352238251501454</v>
      </c>
    </row>
    <row r="572" spans="1:3">
      <c r="A572" s="38">
        <v>6849</v>
      </c>
      <c r="B572" s="36" t="s">
        <v>200</v>
      </c>
      <c r="C572" s="41">
        <v>1.2258474292973189</v>
      </c>
    </row>
    <row r="573" spans="1:3">
      <c r="A573" s="38">
        <v>82433</v>
      </c>
      <c r="B573" s="36" t="s">
        <v>190</v>
      </c>
      <c r="C573" s="41">
        <v>1.0015590420749434</v>
      </c>
    </row>
    <row r="574" spans="1:3">
      <c r="A574" s="38">
        <v>6861</v>
      </c>
      <c r="B574" s="36" t="s">
        <v>200</v>
      </c>
      <c r="C574" s="41">
        <v>1.2318183345090528</v>
      </c>
    </row>
    <row r="575" spans="1:3">
      <c r="A575" s="38">
        <v>97631</v>
      </c>
      <c r="B575" s="36" t="s">
        <v>181</v>
      </c>
      <c r="C575" s="41">
        <v>1.0943981854537856</v>
      </c>
    </row>
    <row r="576" spans="1:3">
      <c r="A576" s="38">
        <v>7586</v>
      </c>
      <c r="B576" s="36" t="s">
        <v>184</v>
      </c>
      <c r="C576" s="41">
        <v>1.1033216993621375</v>
      </c>
    </row>
    <row r="577" spans="1:3">
      <c r="A577" s="38">
        <v>93444</v>
      </c>
      <c r="B577" s="36" t="s">
        <v>173</v>
      </c>
      <c r="C577" s="41">
        <v>1.0059528708199601</v>
      </c>
    </row>
    <row r="578" spans="1:3">
      <c r="A578" s="38">
        <v>55543</v>
      </c>
      <c r="B578" s="36" t="s">
        <v>36</v>
      </c>
      <c r="C578" s="41">
        <v>1.3468248429867409</v>
      </c>
    </row>
    <row r="579" spans="1:3">
      <c r="A579" s="38">
        <v>55545</v>
      </c>
      <c r="B579" s="36" t="s">
        <v>36</v>
      </c>
      <c r="C579" s="41">
        <v>1.3468248429867409</v>
      </c>
    </row>
    <row r="580" spans="1:3">
      <c r="A580" s="38">
        <v>55583</v>
      </c>
      <c r="B580" s="36" t="s">
        <v>36</v>
      </c>
      <c r="C580" s="41">
        <v>1.3468248429867409</v>
      </c>
    </row>
    <row r="581" spans="1:3">
      <c r="A581" s="38">
        <v>79189</v>
      </c>
      <c r="B581" s="36" t="s">
        <v>179</v>
      </c>
      <c r="C581" s="41">
        <v>1.3825736153527128</v>
      </c>
    </row>
    <row r="582" spans="1:3">
      <c r="A582" s="38">
        <v>6862</v>
      </c>
      <c r="B582" s="36" t="s">
        <v>200</v>
      </c>
      <c r="C582" s="41">
        <v>1.2258474292973189</v>
      </c>
    </row>
    <row r="583" spans="1:3">
      <c r="A583" s="38">
        <v>49196</v>
      </c>
      <c r="B583" s="36" t="s">
        <v>105</v>
      </c>
      <c r="C583" s="41">
        <v>1.2104307641525005</v>
      </c>
    </row>
    <row r="584" spans="1:3">
      <c r="A584" s="38">
        <v>44135</v>
      </c>
      <c r="B584" s="36" t="s">
        <v>201</v>
      </c>
      <c r="C584" s="41">
        <v>1.2907881305220177</v>
      </c>
    </row>
    <row r="585" spans="1:3">
      <c r="A585" s="38">
        <v>4651</v>
      </c>
      <c r="B585" s="36" t="s">
        <v>202</v>
      </c>
      <c r="C585" s="41">
        <v>1.1164560815953724</v>
      </c>
    </row>
    <row r="586" spans="1:3">
      <c r="A586" s="38">
        <v>37431</v>
      </c>
      <c r="B586" s="36" t="s">
        <v>44</v>
      </c>
      <c r="C586" s="41">
        <v>1.0984632896983495</v>
      </c>
    </row>
    <row r="587" spans="1:3">
      <c r="A587" s="38">
        <v>44137</v>
      </c>
      <c r="B587" s="36" t="s">
        <v>201</v>
      </c>
      <c r="C587" s="41">
        <v>1.2907881305220177</v>
      </c>
    </row>
    <row r="588" spans="1:3">
      <c r="A588" s="38">
        <v>4895</v>
      </c>
      <c r="B588" s="36" t="s">
        <v>203</v>
      </c>
      <c r="C588" s="41">
        <v>1.1914741527764239</v>
      </c>
    </row>
    <row r="589" spans="1:3">
      <c r="A589" s="38">
        <v>4924</v>
      </c>
      <c r="B589" s="36" t="s">
        <v>203</v>
      </c>
      <c r="C589" s="41">
        <v>1.1787964510736788</v>
      </c>
    </row>
    <row r="590" spans="1:3">
      <c r="A590" s="38">
        <v>4931</v>
      </c>
      <c r="B590" s="36" t="s">
        <v>203</v>
      </c>
      <c r="C590" s="41">
        <v>1.1840108488586096</v>
      </c>
    </row>
    <row r="591" spans="1:3">
      <c r="A591" s="38">
        <v>75378</v>
      </c>
      <c r="B591" s="36" t="s">
        <v>132</v>
      </c>
      <c r="C591" s="41">
        <v>1.1214753195914124</v>
      </c>
    </row>
    <row r="592" spans="1:3">
      <c r="A592" s="38">
        <v>44139</v>
      </c>
      <c r="B592" s="36" t="s">
        <v>201</v>
      </c>
      <c r="C592" s="41">
        <v>1.2907881305220177</v>
      </c>
    </row>
    <row r="593" spans="1:3">
      <c r="A593" s="38">
        <v>44141</v>
      </c>
      <c r="B593" s="36" t="s">
        <v>201</v>
      </c>
      <c r="C593" s="41">
        <v>1.2907881305220177</v>
      </c>
    </row>
    <row r="594" spans="1:3">
      <c r="A594" s="38">
        <v>44143</v>
      </c>
      <c r="B594" s="36" t="s">
        <v>201</v>
      </c>
      <c r="C594" s="41">
        <v>1.2907881305220177</v>
      </c>
    </row>
    <row r="595" spans="1:3">
      <c r="A595" s="38">
        <v>44145</v>
      </c>
      <c r="B595" s="36" t="s">
        <v>201</v>
      </c>
      <c r="C595" s="41">
        <v>1.2907881305220177</v>
      </c>
    </row>
    <row r="596" spans="1:3">
      <c r="A596" s="38">
        <v>31848</v>
      </c>
      <c r="B596" s="36" t="s">
        <v>59</v>
      </c>
      <c r="C596" s="41">
        <v>1.2274066140045521</v>
      </c>
    </row>
    <row r="597" spans="1:3">
      <c r="A597" s="38">
        <v>44147</v>
      </c>
      <c r="B597" s="36" t="s">
        <v>201</v>
      </c>
      <c r="C597" s="41">
        <v>1.2907881305220177</v>
      </c>
    </row>
    <row r="598" spans="1:3">
      <c r="A598" s="38">
        <v>2953</v>
      </c>
      <c r="B598" s="36" t="s">
        <v>204</v>
      </c>
      <c r="C598" s="41">
        <v>1.1124256764955707</v>
      </c>
    </row>
    <row r="599" spans="1:3">
      <c r="A599" s="38">
        <v>44149</v>
      </c>
      <c r="B599" s="36" t="s">
        <v>201</v>
      </c>
      <c r="C599" s="41">
        <v>1.2907881305220177</v>
      </c>
    </row>
    <row r="600" spans="1:3">
      <c r="A600" s="38">
        <v>31542</v>
      </c>
      <c r="B600" s="36" t="s">
        <v>75</v>
      </c>
      <c r="C600" s="41">
        <v>1.2274066140045521</v>
      </c>
    </row>
    <row r="601" spans="1:3">
      <c r="A601" s="38">
        <v>95698</v>
      </c>
      <c r="B601" s="36" t="s">
        <v>205</v>
      </c>
      <c r="C601" s="41">
        <v>0.97849290212402606</v>
      </c>
    </row>
    <row r="602" spans="1:3">
      <c r="A602" s="38">
        <v>53474</v>
      </c>
      <c r="B602" s="36" t="s">
        <v>52</v>
      </c>
      <c r="C602" s="41">
        <v>1.3328244829716862</v>
      </c>
    </row>
    <row r="603" spans="1:3">
      <c r="A603" s="38">
        <v>97616</v>
      </c>
      <c r="B603" s="36" t="s">
        <v>181</v>
      </c>
      <c r="C603" s="41">
        <v>1.1378304579868437</v>
      </c>
    </row>
    <row r="604" spans="1:3">
      <c r="A604" s="38">
        <v>44225</v>
      </c>
      <c r="B604" s="36" t="s">
        <v>201</v>
      </c>
      <c r="C604" s="41">
        <v>1.2907881305220177</v>
      </c>
    </row>
    <row r="605" spans="1:3">
      <c r="A605" s="38">
        <v>44227</v>
      </c>
      <c r="B605" s="36" t="s">
        <v>201</v>
      </c>
      <c r="C605" s="41">
        <v>1.3278053372922476</v>
      </c>
    </row>
    <row r="606" spans="1:3">
      <c r="A606" s="38">
        <v>44229</v>
      </c>
      <c r="B606" s="36" t="s">
        <v>201</v>
      </c>
      <c r="C606" s="41">
        <v>1.1998167719137518</v>
      </c>
    </row>
    <row r="607" spans="1:3">
      <c r="A607" s="38">
        <v>44263</v>
      </c>
      <c r="B607" s="36" t="s">
        <v>201</v>
      </c>
      <c r="C607" s="41">
        <v>1.2907881305220177</v>
      </c>
    </row>
    <row r="608" spans="1:3">
      <c r="A608" s="38">
        <v>44265</v>
      </c>
      <c r="B608" s="36" t="s">
        <v>201</v>
      </c>
      <c r="C608" s="41">
        <v>1.1998167719137518</v>
      </c>
    </row>
    <row r="609" spans="1:3">
      <c r="A609" s="38">
        <v>44267</v>
      </c>
      <c r="B609" s="36" t="s">
        <v>201</v>
      </c>
      <c r="C609" s="41">
        <v>1.2907881305220177</v>
      </c>
    </row>
    <row r="610" spans="1:3">
      <c r="A610" s="38">
        <v>44269</v>
      </c>
      <c r="B610" s="36" t="s">
        <v>201</v>
      </c>
      <c r="C610" s="41">
        <v>1.2907881305220177</v>
      </c>
    </row>
    <row r="611" spans="1:3">
      <c r="A611" s="38">
        <v>31812</v>
      </c>
      <c r="B611" s="36" t="s">
        <v>59</v>
      </c>
      <c r="C611" s="41">
        <v>1.0967548975624348</v>
      </c>
    </row>
    <row r="612" spans="1:3">
      <c r="A612" s="38">
        <v>74906</v>
      </c>
      <c r="B612" s="36" t="s">
        <v>34</v>
      </c>
      <c r="C612" s="41">
        <v>1.2624367404551244</v>
      </c>
    </row>
    <row r="613" spans="1:3">
      <c r="A613" s="38">
        <v>83435</v>
      </c>
      <c r="B613" s="36" t="s">
        <v>91</v>
      </c>
      <c r="C613" s="41">
        <v>1.0858428829469071</v>
      </c>
    </row>
    <row r="614" spans="1:3">
      <c r="A614" s="38">
        <v>77776</v>
      </c>
      <c r="B614" s="36" t="s">
        <v>114</v>
      </c>
      <c r="C614" s="41">
        <v>0.97482521200521044</v>
      </c>
    </row>
    <row r="615" spans="1:3">
      <c r="A615" s="38">
        <v>96476</v>
      </c>
      <c r="B615" s="36" t="s">
        <v>78</v>
      </c>
      <c r="C615" s="41">
        <v>1.0355246808991303</v>
      </c>
    </row>
    <row r="616" spans="1:3">
      <c r="A616" s="38">
        <v>49214</v>
      </c>
      <c r="B616" s="36" t="s">
        <v>105</v>
      </c>
      <c r="C616" s="41">
        <v>1.1945014495586177</v>
      </c>
    </row>
    <row r="617" spans="1:3">
      <c r="A617" s="38">
        <v>15526</v>
      </c>
      <c r="B617" s="36" t="s">
        <v>206</v>
      </c>
      <c r="C617" s="41">
        <v>1.158829477942106</v>
      </c>
    </row>
    <row r="618" spans="1:3">
      <c r="A618" s="38">
        <v>37441</v>
      </c>
      <c r="B618" s="36" t="s">
        <v>44</v>
      </c>
      <c r="C618" s="41">
        <v>1.0984632896983495</v>
      </c>
    </row>
    <row r="619" spans="1:3">
      <c r="A619" s="38">
        <v>79713</v>
      </c>
      <c r="B619" s="36" t="s">
        <v>97</v>
      </c>
      <c r="C619" s="41">
        <v>1.3099235550475103</v>
      </c>
    </row>
    <row r="620" spans="1:3">
      <c r="A620" s="38">
        <v>31162</v>
      </c>
      <c r="B620" s="36" t="s">
        <v>104</v>
      </c>
      <c r="C620" s="41">
        <v>1.1618033773722398</v>
      </c>
    </row>
    <row r="621" spans="1:3">
      <c r="A621" s="38">
        <v>36364</v>
      </c>
      <c r="B621" s="36" t="s">
        <v>207</v>
      </c>
      <c r="C621" s="41">
        <v>1.1272324859364913</v>
      </c>
    </row>
    <row r="622" spans="1:3">
      <c r="A622" s="38">
        <v>44287</v>
      </c>
      <c r="B622" s="36" t="s">
        <v>201</v>
      </c>
      <c r="C622" s="41">
        <v>1.2907881305220177</v>
      </c>
    </row>
    <row r="623" spans="1:3">
      <c r="A623" s="38">
        <v>44289</v>
      </c>
      <c r="B623" s="36" t="s">
        <v>201</v>
      </c>
      <c r="C623" s="41">
        <v>1.2907881305220177</v>
      </c>
    </row>
    <row r="624" spans="1:3">
      <c r="A624" s="38">
        <v>44309</v>
      </c>
      <c r="B624" s="36" t="s">
        <v>201</v>
      </c>
      <c r="C624" s="41">
        <v>1.2907881305220177</v>
      </c>
    </row>
    <row r="625" spans="1:3">
      <c r="A625" s="38">
        <v>44319</v>
      </c>
      <c r="B625" s="36" t="s">
        <v>201</v>
      </c>
      <c r="C625" s="41">
        <v>1.2907881305220177</v>
      </c>
    </row>
    <row r="626" spans="1:3">
      <c r="A626" s="38">
        <v>44328</v>
      </c>
      <c r="B626" s="36" t="s">
        <v>201</v>
      </c>
      <c r="C626" s="41">
        <v>1.2907881305220177</v>
      </c>
    </row>
    <row r="627" spans="1:3">
      <c r="A627" s="38">
        <v>44329</v>
      </c>
      <c r="B627" s="36" t="s">
        <v>201</v>
      </c>
      <c r="C627" s="41">
        <v>1.2907881305220177</v>
      </c>
    </row>
    <row r="628" spans="1:3">
      <c r="A628" s="38">
        <v>88348</v>
      </c>
      <c r="B628" s="36" t="s">
        <v>208</v>
      </c>
      <c r="C628" s="41">
        <v>1.0563157136684431</v>
      </c>
    </row>
    <row r="629" spans="1:3">
      <c r="A629" s="38">
        <v>1814</v>
      </c>
      <c r="B629" s="36" t="s">
        <v>118</v>
      </c>
      <c r="C629" s="41">
        <v>1.0709383487631787</v>
      </c>
    </row>
    <row r="630" spans="1:3">
      <c r="A630" s="38">
        <v>6905</v>
      </c>
      <c r="B630" s="36" t="s">
        <v>161</v>
      </c>
      <c r="C630" s="41">
        <v>1.1879231591564354</v>
      </c>
    </row>
    <row r="631" spans="1:3">
      <c r="A631" s="38">
        <v>76669</v>
      </c>
      <c r="B631" s="36" t="s">
        <v>209</v>
      </c>
      <c r="C631" s="41">
        <v>1.4239117772686678</v>
      </c>
    </row>
    <row r="632" spans="1:3">
      <c r="A632" s="38">
        <v>88427</v>
      </c>
      <c r="B632" s="36" t="s">
        <v>41</v>
      </c>
      <c r="C632" s="41">
        <v>1.0563157136684431</v>
      </c>
    </row>
    <row r="633" spans="1:3">
      <c r="A633" s="38">
        <v>44339</v>
      </c>
      <c r="B633" s="36" t="s">
        <v>201</v>
      </c>
      <c r="C633" s="41">
        <v>1.2907881305220177</v>
      </c>
    </row>
    <row r="634" spans="1:3">
      <c r="A634" s="38">
        <v>44357</v>
      </c>
      <c r="B634" s="36" t="s">
        <v>201</v>
      </c>
      <c r="C634" s="41">
        <v>1.2907881305220177</v>
      </c>
    </row>
    <row r="635" spans="1:3">
      <c r="A635" s="38">
        <v>44359</v>
      </c>
      <c r="B635" s="36" t="s">
        <v>201</v>
      </c>
      <c r="C635" s="41">
        <v>1.2907881305220177</v>
      </c>
    </row>
    <row r="636" spans="1:3">
      <c r="A636" s="38">
        <v>55566</v>
      </c>
      <c r="B636" s="36" t="s">
        <v>36</v>
      </c>
      <c r="C636" s="41">
        <v>1.3468248429867409</v>
      </c>
    </row>
    <row r="637" spans="1:3">
      <c r="A637" s="38">
        <v>44369</v>
      </c>
      <c r="B637" s="36" t="s">
        <v>201</v>
      </c>
      <c r="C637" s="41">
        <v>1.2907881305220177</v>
      </c>
    </row>
    <row r="638" spans="1:3">
      <c r="A638" s="38">
        <v>44379</v>
      </c>
      <c r="B638" s="36" t="s">
        <v>201</v>
      </c>
      <c r="C638" s="41">
        <v>1.2907881305220177</v>
      </c>
    </row>
    <row r="639" spans="1:3">
      <c r="A639" s="38">
        <v>44388</v>
      </c>
      <c r="B639" s="36" t="s">
        <v>201</v>
      </c>
      <c r="C639" s="41">
        <v>1.3278053372922476</v>
      </c>
    </row>
    <row r="640" spans="1:3">
      <c r="A640" s="38">
        <v>96231</v>
      </c>
      <c r="B640" s="36" t="s">
        <v>127</v>
      </c>
      <c r="C640" s="41">
        <v>1.1162861491628617</v>
      </c>
    </row>
    <row r="641" spans="1:3">
      <c r="A641" s="38">
        <v>95138</v>
      </c>
      <c r="B641" s="36" t="s">
        <v>210</v>
      </c>
      <c r="C641" s="41">
        <v>0.96009844478190298</v>
      </c>
    </row>
    <row r="642" spans="1:3">
      <c r="A642" s="38">
        <v>99518</v>
      </c>
      <c r="B642" s="36" t="s">
        <v>148</v>
      </c>
      <c r="C642" s="41">
        <v>1.1399173116975971</v>
      </c>
    </row>
    <row r="643" spans="1:3">
      <c r="A643" s="38">
        <v>18334</v>
      </c>
      <c r="B643" s="36" t="s">
        <v>83</v>
      </c>
      <c r="C643" s="41">
        <v>1.0651214128035322</v>
      </c>
    </row>
    <row r="644" spans="1:3">
      <c r="A644" s="38">
        <v>99891</v>
      </c>
      <c r="B644" s="36" t="s">
        <v>211</v>
      </c>
      <c r="C644" s="41">
        <v>0.84209801129839701</v>
      </c>
    </row>
    <row r="645" spans="1:3">
      <c r="A645" s="38">
        <v>75385</v>
      </c>
      <c r="B645" s="36" t="s">
        <v>132</v>
      </c>
      <c r="C645" s="41">
        <v>1.068691166613237</v>
      </c>
    </row>
    <row r="646" spans="1:3">
      <c r="A646" s="38">
        <v>1067</v>
      </c>
      <c r="B646" s="36" t="s">
        <v>212</v>
      </c>
      <c r="C646" s="41">
        <v>1.1769803569135961</v>
      </c>
    </row>
    <row r="647" spans="1:3">
      <c r="A647" s="38">
        <v>83646</v>
      </c>
      <c r="B647" s="36" t="s">
        <v>199</v>
      </c>
      <c r="C647" s="41">
        <v>1.0627753303964758</v>
      </c>
    </row>
    <row r="648" spans="1:3">
      <c r="A648" s="38">
        <v>73337</v>
      </c>
      <c r="B648" s="36" t="s">
        <v>43</v>
      </c>
      <c r="C648" s="41">
        <v>1.0207092356510605</v>
      </c>
    </row>
    <row r="649" spans="1:3">
      <c r="A649" s="38">
        <v>72574</v>
      </c>
      <c r="B649" s="36" t="s">
        <v>213</v>
      </c>
      <c r="C649" s="41">
        <v>0.99118823656611521</v>
      </c>
    </row>
    <row r="650" spans="1:3">
      <c r="A650" s="38">
        <v>1069</v>
      </c>
      <c r="B650" s="36" t="s">
        <v>212</v>
      </c>
      <c r="C650" s="41">
        <v>1.2545330140266848</v>
      </c>
    </row>
    <row r="651" spans="1:3">
      <c r="A651" s="38">
        <v>88339</v>
      </c>
      <c r="B651" s="36" t="s">
        <v>37</v>
      </c>
      <c r="C651" s="41">
        <v>1.1454363715874307</v>
      </c>
    </row>
    <row r="652" spans="1:3">
      <c r="A652" s="38">
        <v>83707</v>
      </c>
      <c r="B652" s="36" t="s">
        <v>214</v>
      </c>
      <c r="C652" s="41">
        <v>1.0627753303964758</v>
      </c>
    </row>
    <row r="653" spans="1:3">
      <c r="A653" s="38">
        <v>75323</v>
      </c>
      <c r="B653" s="36" t="s">
        <v>132</v>
      </c>
      <c r="C653" s="41">
        <v>1.068691166613237</v>
      </c>
    </row>
    <row r="654" spans="1:3">
      <c r="A654" s="38">
        <v>34537</v>
      </c>
      <c r="B654" s="36" t="s">
        <v>109</v>
      </c>
      <c r="C654" s="41">
        <v>1.1480901690670007</v>
      </c>
    </row>
    <row r="655" spans="1:3">
      <c r="A655" s="38">
        <v>19336</v>
      </c>
      <c r="B655" s="36" t="s">
        <v>215</v>
      </c>
      <c r="C655" s="41">
        <v>1.171340957005047</v>
      </c>
    </row>
    <row r="656" spans="1:3">
      <c r="A656" s="38">
        <v>74206</v>
      </c>
      <c r="B656" s="36" t="s">
        <v>34</v>
      </c>
      <c r="C656" s="41">
        <v>1.2624367404551244</v>
      </c>
    </row>
    <row r="657" spans="1:3">
      <c r="A657" s="38">
        <v>1097</v>
      </c>
      <c r="B657" s="36" t="s">
        <v>212</v>
      </c>
      <c r="C657" s="41">
        <v>1.1769803569135961</v>
      </c>
    </row>
    <row r="658" spans="1:3">
      <c r="A658" s="38">
        <v>86825</v>
      </c>
      <c r="B658" s="36" t="s">
        <v>147</v>
      </c>
      <c r="C658" s="41">
        <v>1.0023781537872782</v>
      </c>
    </row>
    <row r="659" spans="1:3">
      <c r="A659" s="38">
        <v>1099</v>
      </c>
      <c r="B659" s="36" t="s">
        <v>212</v>
      </c>
      <c r="C659" s="41">
        <v>1.1769803569135961</v>
      </c>
    </row>
    <row r="660" spans="1:3">
      <c r="A660" s="38">
        <v>88410</v>
      </c>
      <c r="B660" s="36" t="s">
        <v>37</v>
      </c>
      <c r="C660" s="41">
        <v>1.0082208352808557</v>
      </c>
    </row>
    <row r="661" spans="1:3">
      <c r="A661" s="38">
        <v>1108</v>
      </c>
      <c r="B661" s="36" t="s">
        <v>212</v>
      </c>
      <c r="C661" s="41">
        <v>1.1769803569135961</v>
      </c>
    </row>
    <row r="662" spans="1:3">
      <c r="A662" s="38">
        <v>26160</v>
      </c>
      <c r="B662" s="36" t="s">
        <v>163</v>
      </c>
      <c r="C662" s="41">
        <v>1.1873077545734174</v>
      </c>
    </row>
    <row r="663" spans="1:3">
      <c r="A663" s="38">
        <v>1109</v>
      </c>
      <c r="B663" s="36" t="s">
        <v>212</v>
      </c>
      <c r="C663" s="41">
        <v>1.1769803569135961</v>
      </c>
    </row>
    <row r="664" spans="1:3">
      <c r="A664" s="38">
        <v>79353</v>
      </c>
      <c r="B664" s="36" t="s">
        <v>216</v>
      </c>
      <c r="C664" s="41">
        <v>1.3313244263723498</v>
      </c>
    </row>
    <row r="665" spans="1:3">
      <c r="A665" s="38">
        <v>38459</v>
      </c>
      <c r="B665" s="36" t="s">
        <v>217</v>
      </c>
      <c r="C665" s="41">
        <v>1.1697715962740844</v>
      </c>
    </row>
    <row r="666" spans="1:3">
      <c r="A666" s="38">
        <v>27245</v>
      </c>
      <c r="B666" s="36" t="s">
        <v>61</v>
      </c>
      <c r="C666" s="41">
        <v>1.2220481887559571</v>
      </c>
    </row>
    <row r="667" spans="1:3">
      <c r="A667" s="38">
        <v>1127</v>
      </c>
      <c r="B667" s="36" t="s">
        <v>212</v>
      </c>
      <c r="C667" s="41">
        <v>1.1769803569135961</v>
      </c>
    </row>
    <row r="668" spans="1:3">
      <c r="A668" s="38">
        <v>1129</v>
      </c>
      <c r="B668" s="36" t="s">
        <v>212</v>
      </c>
      <c r="C668" s="41">
        <v>1.1769803569135961</v>
      </c>
    </row>
    <row r="669" spans="1:3">
      <c r="A669" s="38">
        <v>1819</v>
      </c>
      <c r="B669" s="36" t="s">
        <v>118</v>
      </c>
      <c r="C669" s="41">
        <v>1.0430948655952212</v>
      </c>
    </row>
    <row r="670" spans="1:3">
      <c r="A670" s="38">
        <v>88255</v>
      </c>
      <c r="B670" s="36" t="s">
        <v>37</v>
      </c>
      <c r="C670" s="41">
        <v>1.1454363715874307</v>
      </c>
    </row>
    <row r="671" spans="1:3">
      <c r="A671" s="38">
        <v>84171</v>
      </c>
      <c r="B671" s="36" t="s">
        <v>56</v>
      </c>
      <c r="C671" s="41">
        <v>1.134942742185082</v>
      </c>
    </row>
    <row r="672" spans="1:3">
      <c r="A672" s="38">
        <v>82065</v>
      </c>
      <c r="B672" s="36" t="s">
        <v>178</v>
      </c>
      <c r="C672" s="41">
        <v>1.0370181838748904</v>
      </c>
    </row>
    <row r="673" spans="1:3">
      <c r="A673" s="38">
        <v>85625</v>
      </c>
      <c r="B673" s="36" t="s">
        <v>162</v>
      </c>
      <c r="C673" s="41">
        <v>1.0940063844386765</v>
      </c>
    </row>
    <row r="674" spans="1:3">
      <c r="A674" s="38">
        <v>72270</v>
      </c>
      <c r="B674" s="36" t="s">
        <v>114</v>
      </c>
      <c r="C674" s="41">
        <v>0.97482521200521044</v>
      </c>
    </row>
    <row r="675" spans="1:3">
      <c r="A675" s="38">
        <v>91083</v>
      </c>
      <c r="B675" s="36" t="s">
        <v>47</v>
      </c>
      <c r="C675" s="41">
        <v>1.1831703933146194</v>
      </c>
    </row>
    <row r="676" spans="1:3">
      <c r="A676" s="38">
        <v>88255</v>
      </c>
      <c r="B676" s="36" t="s">
        <v>37</v>
      </c>
      <c r="C676" s="41">
        <v>1.1454363715874307</v>
      </c>
    </row>
    <row r="677" spans="1:3">
      <c r="A677" s="38">
        <v>87650</v>
      </c>
      <c r="B677" s="36" t="s">
        <v>93</v>
      </c>
      <c r="C677" s="41">
        <v>1.0023781537872782</v>
      </c>
    </row>
    <row r="678" spans="1:3">
      <c r="A678" s="38">
        <v>1139</v>
      </c>
      <c r="B678" s="36" t="s">
        <v>212</v>
      </c>
      <c r="C678" s="41">
        <v>1.1769803569135961</v>
      </c>
    </row>
    <row r="679" spans="1:3">
      <c r="A679" s="38">
        <v>49456</v>
      </c>
      <c r="B679" s="36" t="s">
        <v>218</v>
      </c>
      <c r="C679" s="41">
        <v>1.2150430748840293</v>
      </c>
    </row>
    <row r="680" spans="1:3">
      <c r="A680" s="38">
        <v>1156</v>
      </c>
      <c r="B680" s="36" t="s">
        <v>212</v>
      </c>
      <c r="C680" s="41">
        <v>1.1769803569135961</v>
      </c>
    </row>
    <row r="681" spans="1:3">
      <c r="A681" s="38">
        <v>87538</v>
      </c>
      <c r="B681" s="36" t="s">
        <v>143</v>
      </c>
      <c r="C681" s="41">
        <v>0.93258055491976299</v>
      </c>
    </row>
    <row r="682" spans="1:3">
      <c r="A682" s="38">
        <v>54314</v>
      </c>
      <c r="B682" s="36" t="s">
        <v>21</v>
      </c>
      <c r="C682" s="41">
        <v>1.1671281708520322</v>
      </c>
    </row>
    <row r="683" spans="1:3">
      <c r="A683" s="38">
        <v>1157</v>
      </c>
      <c r="B683" s="36" t="s">
        <v>212</v>
      </c>
      <c r="C683" s="41">
        <v>1.1769803569135961</v>
      </c>
    </row>
    <row r="684" spans="1:3">
      <c r="A684" s="38">
        <v>1159</v>
      </c>
      <c r="B684" s="36" t="s">
        <v>212</v>
      </c>
      <c r="C684" s="41">
        <v>1.1769803569135961</v>
      </c>
    </row>
    <row r="685" spans="1:3">
      <c r="A685" s="38">
        <v>1169</v>
      </c>
      <c r="B685" s="36" t="s">
        <v>212</v>
      </c>
      <c r="C685" s="41">
        <v>1.1769803569135961</v>
      </c>
    </row>
    <row r="686" spans="1:3">
      <c r="A686" s="38">
        <v>78582</v>
      </c>
      <c r="B686" s="36" t="s">
        <v>100</v>
      </c>
      <c r="C686" s="41">
        <v>0.9529873437459393</v>
      </c>
    </row>
    <row r="687" spans="1:3">
      <c r="A687" s="38">
        <v>1187</v>
      </c>
      <c r="B687" s="36" t="s">
        <v>212</v>
      </c>
      <c r="C687" s="41">
        <v>1.2545330140266848</v>
      </c>
    </row>
    <row r="688" spans="1:3">
      <c r="A688" s="38">
        <v>1189</v>
      </c>
      <c r="B688" s="36" t="s">
        <v>212</v>
      </c>
      <c r="C688" s="41">
        <v>1.2545330140266848</v>
      </c>
    </row>
    <row r="689" spans="1:3">
      <c r="A689" s="38">
        <v>21730</v>
      </c>
      <c r="B689" s="36" t="s">
        <v>62</v>
      </c>
      <c r="C689" s="41">
        <v>1.1461882286750227</v>
      </c>
    </row>
    <row r="690" spans="1:3">
      <c r="A690" s="38">
        <v>1217</v>
      </c>
      <c r="B690" s="36" t="s">
        <v>212</v>
      </c>
      <c r="C690" s="41">
        <v>1.2545330140266848</v>
      </c>
    </row>
    <row r="691" spans="1:3">
      <c r="A691" s="38">
        <v>6493</v>
      </c>
      <c r="B691" s="36" t="s">
        <v>219</v>
      </c>
      <c r="C691" s="41">
        <v>0.9940363242071022</v>
      </c>
    </row>
    <row r="692" spans="1:3">
      <c r="A692" s="38">
        <v>1219</v>
      </c>
      <c r="B692" s="36" t="s">
        <v>212</v>
      </c>
      <c r="C692" s="41">
        <v>1.2545330140266848</v>
      </c>
    </row>
    <row r="693" spans="1:3">
      <c r="A693" s="38">
        <v>79282</v>
      </c>
      <c r="B693" s="36" t="s">
        <v>179</v>
      </c>
      <c r="C693" s="41">
        <v>1.3825736153527128</v>
      </c>
    </row>
    <row r="694" spans="1:3">
      <c r="A694" s="38">
        <v>99439</v>
      </c>
      <c r="B694" s="36" t="s">
        <v>148</v>
      </c>
      <c r="C694" s="41">
        <v>1.123468137254902</v>
      </c>
    </row>
    <row r="695" spans="1:3">
      <c r="A695" s="38">
        <v>19300</v>
      </c>
      <c r="B695" s="36" t="s">
        <v>135</v>
      </c>
      <c r="C695" s="41">
        <v>1.1480901690670007</v>
      </c>
    </row>
    <row r="696" spans="1:3">
      <c r="A696" s="38">
        <v>73666</v>
      </c>
      <c r="B696" s="36" t="s">
        <v>88</v>
      </c>
      <c r="C696" s="41">
        <v>1.2068852027382833</v>
      </c>
    </row>
    <row r="697" spans="1:3">
      <c r="A697" s="38">
        <v>26579</v>
      </c>
      <c r="B697" s="36" t="s">
        <v>186</v>
      </c>
      <c r="C697" s="41">
        <v>1.2420403739330712</v>
      </c>
    </row>
    <row r="698" spans="1:3">
      <c r="A698" s="38">
        <v>1237</v>
      </c>
      <c r="B698" s="36" t="s">
        <v>212</v>
      </c>
      <c r="C698" s="41">
        <v>1.2545330140266848</v>
      </c>
    </row>
    <row r="699" spans="1:3">
      <c r="A699" s="38">
        <v>86483</v>
      </c>
      <c r="B699" s="36" t="s">
        <v>86</v>
      </c>
      <c r="C699" s="41">
        <v>1.1168641306003106</v>
      </c>
    </row>
    <row r="700" spans="1:3">
      <c r="A700" s="38">
        <v>1239</v>
      </c>
      <c r="B700" s="36" t="s">
        <v>212</v>
      </c>
      <c r="C700" s="41">
        <v>1.2545330140266848</v>
      </c>
    </row>
    <row r="701" spans="1:3">
      <c r="A701" s="38">
        <v>1257</v>
      </c>
      <c r="B701" s="36" t="s">
        <v>212</v>
      </c>
      <c r="C701" s="41">
        <v>1.2545330140266848</v>
      </c>
    </row>
    <row r="702" spans="1:3">
      <c r="A702" s="38">
        <v>1259</v>
      </c>
      <c r="B702" s="36" t="s">
        <v>212</v>
      </c>
      <c r="C702" s="41">
        <v>1.2545330140266848</v>
      </c>
    </row>
    <row r="703" spans="1:3">
      <c r="A703" s="38">
        <v>1277</v>
      </c>
      <c r="B703" s="36" t="s">
        <v>212</v>
      </c>
      <c r="C703" s="41">
        <v>1.2545330140266848</v>
      </c>
    </row>
    <row r="704" spans="1:3">
      <c r="A704" s="38">
        <v>1279</v>
      </c>
      <c r="B704" s="36" t="s">
        <v>212</v>
      </c>
      <c r="C704" s="41">
        <v>1.2545330140266848</v>
      </c>
    </row>
    <row r="705" spans="1:3">
      <c r="A705" s="38">
        <v>1307</v>
      </c>
      <c r="B705" s="36" t="s">
        <v>212</v>
      </c>
      <c r="C705" s="41">
        <v>1.2545330140266848</v>
      </c>
    </row>
    <row r="706" spans="1:3">
      <c r="A706" s="38">
        <v>17506</v>
      </c>
      <c r="B706" s="36" t="s">
        <v>66</v>
      </c>
      <c r="C706" s="41">
        <v>1.0956080071706005</v>
      </c>
    </row>
    <row r="707" spans="1:3">
      <c r="A707" s="38">
        <v>19230</v>
      </c>
      <c r="B707" s="36" t="s">
        <v>135</v>
      </c>
      <c r="C707" s="41">
        <v>1.1352238251501454</v>
      </c>
    </row>
    <row r="708" spans="1:3">
      <c r="A708" s="38">
        <v>66851</v>
      </c>
      <c r="B708" s="36" t="s">
        <v>220</v>
      </c>
      <c r="C708" s="41">
        <v>1.2571134727459718</v>
      </c>
    </row>
    <row r="709" spans="1:3">
      <c r="A709" s="38">
        <v>1309</v>
      </c>
      <c r="B709" s="36" t="s">
        <v>212</v>
      </c>
      <c r="C709" s="41">
        <v>1.2545330140266848</v>
      </c>
    </row>
    <row r="710" spans="1:3">
      <c r="A710" s="38">
        <v>1728</v>
      </c>
      <c r="B710" s="36" t="s">
        <v>118</v>
      </c>
      <c r="C710" s="41">
        <v>1.0430948655952212</v>
      </c>
    </row>
    <row r="711" spans="1:3">
      <c r="A711" s="38">
        <v>19079</v>
      </c>
      <c r="B711" s="36" t="s">
        <v>135</v>
      </c>
      <c r="C711" s="41">
        <v>1.1352238251501454</v>
      </c>
    </row>
    <row r="712" spans="1:3">
      <c r="A712" s="38">
        <v>76889</v>
      </c>
      <c r="B712" s="36" t="s">
        <v>98</v>
      </c>
      <c r="C712" s="41">
        <v>1.3601127554615924</v>
      </c>
    </row>
    <row r="713" spans="1:3">
      <c r="A713" s="38">
        <v>93092</v>
      </c>
      <c r="B713" s="36" t="s">
        <v>117</v>
      </c>
      <c r="C713" s="41">
        <v>1.1335043738987975</v>
      </c>
    </row>
    <row r="714" spans="1:3">
      <c r="A714" s="38">
        <v>1324</v>
      </c>
      <c r="B714" s="36" t="s">
        <v>212</v>
      </c>
      <c r="C714" s="41">
        <v>1.2545330140266848</v>
      </c>
    </row>
    <row r="715" spans="1:3">
      <c r="A715" s="38">
        <v>1326</v>
      </c>
      <c r="B715" s="36" t="s">
        <v>212</v>
      </c>
      <c r="C715" s="41">
        <v>1.2545330140266848</v>
      </c>
    </row>
    <row r="716" spans="1:3">
      <c r="A716" s="38">
        <v>1328</v>
      </c>
      <c r="B716" s="36" t="s">
        <v>212</v>
      </c>
      <c r="C716" s="41">
        <v>1.2545330140266848</v>
      </c>
    </row>
    <row r="717" spans="1:3">
      <c r="A717" s="38">
        <v>21357</v>
      </c>
      <c r="B717" s="36" t="s">
        <v>55</v>
      </c>
      <c r="C717" s="41">
        <v>1.1383956289581523</v>
      </c>
    </row>
    <row r="718" spans="1:3">
      <c r="A718" s="38">
        <v>1465</v>
      </c>
      <c r="B718" s="36" t="s">
        <v>212</v>
      </c>
      <c r="C718" s="41">
        <v>1.1769803569135961</v>
      </c>
    </row>
    <row r="719" spans="1:3">
      <c r="A719" s="38">
        <v>55758</v>
      </c>
      <c r="B719" s="36" t="s">
        <v>36</v>
      </c>
      <c r="C719" s="41">
        <v>1.1034545016851229</v>
      </c>
    </row>
    <row r="720" spans="1:3">
      <c r="A720" s="38">
        <v>27245</v>
      </c>
      <c r="B720" s="36" t="s">
        <v>61</v>
      </c>
      <c r="C720" s="41">
        <v>1.2220481887559571</v>
      </c>
    </row>
    <row r="721" spans="1:3">
      <c r="A721" s="38">
        <v>21397</v>
      </c>
      <c r="B721" s="36" t="s">
        <v>55</v>
      </c>
      <c r="C721" s="41">
        <v>1.1383956289581523</v>
      </c>
    </row>
    <row r="722" spans="1:3">
      <c r="A722" s="38">
        <v>47051</v>
      </c>
      <c r="B722" s="36" t="s">
        <v>221</v>
      </c>
      <c r="C722" s="41">
        <v>1.3870186852258113</v>
      </c>
    </row>
    <row r="723" spans="1:3">
      <c r="A723" s="38">
        <v>78580</v>
      </c>
      <c r="B723" s="36" t="s">
        <v>100</v>
      </c>
      <c r="C723" s="41">
        <v>0.88948721680492882</v>
      </c>
    </row>
    <row r="724" spans="1:3">
      <c r="A724" s="38">
        <v>47053</v>
      </c>
      <c r="B724" s="36" t="s">
        <v>221</v>
      </c>
      <c r="C724" s="41">
        <v>1.3870186852258113</v>
      </c>
    </row>
    <row r="725" spans="1:3">
      <c r="A725" s="38">
        <v>47055</v>
      </c>
      <c r="B725" s="36" t="s">
        <v>221</v>
      </c>
      <c r="C725" s="41">
        <v>1.3647698090736535</v>
      </c>
    </row>
    <row r="726" spans="1:3">
      <c r="A726" s="38">
        <v>17398</v>
      </c>
      <c r="B726" s="36" t="s">
        <v>66</v>
      </c>
      <c r="C726" s="41">
        <v>1.0948883315418607</v>
      </c>
    </row>
    <row r="727" spans="1:3">
      <c r="A727" s="38">
        <v>47057</v>
      </c>
      <c r="B727" s="36" t="s">
        <v>221</v>
      </c>
      <c r="C727" s="41">
        <v>1.3870186852258113</v>
      </c>
    </row>
    <row r="728" spans="1:3">
      <c r="A728" s="38">
        <v>21698</v>
      </c>
      <c r="B728" s="36" t="s">
        <v>62</v>
      </c>
      <c r="C728" s="41">
        <v>1.1536888469403808</v>
      </c>
    </row>
    <row r="729" spans="1:3">
      <c r="A729" s="38">
        <v>47058</v>
      </c>
      <c r="B729" s="36" t="s">
        <v>221</v>
      </c>
      <c r="C729" s="41">
        <v>1.3870186852258113</v>
      </c>
    </row>
    <row r="730" spans="1:3">
      <c r="A730" s="38">
        <v>47059</v>
      </c>
      <c r="B730" s="36" t="s">
        <v>221</v>
      </c>
      <c r="C730" s="41">
        <v>1.3870186852258113</v>
      </c>
    </row>
    <row r="731" spans="1:3">
      <c r="A731" s="38">
        <v>47119</v>
      </c>
      <c r="B731" s="36" t="s">
        <v>221</v>
      </c>
      <c r="C731" s="41">
        <v>1.3870186852258113</v>
      </c>
    </row>
    <row r="732" spans="1:3">
      <c r="A732" s="38">
        <v>47137</v>
      </c>
      <c r="B732" s="36" t="s">
        <v>221</v>
      </c>
      <c r="C732" s="41">
        <v>1.3870186852258113</v>
      </c>
    </row>
    <row r="733" spans="1:3">
      <c r="A733" s="38">
        <v>47138</v>
      </c>
      <c r="B733" s="36" t="s">
        <v>221</v>
      </c>
      <c r="C733" s="41">
        <v>1.3870186852258113</v>
      </c>
    </row>
    <row r="734" spans="1:3">
      <c r="A734" s="38">
        <v>47139</v>
      </c>
      <c r="B734" s="36" t="s">
        <v>221</v>
      </c>
      <c r="C734" s="41">
        <v>1.3870186852258113</v>
      </c>
    </row>
    <row r="735" spans="1:3">
      <c r="A735" s="38">
        <v>19395</v>
      </c>
      <c r="B735" s="36" t="s">
        <v>135</v>
      </c>
      <c r="C735" s="41">
        <v>1.1052837809325737</v>
      </c>
    </row>
    <row r="736" spans="1:3">
      <c r="A736" s="38">
        <v>39179</v>
      </c>
      <c r="B736" s="36" t="s">
        <v>126</v>
      </c>
      <c r="C736" s="41">
        <v>1.2500852253357879</v>
      </c>
    </row>
    <row r="737" spans="1:3">
      <c r="A737" s="38">
        <v>47166</v>
      </c>
      <c r="B737" s="36" t="s">
        <v>221</v>
      </c>
      <c r="C737" s="41">
        <v>1.3870186852258113</v>
      </c>
    </row>
    <row r="738" spans="1:3">
      <c r="A738" s="38">
        <v>47167</v>
      </c>
      <c r="B738" s="36" t="s">
        <v>221</v>
      </c>
      <c r="C738" s="41">
        <v>1.3870186852258113</v>
      </c>
    </row>
    <row r="739" spans="1:3">
      <c r="A739" s="38">
        <v>47169</v>
      </c>
      <c r="B739" s="36" t="s">
        <v>221</v>
      </c>
      <c r="C739" s="41">
        <v>1.3870186852258113</v>
      </c>
    </row>
    <row r="740" spans="1:3">
      <c r="A740" s="38">
        <v>95671</v>
      </c>
      <c r="B740" s="36" t="s">
        <v>205</v>
      </c>
      <c r="C740" s="41">
        <v>0.97849290212402606</v>
      </c>
    </row>
    <row r="741" spans="1:3">
      <c r="A741" s="38">
        <v>23968</v>
      </c>
      <c r="B741" s="36" t="s">
        <v>138</v>
      </c>
      <c r="C741" s="41">
        <v>1.1511175288799598</v>
      </c>
    </row>
    <row r="742" spans="1:3">
      <c r="A742" s="38">
        <v>19089</v>
      </c>
      <c r="B742" s="36" t="s">
        <v>135</v>
      </c>
      <c r="C742" s="41">
        <v>1.1352238251501454</v>
      </c>
    </row>
    <row r="743" spans="1:3">
      <c r="A743" s="38">
        <v>47178</v>
      </c>
      <c r="B743" s="36" t="s">
        <v>221</v>
      </c>
      <c r="C743" s="41">
        <v>1.3870186852258113</v>
      </c>
    </row>
    <row r="744" spans="1:3">
      <c r="A744" s="38">
        <v>47179</v>
      </c>
      <c r="B744" s="36" t="s">
        <v>221</v>
      </c>
      <c r="C744" s="41">
        <v>1.3870186852258113</v>
      </c>
    </row>
    <row r="745" spans="1:3">
      <c r="A745" s="38">
        <v>21406</v>
      </c>
      <c r="B745" s="36" t="s">
        <v>55</v>
      </c>
      <c r="C745" s="41">
        <v>1.1383956289581523</v>
      </c>
    </row>
    <row r="746" spans="1:3">
      <c r="A746" s="38">
        <v>49406</v>
      </c>
      <c r="B746" s="36" t="s">
        <v>61</v>
      </c>
      <c r="C746" s="41">
        <v>1.2150430748840293</v>
      </c>
    </row>
    <row r="747" spans="1:3">
      <c r="A747" s="38">
        <v>47198</v>
      </c>
      <c r="B747" s="36" t="s">
        <v>221</v>
      </c>
      <c r="C747" s="41">
        <v>1.3870186852258113</v>
      </c>
    </row>
    <row r="748" spans="1:3">
      <c r="A748" s="38">
        <v>47199</v>
      </c>
      <c r="B748" s="36" t="s">
        <v>221</v>
      </c>
      <c r="C748" s="41">
        <v>1.3870186852258113</v>
      </c>
    </row>
    <row r="749" spans="1:3">
      <c r="A749" s="38">
        <v>47226</v>
      </c>
      <c r="B749" s="36" t="s">
        <v>221</v>
      </c>
      <c r="C749" s="41">
        <v>1.3870186852258113</v>
      </c>
    </row>
    <row r="750" spans="1:3">
      <c r="A750" s="38">
        <v>47228</v>
      </c>
      <c r="B750" s="36" t="s">
        <v>221</v>
      </c>
      <c r="C750" s="41">
        <v>1.3870186852258113</v>
      </c>
    </row>
    <row r="751" spans="1:3">
      <c r="A751" s="38">
        <v>26676</v>
      </c>
      <c r="B751" s="36" t="s">
        <v>222</v>
      </c>
      <c r="C751" s="41">
        <v>1.1873077545734174</v>
      </c>
    </row>
    <row r="752" spans="1:3">
      <c r="A752" s="38">
        <v>18209</v>
      </c>
      <c r="B752" s="36" t="s">
        <v>57</v>
      </c>
      <c r="C752" s="41">
        <v>1.1835904718869021</v>
      </c>
    </row>
    <row r="753" spans="1:3">
      <c r="A753" s="38">
        <v>18356</v>
      </c>
      <c r="B753" s="36" t="s">
        <v>83</v>
      </c>
      <c r="C753" s="41">
        <v>1.0774203026296461</v>
      </c>
    </row>
    <row r="754" spans="1:3">
      <c r="A754" s="38">
        <v>47229</v>
      </c>
      <c r="B754" s="36" t="s">
        <v>221</v>
      </c>
      <c r="C754" s="41">
        <v>1.3647698090736535</v>
      </c>
    </row>
    <row r="755" spans="1:3">
      <c r="A755" s="38">
        <v>17089</v>
      </c>
      <c r="B755" s="36" t="s">
        <v>125</v>
      </c>
      <c r="C755" s="41">
        <v>1.088744395950239</v>
      </c>
    </row>
    <row r="756" spans="1:3">
      <c r="A756" s="38">
        <v>29576</v>
      </c>
      <c r="B756" s="36" t="s">
        <v>129</v>
      </c>
      <c r="C756" s="41">
        <v>1.1438285660812879</v>
      </c>
    </row>
    <row r="757" spans="1:3">
      <c r="A757" s="38">
        <v>21357</v>
      </c>
      <c r="B757" s="36" t="s">
        <v>55</v>
      </c>
      <c r="C757" s="41">
        <v>1.1383956289581523</v>
      </c>
    </row>
    <row r="758" spans="1:3">
      <c r="A758" s="38">
        <v>15837</v>
      </c>
      <c r="B758" s="36" t="s">
        <v>149</v>
      </c>
      <c r="C758" s="41">
        <v>1.1518045041932343</v>
      </c>
    </row>
    <row r="759" spans="1:3">
      <c r="A759" s="38">
        <v>49453</v>
      </c>
      <c r="B759" s="36" t="s">
        <v>61</v>
      </c>
      <c r="C759" s="41">
        <v>1.2150430748840293</v>
      </c>
    </row>
    <row r="760" spans="1:3">
      <c r="A760" s="38">
        <v>38476</v>
      </c>
      <c r="B760" s="36" t="s">
        <v>54</v>
      </c>
      <c r="C760" s="41">
        <v>1.1593057443647055</v>
      </c>
    </row>
    <row r="761" spans="1:3">
      <c r="A761" s="38">
        <v>53534</v>
      </c>
      <c r="B761" s="36" t="s">
        <v>52</v>
      </c>
      <c r="C761" s="41">
        <v>1.0532816314806837</v>
      </c>
    </row>
    <row r="762" spans="1:3">
      <c r="A762" s="38">
        <v>55606</v>
      </c>
      <c r="B762" s="36" t="s">
        <v>36</v>
      </c>
      <c r="C762" s="41">
        <v>1.1034545016851229</v>
      </c>
    </row>
    <row r="763" spans="1:3">
      <c r="A763" s="38">
        <v>54578</v>
      </c>
      <c r="B763" s="36" t="s">
        <v>167</v>
      </c>
      <c r="C763" s="41">
        <v>1.0532816314806837</v>
      </c>
    </row>
    <row r="764" spans="1:3">
      <c r="A764" s="38">
        <v>27432</v>
      </c>
      <c r="B764" s="36" t="s">
        <v>65</v>
      </c>
      <c r="C764" s="41">
        <v>1.1398464455565573</v>
      </c>
    </row>
    <row r="765" spans="1:3">
      <c r="A765" s="38">
        <v>17139</v>
      </c>
      <c r="B765" s="36" t="s">
        <v>125</v>
      </c>
      <c r="C765" s="41">
        <v>1.1200024434195655</v>
      </c>
    </row>
    <row r="766" spans="1:3">
      <c r="A766" s="38">
        <v>47239</v>
      </c>
      <c r="B766" s="36" t="s">
        <v>221</v>
      </c>
      <c r="C766" s="41">
        <v>1.3870186852258113</v>
      </c>
    </row>
    <row r="767" spans="1:3">
      <c r="A767" s="38">
        <v>56220</v>
      </c>
      <c r="B767" s="36" t="s">
        <v>42</v>
      </c>
      <c r="C767" s="41">
        <v>1.3502964244946054</v>
      </c>
    </row>
    <row r="768" spans="1:3">
      <c r="A768" s="38">
        <v>27211</v>
      </c>
      <c r="B768" s="36" t="s">
        <v>61</v>
      </c>
      <c r="C768" s="41">
        <v>1.1984835114553714</v>
      </c>
    </row>
    <row r="769" spans="1:3">
      <c r="A769" s="38">
        <v>97654</v>
      </c>
      <c r="B769" s="36" t="s">
        <v>181</v>
      </c>
      <c r="C769" s="41">
        <v>1.0654548144944198</v>
      </c>
    </row>
    <row r="770" spans="1:3">
      <c r="A770" s="38">
        <v>47249</v>
      </c>
      <c r="B770" s="36" t="s">
        <v>221</v>
      </c>
      <c r="C770" s="41">
        <v>1.3647698090736535</v>
      </c>
    </row>
    <row r="771" spans="1:3">
      <c r="A771" s="38">
        <v>18230</v>
      </c>
      <c r="B771" s="36" t="s">
        <v>57</v>
      </c>
      <c r="C771" s="41">
        <v>1.1511175288799598</v>
      </c>
    </row>
    <row r="772" spans="1:3">
      <c r="A772" s="38">
        <v>35088</v>
      </c>
      <c r="B772" s="36" t="s">
        <v>109</v>
      </c>
      <c r="C772" s="41">
        <v>0.80469607197717785</v>
      </c>
    </row>
    <row r="773" spans="1:3">
      <c r="A773" s="38">
        <v>67271</v>
      </c>
      <c r="B773" s="36" t="s">
        <v>137</v>
      </c>
      <c r="C773" s="41">
        <v>1.3869137670196672</v>
      </c>
    </row>
    <row r="774" spans="1:3">
      <c r="A774" s="38">
        <v>66484</v>
      </c>
      <c r="B774" s="36" t="s">
        <v>134</v>
      </c>
      <c r="C774" s="41">
        <v>1.2019010160603081</v>
      </c>
    </row>
    <row r="775" spans="1:3">
      <c r="A775" s="38">
        <v>47259</v>
      </c>
      <c r="B775" s="36" t="s">
        <v>221</v>
      </c>
      <c r="C775" s="41">
        <v>1.3647698090736535</v>
      </c>
    </row>
    <row r="776" spans="1:3">
      <c r="A776" s="38">
        <v>53534</v>
      </c>
      <c r="B776" s="36" t="s">
        <v>52</v>
      </c>
      <c r="C776" s="41">
        <v>1.0532816314806837</v>
      </c>
    </row>
    <row r="777" spans="1:3">
      <c r="A777" s="38">
        <v>47269</v>
      </c>
      <c r="B777" s="36" t="s">
        <v>221</v>
      </c>
      <c r="C777" s="41">
        <v>1.3647698090736535</v>
      </c>
    </row>
    <row r="778" spans="1:3">
      <c r="A778" s="38">
        <v>18246</v>
      </c>
      <c r="B778" s="36" t="s">
        <v>57</v>
      </c>
      <c r="C778" s="41">
        <v>1.0926372873275529</v>
      </c>
    </row>
    <row r="779" spans="1:3">
      <c r="A779" s="38">
        <v>55774</v>
      </c>
      <c r="B779" s="36" t="s">
        <v>32</v>
      </c>
      <c r="C779" s="41">
        <v>1.1034545016851229</v>
      </c>
    </row>
    <row r="780" spans="1:3">
      <c r="A780" s="38">
        <v>96148</v>
      </c>
      <c r="B780" s="36" t="s">
        <v>124</v>
      </c>
      <c r="C780" s="41">
        <v>1.1636098242051152</v>
      </c>
    </row>
    <row r="781" spans="1:3">
      <c r="A781" s="38">
        <v>34225</v>
      </c>
      <c r="B781" s="36" t="s">
        <v>73</v>
      </c>
      <c r="C781" s="41">
        <v>1.094039023808103</v>
      </c>
    </row>
    <row r="782" spans="1:3">
      <c r="A782" s="38">
        <v>54538</v>
      </c>
      <c r="B782" s="36" t="s">
        <v>142</v>
      </c>
      <c r="C782" s="41">
        <v>1.0697511596020888</v>
      </c>
    </row>
    <row r="783" spans="1:3">
      <c r="A783" s="38">
        <v>47279</v>
      </c>
      <c r="B783" s="36" t="s">
        <v>221</v>
      </c>
      <c r="C783" s="41">
        <v>1.3647698090736535</v>
      </c>
    </row>
    <row r="784" spans="1:3">
      <c r="A784" s="38">
        <v>2625</v>
      </c>
      <c r="B784" s="36" t="s">
        <v>174</v>
      </c>
      <c r="C784" s="41">
        <v>1.1550333879299484</v>
      </c>
    </row>
    <row r="785" spans="1:3">
      <c r="A785" s="38">
        <v>49844</v>
      </c>
      <c r="B785" s="36" t="s">
        <v>158</v>
      </c>
      <c r="C785" s="41">
        <v>1.250468883205456</v>
      </c>
    </row>
    <row r="786" spans="1:3">
      <c r="A786" s="38">
        <v>94137</v>
      </c>
      <c r="B786" s="36" t="s">
        <v>176</v>
      </c>
      <c r="C786" s="41">
        <v>1.1380776512212532</v>
      </c>
    </row>
    <row r="787" spans="1:3">
      <c r="A787" s="38">
        <v>84092</v>
      </c>
      <c r="B787" s="36" t="s">
        <v>56</v>
      </c>
      <c r="C787" s="41">
        <v>1.091563969756504</v>
      </c>
    </row>
    <row r="788" spans="1:3">
      <c r="A788" s="38">
        <v>40210</v>
      </c>
      <c r="B788" s="36" t="s">
        <v>223</v>
      </c>
      <c r="C788" s="41">
        <v>1.3647698090736535</v>
      </c>
    </row>
    <row r="789" spans="1:3">
      <c r="A789" s="38">
        <v>40211</v>
      </c>
      <c r="B789" s="36" t="s">
        <v>223</v>
      </c>
      <c r="C789" s="41">
        <v>1.3647698090736535</v>
      </c>
    </row>
    <row r="790" spans="1:3">
      <c r="A790" s="38">
        <v>94252</v>
      </c>
      <c r="B790" s="36" t="s">
        <v>40</v>
      </c>
      <c r="C790" s="41">
        <v>0.6721903470019982</v>
      </c>
    </row>
    <row r="791" spans="1:3">
      <c r="A791" s="38">
        <v>83457</v>
      </c>
      <c r="B791" s="36" t="s">
        <v>91</v>
      </c>
      <c r="C791" s="41">
        <v>1.0858428829469071</v>
      </c>
    </row>
    <row r="792" spans="1:3">
      <c r="A792" s="38">
        <v>40212</v>
      </c>
      <c r="B792" s="36" t="s">
        <v>223</v>
      </c>
      <c r="C792" s="41">
        <v>1.3647698090736535</v>
      </c>
    </row>
    <row r="793" spans="1:3">
      <c r="A793" s="38">
        <v>40213</v>
      </c>
      <c r="B793" s="36" t="s">
        <v>223</v>
      </c>
      <c r="C793" s="41">
        <v>1.3647698090736535</v>
      </c>
    </row>
    <row r="794" spans="1:3">
      <c r="A794" s="38">
        <v>40215</v>
      </c>
      <c r="B794" s="36" t="s">
        <v>223</v>
      </c>
      <c r="C794" s="41">
        <v>1.3647698090736535</v>
      </c>
    </row>
    <row r="795" spans="1:3">
      <c r="A795" s="38">
        <v>40217</v>
      </c>
      <c r="B795" s="36" t="s">
        <v>223</v>
      </c>
      <c r="C795" s="41">
        <v>1.3647698090736535</v>
      </c>
    </row>
    <row r="796" spans="1:3">
      <c r="A796" s="38">
        <v>83735</v>
      </c>
      <c r="B796" s="36" t="s">
        <v>214</v>
      </c>
      <c r="C796" s="41">
        <v>1.0558290864069562</v>
      </c>
    </row>
    <row r="797" spans="1:3">
      <c r="A797" s="38">
        <v>40219</v>
      </c>
      <c r="B797" s="36" t="s">
        <v>223</v>
      </c>
      <c r="C797" s="41">
        <v>1.3647698090736535</v>
      </c>
    </row>
    <row r="798" spans="1:3">
      <c r="A798" s="38">
        <v>36179</v>
      </c>
      <c r="B798" s="36" t="s">
        <v>106</v>
      </c>
      <c r="C798" s="41">
        <v>1.0968205066850119</v>
      </c>
    </row>
    <row r="799" spans="1:3">
      <c r="A799" s="38">
        <v>40221</v>
      </c>
      <c r="B799" s="36" t="s">
        <v>223</v>
      </c>
      <c r="C799" s="41">
        <v>1.3647698090736535</v>
      </c>
    </row>
    <row r="800" spans="1:3">
      <c r="A800" s="38">
        <v>55234</v>
      </c>
      <c r="B800" s="36" t="s">
        <v>99</v>
      </c>
      <c r="C800" s="41">
        <v>1.3198243593435071</v>
      </c>
    </row>
    <row r="801" spans="1:3">
      <c r="A801" s="38">
        <v>67827</v>
      </c>
      <c r="B801" s="36" t="s">
        <v>36</v>
      </c>
      <c r="C801" s="41">
        <v>1.1115489542285542</v>
      </c>
    </row>
    <row r="802" spans="1:3">
      <c r="A802" s="38">
        <v>55608</v>
      </c>
      <c r="B802" s="36" t="s">
        <v>36</v>
      </c>
      <c r="C802" s="41">
        <v>1.1034545016851229</v>
      </c>
    </row>
    <row r="803" spans="1:3">
      <c r="A803" s="38">
        <v>91572</v>
      </c>
      <c r="B803" s="36" t="s">
        <v>48</v>
      </c>
      <c r="C803" s="41">
        <v>1.0829248124741599</v>
      </c>
    </row>
    <row r="804" spans="1:3">
      <c r="A804" s="38">
        <v>66894</v>
      </c>
      <c r="B804" s="36" t="s">
        <v>134</v>
      </c>
      <c r="C804" s="41">
        <v>1.220543203301824</v>
      </c>
    </row>
    <row r="805" spans="1:3">
      <c r="A805" s="38">
        <v>7426</v>
      </c>
      <c r="B805" s="36" t="s">
        <v>108</v>
      </c>
      <c r="C805" s="41">
        <v>1.094986413449192</v>
      </c>
    </row>
    <row r="806" spans="1:3">
      <c r="A806" s="38">
        <v>67595</v>
      </c>
      <c r="B806" s="36" t="s">
        <v>99</v>
      </c>
      <c r="C806" s="41">
        <v>1.3198243593435071</v>
      </c>
    </row>
    <row r="807" spans="1:3">
      <c r="A807" s="38">
        <v>55234</v>
      </c>
      <c r="B807" s="36" t="s">
        <v>99</v>
      </c>
      <c r="C807" s="41">
        <v>1.3198243593435071</v>
      </c>
    </row>
    <row r="808" spans="1:3">
      <c r="A808" s="38">
        <v>40223</v>
      </c>
      <c r="B808" s="36" t="s">
        <v>223</v>
      </c>
      <c r="C808" s="41">
        <v>1.3647698090736535</v>
      </c>
    </row>
    <row r="809" spans="1:3">
      <c r="A809" s="38">
        <v>21643</v>
      </c>
      <c r="B809" s="36" t="s">
        <v>62</v>
      </c>
      <c r="C809" s="41">
        <v>1.1536888469403808</v>
      </c>
    </row>
    <row r="810" spans="1:3">
      <c r="A810" s="38">
        <v>31699</v>
      </c>
      <c r="B810" s="36" t="s">
        <v>75</v>
      </c>
      <c r="C810" s="41">
        <v>1.2274066140045521</v>
      </c>
    </row>
    <row r="811" spans="1:3">
      <c r="A811" s="38">
        <v>27243</v>
      </c>
      <c r="B811" s="36" t="s">
        <v>224</v>
      </c>
      <c r="C811" s="41">
        <v>1.1984835114553714</v>
      </c>
    </row>
    <row r="812" spans="1:3">
      <c r="A812" s="38">
        <v>66701</v>
      </c>
      <c r="B812" s="36" t="s">
        <v>225</v>
      </c>
      <c r="C812" s="41">
        <v>1.1671281708520322</v>
      </c>
    </row>
    <row r="813" spans="1:3">
      <c r="A813" s="38">
        <v>40225</v>
      </c>
      <c r="B813" s="36" t="s">
        <v>223</v>
      </c>
      <c r="C813" s="41">
        <v>1.3647698090736535</v>
      </c>
    </row>
    <row r="814" spans="1:3">
      <c r="A814" s="38">
        <v>40227</v>
      </c>
      <c r="B814" s="36" t="s">
        <v>223</v>
      </c>
      <c r="C814" s="41">
        <v>1.3647698090736535</v>
      </c>
    </row>
    <row r="815" spans="1:3">
      <c r="A815" s="38">
        <v>40229</v>
      </c>
      <c r="B815" s="36" t="s">
        <v>223</v>
      </c>
      <c r="C815" s="41">
        <v>1.3647698090736535</v>
      </c>
    </row>
    <row r="816" spans="1:3">
      <c r="A816" s="38">
        <v>66885</v>
      </c>
      <c r="B816" s="36" t="s">
        <v>53</v>
      </c>
      <c r="C816" s="41">
        <v>1.1034545016851229</v>
      </c>
    </row>
    <row r="817" spans="1:3">
      <c r="A817" s="38">
        <v>29355</v>
      </c>
      <c r="B817" s="36" t="s">
        <v>45</v>
      </c>
      <c r="C817" s="41">
        <v>1.2015281663770785</v>
      </c>
    </row>
    <row r="818" spans="1:3">
      <c r="A818" s="38">
        <v>40231</v>
      </c>
      <c r="B818" s="36" t="s">
        <v>223</v>
      </c>
      <c r="C818" s="41">
        <v>1.3647698090736535</v>
      </c>
    </row>
    <row r="819" spans="1:3">
      <c r="A819" s="38">
        <v>14547</v>
      </c>
      <c r="B819" s="36" t="s">
        <v>191</v>
      </c>
      <c r="C819" s="41">
        <v>1.1739283541953454</v>
      </c>
    </row>
    <row r="820" spans="1:3">
      <c r="A820" s="38">
        <v>39343</v>
      </c>
      <c r="B820" s="36" t="s">
        <v>126</v>
      </c>
      <c r="C820" s="41">
        <v>1.1455437193464746</v>
      </c>
    </row>
    <row r="821" spans="1:3">
      <c r="A821" s="38">
        <v>15848</v>
      </c>
      <c r="B821" s="36" t="s">
        <v>206</v>
      </c>
      <c r="C821" s="41">
        <v>1.158829477942106</v>
      </c>
    </row>
    <row r="822" spans="1:3">
      <c r="A822" s="38">
        <v>49832</v>
      </c>
      <c r="B822" s="36" t="s">
        <v>158</v>
      </c>
      <c r="C822" s="41">
        <v>1.250468883205456</v>
      </c>
    </row>
    <row r="823" spans="1:3">
      <c r="A823" s="38">
        <v>40233</v>
      </c>
      <c r="B823" s="36" t="s">
        <v>223</v>
      </c>
      <c r="C823" s="41">
        <v>1.3647698090736535</v>
      </c>
    </row>
    <row r="824" spans="1:3">
      <c r="A824" s="38">
        <v>14778</v>
      </c>
      <c r="B824" s="36" t="s">
        <v>191</v>
      </c>
      <c r="C824" s="41">
        <v>1.162540024728149</v>
      </c>
    </row>
    <row r="825" spans="1:3">
      <c r="A825" s="38">
        <v>14778</v>
      </c>
      <c r="B825" s="36" t="s">
        <v>191</v>
      </c>
      <c r="C825" s="41">
        <v>1.162540024728149</v>
      </c>
    </row>
    <row r="826" spans="1:3">
      <c r="A826" s="38">
        <v>17111</v>
      </c>
      <c r="B826" s="36" t="s">
        <v>125</v>
      </c>
      <c r="C826" s="41">
        <v>1.088744395950239</v>
      </c>
    </row>
    <row r="827" spans="1:3">
      <c r="A827" s="38">
        <v>40235</v>
      </c>
      <c r="B827" s="36" t="s">
        <v>223</v>
      </c>
      <c r="C827" s="41">
        <v>1.3647698090736535</v>
      </c>
    </row>
    <row r="828" spans="1:3">
      <c r="A828" s="38">
        <v>40237</v>
      </c>
      <c r="B828" s="36" t="s">
        <v>223</v>
      </c>
      <c r="C828" s="41">
        <v>1.3647698090736535</v>
      </c>
    </row>
    <row r="829" spans="1:3">
      <c r="A829" s="38">
        <v>17498</v>
      </c>
      <c r="B829" s="36" t="s">
        <v>66</v>
      </c>
      <c r="C829" s="41">
        <v>1.0956080071706005</v>
      </c>
    </row>
    <row r="830" spans="1:3">
      <c r="A830" s="38">
        <v>17179</v>
      </c>
      <c r="B830" s="36" t="s">
        <v>57</v>
      </c>
      <c r="C830" s="41">
        <v>1.0651214128035322</v>
      </c>
    </row>
    <row r="831" spans="1:3">
      <c r="A831" s="38">
        <v>40239</v>
      </c>
      <c r="B831" s="36" t="s">
        <v>223</v>
      </c>
      <c r="C831" s="41">
        <v>1.3647698090736535</v>
      </c>
    </row>
    <row r="832" spans="1:3">
      <c r="A832" s="38">
        <v>40468</v>
      </c>
      <c r="B832" s="36" t="s">
        <v>223</v>
      </c>
      <c r="C832" s="41">
        <v>1.3647698090736535</v>
      </c>
    </row>
    <row r="833" spans="1:3">
      <c r="A833" s="38">
        <v>2736</v>
      </c>
      <c r="B833" s="36" t="s">
        <v>204</v>
      </c>
      <c r="C833" s="41">
        <v>0.99741602067183477</v>
      </c>
    </row>
    <row r="834" spans="1:3">
      <c r="A834" s="38">
        <v>16259</v>
      </c>
      <c r="B834" s="36" t="s">
        <v>136</v>
      </c>
      <c r="C834" s="41">
        <v>1.0984632896983493</v>
      </c>
    </row>
    <row r="835" spans="1:3">
      <c r="A835" s="38">
        <v>38382</v>
      </c>
      <c r="B835" s="36" t="s">
        <v>217</v>
      </c>
      <c r="C835" s="41">
        <v>1.2077062065535009</v>
      </c>
    </row>
    <row r="836" spans="1:3">
      <c r="A836" s="38">
        <v>40470</v>
      </c>
      <c r="B836" s="36" t="s">
        <v>223</v>
      </c>
      <c r="C836" s="41">
        <v>1.3647698090736535</v>
      </c>
    </row>
    <row r="837" spans="1:3">
      <c r="A837" s="38">
        <v>92339</v>
      </c>
      <c r="B837" s="36" t="s">
        <v>46</v>
      </c>
      <c r="C837" s="41">
        <v>1.070000875375682</v>
      </c>
    </row>
    <row r="838" spans="1:3">
      <c r="A838" s="38">
        <v>4886</v>
      </c>
      <c r="B838" s="36" t="s">
        <v>177</v>
      </c>
      <c r="C838" s="41">
        <v>1.2139168432203389</v>
      </c>
    </row>
    <row r="839" spans="1:3">
      <c r="A839" s="38">
        <v>71543</v>
      </c>
      <c r="B839" s="36" t="s">
        <v>34</v>
      </c>
      <c r="C839" s="41">
        <v>1.3292011019283747</v>
      </c>
    </row>
    <row r="840" spans="1:3">
      <c r="A840" s="38">
        <v>71717</v>
      </c>
      <c r="B840" s="36" t="s">
        <v>34</v>
      </c>
      <c r="C840" s="41">
        <v>1.3292011019283747</v>
      </c>
    </row>
    <row r="841" spans="1:3">
      <c r="A841" s="38">
        <v>56814</v>
      </c>
      <c r="B841" s="36" t="s">
        <v>102</v>
      </c>
      <c r="C841" s="41">
        <v>1.0583096054051164</v>
      </c>
    </row>
    <row r="842" spans="1:3">
      <c r="A842" s="38">
        <v>40472</v>
      </c>
      <c r="B842" s="36" t="s">
        <v>223</v>
      </c>
      <c r="C842" s="41">
        <v>1.3647698090736535</v>
      </c>
    </row>
    <row r="843" spans="1:3">
      <c r="A843" s="38">
        <v>40474</v>
      </c>
      <c r="B843" s="36" t="s">
        <v>223</v>
      </c>
      <c r="C843" s="41">
        <v>1.3647698090736535</v>
      </c>
    </row>
    <row r="844" spans="1:3">
      <c r="A844" s="38">
        <v>98660</v>
      </c>
      <c r="B844" s="36" t="s">
        <v>71</v>
      </c>
      <c r="C844" s="41">
        <v>1.0355246808991303</v>
      </c>
    </row>
    <row r="845" spans="1:3">
      <c r="A845" s="38">
        <v>54552</v>
      </c>
      <c r="B845" s="36" t="s">
        <v>167</v>
      </c>
      <c r="C845" s="41">
        <v>1.0583096054051164</v>
      </c>
    </row>
    <row r="846" spans="1:3">
      <c r="A846" s="38">
        <v>40476</v>
      </c>
      <c r="B846" s="36" t="s">
        <v>223</v>
      </c>
      <c r="C846" s="41">
        <v>1.3647698090736535</v>
      </c>
    </row>
    <row r="847" spans="1:3">
      <c r="A847" s="38">
        <v>40477</v>
      </c>
      <c r="B847" s="36" t="s">
        <v>223</v>
      </c>
      <c r="C847" s="41">
        <v>1.3647698090736535</v>
      </c>
    </row>
    <row r="848" spans="1:3">
      <c r="A848" s="38">
        <v>54340</v>
      </c>
      <c r="B848" s="36" t="s">
        <v>21</v>
      </c>
      <c r="C848" s="41">
        <v>1.1055836951278339</v>
      </c>
    </row>
    <row r="849" spans="1:3">
      <c r="A849" s="38">
        <v>40479</v>
      </c>
      <c r="B849" s="36" t="s">
        <v>223</v>
      </c>
      <c r="C849" s="41">
        <v>1.3647698090736535</v>
      </c>
    </row>
    <row r="850" spans="1:3">
      <c r="A850" s="38">
        <v>40489</v>
      </c>
      <c r="B850" s="36" t="s">
        <v>223</v>
      </c>
      <c r="C850" s="41">
        <v>1.3647698090736535</v>
      </c>
    </row>
    <row r="851" spans="1:3">
      <c r="A851" s="38">
        <v>40545</v>
      </c>
      <c r="B851" s="36" t="s">
        <v>223</v>
      </c>
      <c r="C851" s="41">
        <v>1.3647698090736535</v>
      </c>
    </row>
    <row r="852" spans="1:3">
      <c r="A852" s="38">
        <v>40547</v>
      </c>
      <c r="B852" s="36" t="s">
        <v>223</v>
      </c>
      <c r="C852" s="41">
        <v>1.3647698090736535</v>
      </c>
    </row>
    <row r="853" spans="1:3">
      <c r="A853" s="38">
        <v>4874</v>
      </c>
      <c r="B853" s="36" t="s">
        <v>177</v>
      </c>
      <c r="C853" s="41">
        <v>1.2139168432203389</v>
      </c>
    </row>
    <row r="854" spans="1:3">
      <c r="A854" s="38">
        <v>4889</v>
      </c>
      <c r="B854" s="36" t="s">
        <v>177</v>
      </c>
      <c r="C854" s="41">
        <v>1.2139168432203389</v>
      </c>
    </row>
    <row r="855" spans="1:3">
      <c r="A855" s="38">
        <v>4683</v>
      </c>
      <c r="B855" s="36" t="s">
        <v>202</v>
      </c>
      <c r="C855" s="41">
        <v>1.2170998041753791</v>
      </c>
    </row>
    <row r="856" spans="1:3">
      <c r="A856" s="38">
        <v>40549</v>
      </c>
      <c r="B856" s="36" t="s">
        <v>223</v>
      </c>
      <c r="C856" s="41">
        <v>1.3647698090736535</v>
      </c>
    </row>
    <row r="857" spans="1:3">
      <c r="A857" s="38">
        <v>56745</v>
      </c>
      <c r="B857" s="36" t="s">
        <v>42</v>
      </c>
      <c r="C857" s="41">
        <v>1.3328244829716862</v>
      </c>
    </row>
    <row r="858" spans="1:3">
      <c r="A858" s="38">
        <v>89287</v>
      </c>
      <c r="B858" s="36" t="s">
        <v>131</v>
      </c>
      <c r="C858" s="41">
        <v>1.0939411115420186</v>
      </c>
    </row>
    <row r="859" spans="1:3">
      <c r="A859" s="38">
        <v>76756</v>
      </c>
      <c r="B859" s="36" t="s">
        <v>227</v>
      </c>
      <c r="C859" s="41">
        <v>1.4239117772686678</v>
      </c>
    </row>
    <row r="860" spans="1:3">
      <c r="A860" s="38">
        <v>40589</v>
      </c>
      <c r="B860" s="36" t="s">
        <v>223</v>
      </c>
      <c r="C860" s="41">
        <v>1.3647698090736535</v>
      </c>
    </row>
    <row r="861" spans="1:3">
      <c r="A861" s="38">
        <v>40591</v>
      </c>
      <c r="B861" s="36" t="s">
        <v>223</v>
      </c>
      <c r="C861" s="41">
        <v>1.3647698090736535</v>
      </c>
    </row>
    <row r="862" spans="1:3">
      <c r="A862" s="38">
        <v>40593</v>
      </c>
      <c r="B862" s="36" t="s">
        <v>223</v>
      </c>
      <c r="C862" s="41">
        <v>1.3647698090736535</v>
      </c>
    </row>
    <row r="863" spans="1:3">
      <c r="A863" s="38">
        <v>49191</v>
      </c>
      <c r="B863" s="36" t="s">
        <v>105</v>
      </c>
      <c r="C863" s="41">
        <v>1.2104307641525005</v>
      </c>
    </row>
    <row r="864" spans="1:3">
      <c r="A864" s="38">
        <v>98617</v>
      </c>
      <c r="B864" s="36" t="s">
        <v>228</v>
      </c>
      <c r="C864" s="41">
        <v>1.0203684122655687</v>
      </c>
    </row>
    <row r="865" spans="1:3">
      <c r="A865" s="38">
        <v>19230</v>
      </c>
      <c r="B865" s="36" t="s">
        <v>135</v>
      </c>
      <c r="C865" s="41">
        <v>1.1352238251501454</v>
      </c>
    </row>
    <row r="866" spans="1:3">
      <c r="A866" s="38">
        <v>40595</v>
      </c>
      <c r="B866" s="36" t="s">
        <v>223</v>
      </c>
      <c r="C866" s="41">
        <v>1.4361243831753743</v>
      </c>
    </row>
    <row r="867" spans="1:3">
      <c r="A867" s="38">
        <v>21785</v>
      </c>
      <c r="B867" s="36" t="s">
        <v>172</v>
      </c>
      <c r="C867" s="41">
        <v>1.1159124798393232</v>
      </c>
    </row>
    <row r="868" spans="1:3">
      <c r="A868" s="38">
        <v>72658</v>
      </c>
      <c r="B868" s="36" t="s">
        <v>88</v>
      </c>
      <c r="C868" s="41">
        <v>1.2797515181126544</v>
      </c>
    </row>
    <row r="869" spans="1:3">
      <c r="A869" s="38">
        <v>21227</v>
      </c>
      <c r="B869" s="36" t="s">
        <v>165</v>
      </c>
      <c r="C869" s="41">
        <v>1.1253989688190522</v>
      </c>
    </row>
    <row r="870" spans="1:3">
      <c r="A870" s="38">
        <v>40597</v>
      </c>
      <c r="B870" s="36" t="s">
        <v>223</v>
      </c>
      <c r="C870" s="41">
        <v>1.3647698090736535</v>
      </c>
    </row>
    <row r="871" spans="1:3">
      <c r="A871" s="38">
        <v>56170</v>
      </c>
      <c r="B871" s="36" t="s">
        <v>42</v>
      </c>
      <c r="C871" s="41">
        <v>1.3502964244946054</v>
      </c>
    </row>
    <row r="872" spans="1:3">
      <c r="A872" s="38">
        <v>40599</v>
      </c>
      <c r="B872" s="36" t="s">
        <v>223</v>
      </c>
      <c r="C872" s="41">
        <v>1.3647698090736535</v>
      </c>
    </row>
    <row r="873" spans="1:3">
      <c r="A873" s="38">
        <v>83671</v>
      </c>
      <c r="B873" s="36" t="s">
        <v>199</v>
      </c>
      <c r="C873" s="41">
        <v>1.0761871221459176</v>
      </c>
    </row>
    <row r="874" spans="1:3">
      <c r="A874" s="38">
        <v>54538</v>
      </c>
      <c r="B874" s="36" t="s">
        <v>142</v>
      </c>
      <c r="C874" s="41">
        <v>1.0697511596020888</v>
      </c>
    </row>
    <row r="875" spans="1:3">
      <c r="A875" s="38">
        <v>19258</v>
      </c>
      <c r="B875" s="36" t="s">
        <v>135</v>
      </c>
      <c r="C875" s="41">
        <v>1.1427235899033965</v>
      </c>
    </row>
    <row r="876" spans="1:3">
      <c r="A876" s="38">
        <v>18258</v>
      </c>
      <c r="B876" s="36" t="s">
        <v>57</v>
      </c>
      <c r="C876" s="41">
        <v>1.0926372873275529</v>
      </c>
    </row>
    <row r="877" spans="1:3">
      <c r="A877" s="38">
        <v>6308</v>
      </c>
      <c r="B877" s="36" t="s">
        <v>69</v>
      </c>
      <c r="C877" s="41">
        <v>1.1818738518064911</v>
      </c>
    </row>
    <row r="878" spans="1:3">
      <c r="A878" s="38">
        <v>4828</v>
      </c>
      <c r="B878" s="36" t="s">
        <v>202</v>
      </c>
      <c r="C878" s="41">
        <v>1.2170998041753791</v>
      </c>
    </row>
    <row r="879" spans="1:3">
      <c r="A879" s="38">
        <v>40625</v>
      </c>
      <c r="B879" s="36" t="s">
        <v>223</v>
      </c>
      <c r="C879" s="41">
        <v>1.3647698090736535</v>
      </c>
    </row>
    <row r="880" spans="1:3">
      <c r="A880" s="38">
        <v>87734</v>
      </c>
      <c r="B880" s="36" t="s">
        <v>147</v>
      </c>
      <c r="C880" s="41">
        <v>1.0639162097078363</v>
      </c>
    </row>
    <row r="881" spans="1:3">
      <c r="A881" s="38">
        <v>71726</v>
      </c>
      <c r="B881" s="36" t="s">
        <v>60</v>
      </c>
      <c r="C881" s="41">
        <v>1.3044251565167901</v>
      </c>
    </row>
    <row r="882" spans="1:3">
      <c r="A882" s="38">
        <v>14789</v>
      </c>
      <c r="B882" s="36" t="s">
        <v>191</v>
      </c>
      <c r="C882" s="41">
        <v>1.2014678418138331</v>
      </c>
    </row>
    <row r="883" spans="1:3">
      <c r="A883" s="38">
        <v>40627</v>
      </c>
      <c r="B883" s="36" t="s">
        <v>223</v>
      </c>
      <c r="C883" s="41">
        <v>1.3647698090736535</v>
      </c>
    </row>
    <row r="884" spans="1:3">
      <c r="A884" s="38">
        <v>18182</v>
      </c>
      <c r="B884" s="36" t="s">
        <v>57</v>
      </c>
      <c r="C884" s="41">
        <v>1.0790689462378247</v>
      </c>
    </row>
    <row r="885" spans="1:3">
      <c r="A885" s="38">
        <v>17129</v>
      </c>
      <c r="B885" s="36" t="s">
        <v>66</v>
      </c>
      <c r="C885" s="41">
        <v>1.0956080071706005</v>
      </c>
    </row>
    <row r="886" spans="1:3">
      <c r="A886" s="38">
        <v>17429</v>
      </c>
      <c r="B886" s="36" t="s">
        <v>66</v>
      </c>
      <c r="C886" s="41">
        <v>1.1159124798393232</v>
      </c>
    </row>
    <row r="887" spans="1:3">
      <c r="A887" s="38">
        <v>23970</v>
      </c>
      <c r="B887" s="36" t="s">
        <v>138</v>
      </c>
      <c r="C887" s="41">
        <v>1.1511175288799598</v>
      </c>
    </row>
    <row r="888" spans="1:3">
      <c r="A888" s="38">
        <v>40629</v>
      </c>
      <c r="B888" s="36" t="s">
        <v>223</v>
      </c>
      <c r="C888" s="41">
        <v>1.3647698090736535</v>
      </c>
    </row>
    <row r="889" spans="1:3">
      <c r="A889" s="38">
        <v>93176</v>
      </c>
      <c r="B889" s="36" t="s">
        <v>117</v>
      </c>
      <c r="C889" s="41">
        <v>1.0494533798866694</v>
      </c>
    </row>
    <row r="890" spans="1:3">
      <c r="A890" s="38">
        <v>40721</v>
      </c>
      <c r="B890" s="36" t="s">
        <v>223</v>
      </c>
      <c r="C890" s="41">
        <v>1.2707488650933911</v>
      </c>
    </row>
    <row r="891" spans="1:3">
      <c r="A891" s="38">
        <v>83471</v>
      </c>
      <c r="B891" s="36" t="s">
        <v>91</v>
      </c>
      <c r="C891" s="41">
        <v>1.0858428829469071</v>
      </c>
    </row>
    <row r="892" spans="1:3">
      <c r="A892" s="38">
        <v>56769</v>
      </c>
      <c r="B892" s="36" t="s">
        <v>167</v>
      </c>
      <c r="C892" s="41">
        <v>1.0583096054051164</v>
      </c>
    </row>
    <row r="893" spans="1:3">
      <c r="A893" s="38">
        <v>56766</v>
      </c>
      <c r="B893" s="36" t="s">
        <v>167</v>
      </c>
      <c r="C893" s="41">
        <v>1.0583096054051164</v>
      </c>
    </row>
    <row r="894" spans="1:3">
      <c r="A894" s="38">
        <v>99817</v>
      </c>
      <c r="B894" s="36" t="s">
        <v>229</v>
      </c>
      <c r="C894" s="41">
        <v>1.0989570846319827</v>
      </c>
    </row>
    <row r="895" spans="1:3">
      <c r="A895" s="38">
        <v>82335</v>
      </c>
      <c r="B895" s="36" t="s">
        <v>157</v>
      </c>
      <c r="C895" s="41">
        <v>1.0761871221459176</v>
      </c>
    </row>
    <row r="896" spans="1:3">
      <c r="A896" s="38">
        <v>95180</v>
      </c>
      <c r="B896" s="36" t="s">
        <v>210</v>
      </c>
      <c r="C896" s="41">
        <v>0.97614864505137622</v>
      </c>
    </row>
    <row r="897" spans="1:3">
      <c r="A897" s="38">
        <v>53505</v>
      </c>
      <c r="B897" s="36" t="s">
        <v>52</v>
      </c>
      <c r="C897" s="41">
        <v>1.3328244829716862</v>
      </c>
    </row>
    <row r="898" spans="1:3">
      <c r="A898" s="38">
        <v>88276</v>
      </c>
      <c r="B898" s="36" t="s">
        <v>37</v>
      </c>
      <c r="C898" s="41">
        <v>1.1454363715874307</v>
      </c>
    </row>
    <row r="899" spans="1:3">
      <c r="A899" s="38">
        <v>6536</v>
      </c>
      <c r="B899" s="36" t="s">
        <v>69</v>
      </c>
      <c r="C899" s="41">
        <v>0.9940363242071022</v>
      </c>
    </row>
    <row r="900" spans="1:3">
      <c r="A900" s="38">
        <v>7980</v>
      </c>
      <c r="B900" s="36" t="s">
        <v>184</v>
      </c>
      <c r="C900" s="41">
        <v>1.0514695340501792</v>
      </c>
    </row>
    <row r="901" spans="1:3">
      <c r="A901" s="38">
        <v>88368</v>
      </c>
      <c r="B901" s="36" t="s">
        <v>37</v>
      </c>
      <c r="C901" s="41">
        <v>1.1454363715874307</v>
      </c>
    </row>
    <row r="902" spans="1:3">
      <c r="A902" s="38">
        <v>26721</v>
      </c>
      <c r="B902" s="36" t="s">
        <v>230</v>
      </c>
      <c r="C902" s="41">
        <v>1.2063690495772608</v>
      </c>
    </row>
    <row r="903" spans="1:3">
      <c r="A903" s="38">
        <v>19348</v>
      </c>
      <c r="B903" s="36" t="s">
        <v>215</v>
      </c>
      <c r="C903" s="41">
        <v>1.171340957005047</v>
      </c>
    </row>
    <row r="904" spans="1:3">
      <c r="A904" s="38">
        <v>49626</v>
      </c>
      <c r="B904" s="36" t="s">
        <v>105</v>
      </c>
      <c r="C904" s="41">
        <v>1.2058929922062549</v>
      </c>
    </row>
    <row r="905" spans="1:3">
      <c r="A905" s="38">
        <v>26723</v>
      </c>
      <c r="B905" s="36" t="s">
        <v>230</v>
      </c>
      <c r="C905" s="41">
        <v>1.2063690495772608</v>
      </c>
    </row>
    <row r="906" spans="1:3">
      <c r="A906" s="38">
        <v>83346</v>
      </c>
      <c r="B906" s="36" t="s">
        <v>128</v>
      </c>
      <c r="C906" s="41">
        <v>1.0396348378317077</v>
      </c>
    </row>
    <row r="907" spans="1:3">
      <c r="A907" s="38">
        <v>91790</v>
      </c>
      <c r="B907" s="36" t="s">
        <v>33</v>
      </c>
      <c r="C907" s="41">
        <v>1.131580571499105</v>
      </c>
    </row>
    <row r="908" spans="1:3">
      <c r="A908" s="38">
        <v>55608</v>
      </c>
      <c r="B908" s="36" t="s">
        <v>32</v>
      </c>
      <c r="C908" s="41">
        <v>1.1034545016851229</v>
      </c>
    </row>
    <row r="909" spans="1:3">
      <c r="A909" s="38">
        <v>29303</v>
      </c>
      <c r="B909" s="36" t="s">
        <v>45</v>
      </c>
      <c r="C909" s="41">
        <v>1.1064871686633988</v>
      </c>
    </row>
    <row r="910" spans="1:3">
      <c r="A910" s="38">
        <v>29468</v>
      </c>
      <c r="B910" s="36" t="s">
        <v>231</v>
      </c>
      <c r="C910" s="41">
        <v>1.1806181584030908</v>
      </c>
    </row>
    <row r="911" spans="1:3">
      <c r="A911" s="38">
        <v>18528</v>
      </c>
      <c r="B911" s="36" t="s">
        <v>83</v>
      </c>
      <c r="C911" s="41">
        <v>1.0586944596818433</v>
      </c>
    </row>
    <row r="912" spans="1:3">
      <c r="A912" s="38">
        <v>26725</v>
      </c>
      <c r="B912" s="36" t="s">
        <v>230</v>
      </c>
      <c r="C912" s="41">
        <v>1.2063690495772608</v>
      </c>
    </row>
    <row r="913" spans="1:3">
      <c r="A913" s="38">
        <v>99084</v>
      </c>
      <c r="B913" s="36" t="s">
        <v>232</v>
      </c>
      <c r="C913" s="41">
        <v>1.1035209148359917</v>
      </c>
    </row>
    <row r="914" spans="1:3">
      <c r="A914" s="38">
        <v>99085</v>
      </c>
      <c r="B914" s="36" t="s">
        <v>232</v>
      </c>
      <c r="C914" s="41">
        <v>1.1035209148359917</v>
      </c>
    </row>
    <row r="915" spans="1:3">
      <c r="A915" s="38">
        <v>38467</v>
      </c>
      <c r="B915" s="36" t="s">
        <v>54</v>
      </c>
      <c r="C915" s="41">
        <v>1.1593057443647055</v>
      </c>
    </row>
    <row r="916" spans="1:3">
      <c r="A916" s="38">
        <v>99086</v>
      </c>
      <c r="B916" s="36" t="s">
        <v>232</v>
      </c>
      <c r="C916" s="41">
        <v>1.1035209148359917</v>
      </c>
    </row>
    <row r="917" spans="1:3">
      <c r="A917" s="38">
        <v>99087</v>
      </c>
      <c r="B917" s="36" t="s">
        <v>232</v>
      </c>
      <c r="C917" s="41">
        <v>1.1035209148359917</v>
      </c>
    </row>
    <row r="918" spans="1:3">
      <c r="A918" s="38">
        <v>99089</v>
      </c>
      <c r="B918" s="36" t="s">
        <v>232</v>
      </c>
      <c r="C918" s="41">
        <v>1.1035209148359917</v>
      </c>
    </row>
    <row r="919" spans="1:3">
      <c r="A919" s="38">
        <v>99090</v>
      </c>
      <c r="B919" s="36" t="s">
        <v>232</v>
      </c>
      <c r="C919" s="41">
        <v>1.1035209148359917</v>
      </c>
    </row>
    <row r="920" spans="1:3">
      <c r="A920" s="38">
        <v>99091</v>
      </c>
      <c r="B920" s="36" t="s">
        <v>232</v>
      </c>
      <c r="C920" s="41">
        <v>1.1035209148359917</v>
      </c>
    </row>
    <row r="921" spans="1:3">
      <c r="A921" s="38">
        <v>86673</v>
      </c>
      <c r="B921" s="36" t="s">
        <v>168</v>
      </c>
      <c r="C921" s="41">
        <v>1.1261247428062524</v>
      </c>
    </row>
    <row r="922" spans="1:3">
      <c r="A922" s="38">
        <v>17321</v>
      </c>
      <c r="B922" s="36" t="s">
        <v>66</v>
      </c>
      <c r="C922" s="41">
        <v>1.080913780397937</v>
      </c>
    </row>
    <row r="923" spans="1:3">
      <c r="A923" s="38">
        <v>99092</v>
      </c>
      <c r="B923" s="36" t="s">
        <v>232</v>
      </c>
      <c r="C923" s="41">
        <v>1.1035209148359917</v>
      </c>
    </row>
    <row r="924" spans="1:3">
      <c r="A924" s="38">
        <v>86562</v>
      </c>
      <c r="B924" s="36" t="s">
        <v>168</v>
      </c>
      <c r="C924" s="41">
        <v>1.1261247428062524</v>
      </c>
    </row>
    <row r="925" spans="1:3">
      <c r="A925" s="38">
        <v>99094</v>
      </c>
      <c r="B925" s="36" t="s">
        <v>232</v>
      </c>
      <c r="C925" s="41">
        <v>1.1035209148359917</v>
      </c>
    </row>
    <row r="926" spans="1:3">
      <c r="A926" s="38">
        <v>99095</v>
      </c>
      <c r="B926" s="36" t="s">
        <v>232</v>
      </c>
      <c r="C926" s="41">
        <v>1.1035209148359917</v>
      </c>
    </row>
    <row r="927" spans="1:3">
      <c r="A927" s="38">
        <v>99096</v>
      </c>
      <c r="B927" s="36" t="s">
        <v>232</v>
      </c>
      <c r="C927" s="41">
        <v>1.1035209148359917</v>
      </c>
    </row>
    <row r="928" spans="1:3">
      <c r="A928" s="38">
        <v>99097</v>
      </c>
      <c r="B928" s="36" t="s">
        <v>232</v>
      </c>
      <c r="C928" s="41">
        <v>1.1035209148359917</v>
      </c>
    </row>
    <row r="929" spans="1:3">
      <c r="A929" s="38">
        <v>99098</v>
      </c>
      <c r="B929" s="36" t="s">
        <v>232</v>
      </c>
      <c r="C929" s="41">
        <v>1.1035209148359917</v>
      </c>
    </row>
    <row r="930" spans="1:3">
      <c r="A930" s="38">
        <v>99099</v>
      </c>
      <c r="B930" s="36" t="s">
        <v>232</v>
      </c>
      <c r="C930" s="41">
        <v>1.1035209148359917</v>
      </c>
    </row>
    <row r="931" spans="1:3">
      <c r="A931" s="38">
        <v>85232</v>
      </c>
      <c r="B931" s="36" t="s">
        <v>140</v>
      </c>
      <c r="C931" s="41">
        <v>1.1022604304436694</v>
      </c>
    </row>
    <row r="932" spans="1:3">
      <c r="A932" s="38">
        <v>55776</v>
      </c>
      <c r="B932" s="36" t="s">
        <v>32</v>
      </c>
      <c r="C932" s="41">
        <v>1.1034545016851229</v>
      </c>
    </row>
    <row r="933" spans="1:3">
      <c r="A933" s="38">
        <v>91052</v>
      </c>
      <c r="B933" s="36" t="s">
        <v>233</v>
      </c>
      <c r="C933" s="41">
        <v>1.1831703933146194</v>
      </c>
    </row>
    <row r="934" spans="1:3">
      <c r="A934" s="38">
        <v>85459</v>
      </c>
      <c r="B934" s="36" t="s">
        <v>234</v>
      </c>
      <c r="C934" s="41">
        <v>1.1143525693621417</v>
      </c>
    </row>
    <row r="935" spans="1:3">
      <c r="A935" s="38">
        <v>54426</v>
      </c>
      <c r="B935" s="36" t="s">
        <v>142</v>
      </c>
      <c r="C935" s="41">
        <v>1.1055836951278339</v>
      </c>
    </row>
    <row r="936" spans="1:3">
      <c r="A936" s="38">
        <v>91054</v>
      </c>
      <c r="B936" s="36" t="s">
        <v>233</v>
      </c>
      <c r="C936" s="41">
        <v>1.1831703933146194</v>
      </c>
    </row>
    <row r="937" spans="1:3">
      <c r="A937" s="38">
        <v>76768</v>
      </c>
      <c r="B937" s="36" t="s">
        <v>227</v>
      </c>
      <c r="C937" s="41">
        <v>1.3781569452796152</v>
      </c>
    </row>
    <row r="938" spans="1:3">
      <c r="A938" s="38">
        <v>97493</v>
      </c>
      <c r="B938" s="36" t="s">
        <v>235</v>
      </c>
      <c r="C938" s="41">
        <v>1.1603695968609584</v>
      </c>
    </row>
    <row r="939" spans="1:3">
      <c r="A939" s="38">
        <v>97241</v>
      </c>
      <c r="B939" s="36" t="s">
        <v>133</v>
      </c>
      <c r="C939" s="41">
        <v>1.1646446039509624</v>
      </c>
    </row>
    <row r="940" spans="1:3">
      <c r="A940" s="38">
        <v>54518</v>
      </c>
      <c r="B940" s="36" t="s">
        <v>142</v>
      </c>
      <c r="C940" s="41">
        <v>1.0697511596020888</v>
      </c>
    </row>
    <row r="941" spans="1:3">
      <c r="A941" s="38">
        <v>91056</v>
      </c>
      <c r="B941" s="36" t="s">
        <v>233</v>
      </c>
      <c r="C941" s="41">
        <v>1.1831703933146194</v>
      </c>
    </row>
    <row r="942" spans="1:3">
      <c r="A942" s="38">
        <v>91058</v>
      </c>
      <c r="B942" s="36" t="s">
        <v>233</v>
      </c>
      <c r="C942" s="41">
        <v>1.1857336868654207</v>
      </c>
    </row>
    <row r="943" spans="1:3">
      <c r="A943" s="38">
        <v>45127</v>
      </c>
      <c r="B943" s="36" t="s">
        <v>236</v>
      </c>
      <c r="C943" s="41">
        <v>1.2936113168942038</v>
      </c>
    </row>
    <row r="944" spans="1:3">
      <c r="A944" s="38">
        <v>15518</v>
      </c>
      <c r="B944" s="36" t="s">
        <v>206</v>
      </c>
      <c r="C944" s="41">
        <v>1.1207555243130904</v>
      </c>
    </row>
    <row r="945" spans="1:3">
      <c r="A945" s="38">
        <v>45128</v>
      </c>
      <c r="B945" s="36" t="s">
        <v>236</v>
      </c>
      <c r="C945" s="41">
        <v>1.2936113168942038</v>
      </c>
    </row>
    <row r="946" spans="1:3">
      <c r="A946" s="38">
        <v>88450</v>
      </c>
      <c r="B946" s="36" t="s">
        <v>41</v>
      </c>
      <c r="C946" s="41">
        <v>1.0639162097078363</v>
      </c>
    </row>
    <row r="947" spans="1:3">
      <c r="A947" s="38">
        <v>45130</v>
      </c>
      <c r="B947" s="36" t="s">
        <v>236</v>
      </c>
      <c r="C947" s="41">
        <v>1.2936113168942038</v>
      </c>
    </row>
    <row r="948" spans="1:3">
      <c r="A948" s="38">
        <v>45131</v>
      </c>
      <c r="B948" s="36" t="s">
        <v>236</v>
      </c>
      <c r="C948" s="41">
        <v>1.2936113168942038</v>
      </c>
    </row>
    <row r="949" spans="1:3">
      <c r="A949" s="38">
        <v>45133</v>
      </c>
      <c r="B949" s="36" t="s">
        <v>236</v>
      </c>
      <c r="C949" s="41">
        <v>1.2936113168942038</v>
      </c>
    </row>
    <row r="950" spans="1:3">
      <c r="A950" s="38">
        <v>45134</v>
      </c>
      <c r="B950" s="36" t="s">
        <v>236</v>
      </c>
      <c r="C950" s="41">
        <v>1.2936113168942038</v>
      </c>
    </row>
    <row r="951" spans="1:3">
      <c r="A951" s="38">
        <v>45136</v>
      </c>
      <c r="B951" s="36" t="s">
        <v>236</v>
      </c>
      <c r="C951" s="41">
        <v>1.2936113168942038</v>
      </c>
    </row>
    <row r="952" spans="1:3">
      <c r="A952" s="38">
        <v>45138</v>
      </c>
      <c r="B952" s="36" t="s">
        <v>236</v>
      </c>
      <c r="C952" s="41">
        <v>1.2936113168942038</v>
      </c>
    </row>
    <row r="953" spans="1:3">
      <c r="A953" s="38">
        <v>45139</v>
      </c>
      <c r="B953" s="36" t="s">
        <v>236</v>
      </c>
      <c r="C953" s="41">
        <v>1.2936113168942038</v>
      </c>
    </row>
    <row r="954" spans="1:3">
      <c r="A954" s="38">
        <v>45141</v>
      </c>
      <c r="B954" s="36" t="s">
        <v>236</v>
      </c>
      <c r="C954" s="41">
        <v>1.2936113168942038</v>
      </c>
    </row>
    <row r="955" spans="1:3">
      <c r="A955" s="38">
        <v>45143</v>
      </c>
      <c r="B955" s="36" t="s">
        <v>236</v>
      </c>
      <c r="C955" s="41">
        <v>1.2936113168942038</v>
      </c>
    </row>
    <row r="956" spans="1:3">
      <c r="A956" s="38">
        <v>45144</v>
      </c>
      <c r="B956" s="36" t="s">
        <v>236</v>
      </c>
      <c r="C956" s="41">
        <v>1.2936113168942038</v>
      </c>
    </row>
    <row r="957" spans="1:3">
      <c r="A957" s="38">
        <v>45145</v>
      </c>
      <c r="B957" s="36" t="s">
        <v>236</v>
      </c>
      <c r="C957" s="41">
        <v>1.2936113168942038</v>
      </c>
    </row>
    <row r="958" spans="1:3">
      <c r="A958" s="38">
        <v>45147</v>
      </c>
      <c r="B958" s="36" t="s">
        <v>236</v>
      </c>
      <c r="C958" s="41">
        <v>1.2936113168942038</v>
      </c>
    </row>
    <row r="959" spans="1:3">
      <c r="A959" s="38">
        <v>45149</v>
      </c>
      <c r="B959" s="36" t="s">
        <v>236</v>
      </c>
      <c r="C959" s="41">
        <v>1.2936113168942038</v>
      </c>
    </row>
    <row r="960" spans="1:3">
      <c r="A960" s="38">
        <v>45219</v>
      </c>
      <c r="B960" s="36" t="s">
        <v>236</v>
      </c>
      <c r="C960" s="41">
        <v>1.2936113168942038</v>
      </c>
    </row>
    <row r="961" spans="1:3">
      <c r="A961" s="38">
        <v>45239</v>
      </c>
      <c r="B961" s="36" t="s">
        <v>236</v>
      </c>
      <c r="C961" s="41">
        <v>1.2936113168942038</v>
      </c>
    </row>
    <row r="962" spans="1:3">
      <c r="A962" s="38">
        <v>45257</v>
      </c>
      <c r="B962" s="36" t="s">
        <v>236</v>
      </c>
      <c r="C962" s="41">
        <v>1.2936113168942038</v>
      </c>
    </row>
    <row r="963" spans="1:3">
      <c r="A963" s="38">
        <v>45259</v>
      </c>
      <c r="B963" s="36" t="s">
        <v>236</v>
      </c>
      <c r="C963" s="41">
        <v>1.2936113168942038</v>
      </c>
    </row>
    <row r="964" spans="1:3">
      <c r="A964" s="38">
        <v>45276</v>
      </c>
      <c r="B964" s="36" t="s">
        <v>236</v>
      </c>
      <c r="C964" s="41">
        <v>1.2936113168942038</v>
      </c>
    </row>
    <row r="965" spans="1:3">
      <c r="A965" s="38">
        <v>45277</v>
      </c>
      <c r="B965" s="36" t="s">
        <v>236</v>
      </c>
      <c r="C965" s="41">
        <v>1.2936113168942038</v>
      </c>
    </row>
    <row r="966" spans="1:3">
      <c r="A966" s="38">
        <v>45279</v>
      </c>
      <c r="B966" s="36" t="s">
        <v>236</v>
      </c>
      <c r="C966" s="41">
        <v>1.2936113168942038</v>
      </c>
    </row>
    <row r="967" spans="1:3">
      <c r="A967" s="38">
        <v>45289</v>
      </c>
      <c r="B967" s="36" t="s">
        <v>236</v>
      </c>
      <c r="C967" s="41">
        <v>1.2936113168942038</v>
      </c>
    </row>
    <row r="968" spans="1:3">
      <c r="A968" s="38">
        <v>45307</v>
      </c>
      <c r="B968" s="36" t="s">
        <v>236</v>
      </c>
      <c r="C968" s="41">
        <v>1.2936113168942038</v>
      </c>
    </row>
    <row r="969" spans="1:3">
      <c r="A969" s="38">
        <v>45309</v>
      </c>
      <c r="B969" s="36" t="s">
        <v>236</v>
      </c>
      <c r="C969" s="41">
        <v>1.2936113168942038</v>
      </c>
    </row>
    <row r="970" spans="1:3">
      <c r="A970" s="38">
        <v>45326</v>
      </c>
      <c r="B970" s="36" t="s">
        <v>236</v>
      </c>
      <c r="C970" s="41">
        <v>1.2936113168942038</v>
      </c>
    </row>
    <row r="971" spans="1:3">
      <c r="A971" s="38">
        <v>45327</v>
      </c>
      <c r="B971" s="36" t="s">
        <v>236</v>
      </c>
      <c r="C971" s="41">
        <v>1.2936113168942038</v>
      </c>
    </row>
    <row r="972" spans="1:3">
      <c r="A972" s="38">
        <v>45329</v>
      </c>
      <c r="B972" s="36" t="s">
        <v>236</v>
      </c>
      <c r="C972" s="41">
        <v>1.2936113168942038</v>
      </c>
    </row>
    <row r="973" spans="1:3">
      <c r="A973" s="38">
        <v>45355</v>
      </c>
      <c r="B973" s="36" t="s">
        <v>236</v>
      </c>
      <c r="C973" s="41">
        <v>1.2936113168942038</v>
      </c>
    </row>
    <row r="974" spans="1:3">
      <c r="A974" s="38">
        <v>45356</v>
      </c>
      <c r="B974" s="36" t="s">
        <v>236</v>
      </c>
      <c r="C974" s="41">
        <v>1.2936113168942038</v>
      </c>
    </row>
    <row r="975" spans="1:3">
      <c r="A975" s="38">
        <v>45357</v>
      </c>
      <c r="B975" s="36" t="s">
        <v>236</v>
      </c>
      <c r="C975" s="41">
        <v>1.2936113168942038</v>
      </c>
    </row>
    <row r="976" spans="1:3">
      <c r="A976" s="38">
        <v>45359</v>
      </c>
      <c r="B976" s="36" t="s">
        <v>236</v>
      </c>
      <c r="C976" s="41">
        <v>1.2936113168942038</v>
      </c>
    </row>
    <row r="977" spans="1:3">
      <c r="A977" s="38">
        <v>24937</v>
      </c>
      <c r="B977" s="36" t="s">
        <v>237</v>
      </c>
      <c r="C977" s="41">
        <v>1.1097272846110626</v>
      </c>
    </row>
    <row r="978" spans="1:3">
      <c r="A978" s="38">
        <v>24939</v>
      </c>
      <c r="B978" s="36" t="s">
        <v>237</v>
      </c>
      <c r="C978" s="41">
        <v>1.1097272846110626</v>
      </c>
    </row>
    <row r="979" spans="1:3">
      <c r="A979" s="38">
        <v>24941</v>
      </c>
      <c r="B979" s="36" t="s">
        <v>237</v>
      </c>
      <c r="C979" s="41">
        <v>1.1097272846110626</v>
      </c>
    </row>
    <row r="980" spans="1:3">
      <c r="A980" s="38">
        <v>24943</v>
      </c>
      <c r="B980" s="36" t="s">
        <v>237</v>
      </c>
      <c r="C980" s="41">
        <v>1.1097272846110626</v>
      </c>
    </row>
    <row r="981" spans="1:3">
      <c r="A981" s="38">
        <v>24944</v>
      </c>
      <c r="B981" s="36" t="s">
        <v>237</v>
      </c>
      <c r="C981" s="41">
        <v>1.1097272846110626</v>
      </c>
    </row>
    <row r="982" spans="1:3">
      <c r="A982" s="38">
        <v>67227</v>
      </c>
      <c r="B982" s="36" t="s">
        <v>239</v>
      </c>
      <c r="C982" s="41">
        <v>1.3456386921580861</v>
      </c>
    </row>
    <row r="983" spans="1:3">
      <c r="A983" s="38">
        <v>60306</v>
      </c>
      <c r="B983" s="36" t="s">
        <v>240</v>
      </c>
      <c r="C983" s="41">
        <v>1.3923377757527431</v>
      </c>
    </row>
    <row r="984" spans="1:3">
      <c r="A984" s="38">
        <v>60308</v>
      </c>
      <c r="B984" s="36" t="s">
        <v>240</v>
      </c>
      <c r="C984" s="41">
        <v>1.3923377757527431</v>
      </c>
    </row>
    <row r="985" spans="1:3">
      <c r="A985" s="38">
        <v>60310</v>
      </c>
      <c r="B985" s="36" t="s">
        <v>240</v>
      </c>
      <c r="C985" s="41">
        <v>1.3923377757527431</v>
      </c>
    </row>
    <row r="986" spans="1:3">
      <c r="A986" s="38">
        <v>60311</v>
      </c>
      <c r="B986" s="36" t="s">
        <v>240</v>
      </c>
      <c r="C986" s="41">
        <v>1.3923377757527431</v>
      </c>
    </row>
    <row r="987" spans="1:3">
      <c r="A987" s="38">
        <v>60312</v>
      </c>
      <c r="B987" s="36" t="s">
        <v>240</v>
      </c>
      <c r="C987" s="41">
        <v>1.39233777575274</v>
      </c>
    </row>
    <row r="988" spans="1:3">
      <c r="A988" s="38">
        <v>60313</v>
      </c>
      <c r="B988" s="36" t="s">
        <v>240</v>
      </c>
      <c r="C988" s="41">
        <v>1.3923377757527431</v>
      </c>
    </row>
    <row r="989" spans="1:3">
      <c r="A989" s="38">
        <v>60314</v>
      </c>
      <c r="B989" s="36" t="s">
        <v>240</v>
      </c>
      <c r="C989" s="41">
        <v>1.3923377757527431</v>
      </c>
    </row>
    <row r="990" spans="1:3">
      <c r="A990" s="38">
        <v>60315</v>
      </c>
      <c r="B990" s="36" t="s">
        <v>240</v>
      </c>
      <c r="C990" s="41">
        <v>1.39233777575274</v>
      </c>
    </row>
    <row r="991" spans="1:3">
      <c r="A991" s="38">
        <v>60316</v>
      </c>
      <c r="B991" s="36" t="s">
        <v>240</v>
      </c>
      <c r="C991" s="41">
        <v>1.3923377757527431</v>
      </c>
    </row>
    <row r="992" spans="1:3">
      <c r="A992" s="38">
        <v>60318</v>
      </c>
      <c r="B992" s="36" t="s">
        <v>240</v>
      </c>
      <c r="C992" s="41">
        <v>1.3923377757527431</v>
      </c>
    </row>
    <row r="993" spans="1:3">
      <c r="A993" s="38">
        <v>60320</v>
      </c>
      <c r="B993" s="36" t="s">
        <v>240</v>
      </c>
      <c r="C993" s="41">
        <v>1.3923377757527431</v>
      </c>
    </row>
    <row r="994" spans="1:3">
      <c r="A994" s="38">
        <v>60322</v>
      </c>
      <c r="B994" s="36" t="s">
        <v>240</v>
      </c>
      <c r="C994" s="41">
        <v>1.3923377757527431</v>
      </c>
    </row>
    <row r="995" spans="1:3">
      <c r="A995" s="38">
        <v>60323</v>
      </c>
      <c r="B995" s="36" t="s">
        <v>240</v>
      </c>
      <c r="C995" s="41">
        <v>1.3923377757527431</v>
      </c>
    </row>
    <row r="996" spans="1:3">
      <c r="A996" s="38">
        <v>60325</v>
      </c>
      <c r="B996" s="36" t="s">
        <v>240</v>
      </c>
      <c r="C996" s="41">
        <v>1.3923377757527431</v>
      </c>
    </row>
    <row r="997" spans="1:3">
      <c r="A997" s="38">
        <v>60326</v>
      </c>
      <c r="B997" s="36" t="s">
        <v>240</v>
      </c>
      <c r="C997" s="41">
        <v>1.3923377757527431</v>
      </c>
    </row>
    <row r="998" spans="1:3">
      <c r="A998" s="38">
        <v>60327</v>
      </c>
      <c r="B998" s="36" t="s">
        <v>240</v>
      </c>
      <c r="C998" s="41">
        <v>1.3923377757527431</v>
      </c>
    </row>
    <row r="999" spans="1:3">
      <c r="A999" s="38">
        <v>60329</v>
      </c>
      <c r="B999" s="36" t="s">
        <v>240</v>
      </c>
      <c r="C999" s="41">
        <v>1.3923377757527431</v>
      </c>
    </row>
    <row r="1000" spans="1:3">
      <c r="A1000" s="38">
        <v>60385</v>
      </c>
      <c r="B1000" s="36" t="s">
        <v>240</v>
      </c>
      <c r="C1000" s="41">
        <v>1.3923377757527431</v>
      </c>
    </row>
    <row r="1001" spans="1:3">
      <c r="A1001" s="38">
        <v>60386</v>
      </c>
      <c r="B1001" s="36" t="s">
        <v>240</v>
      </c>
      <c r="C1001" s="41">
        <v>1.3147138964577656</v>
      </c>
    </row>
    <row r="1002" spans="1:3">
      <c r="A1002" s="38">
        <v>60388</v>
      </c>
      <c r="B1002" s="36" t="s">
        <v>240</v>
      </c>
      <c r="C1002" s="41">
        <v>1.3923377757527431</v>
      </c>
    </row>
    <row r="1003" spans="1:3">
      <c r="A1003" s="38">
        <v>60389</v>
      </c>
      <c r="B1003" s="36" t="s">
        <v>240</v>
      </c>
      <c r="C1003" s="41">
        <v>1.3923377757527431</v>
      </c>
    </row>
    <row r="1004" spans="1:3">
      <c r="A1004" s="38">
        <v>60431</v>
      </c>
      <c r="B1004" s="36" t="s">
        <v>240</v>
      </c>
      <c r="C1004" s="41">
        <v>1.3923377757527431</v>
      </c>
    </row>
    <row r="1005" spans="1:3">
      <c r="A1005" s="38">
        <v>60433</v>
      </c>
      <c r="B1005" s="36" t="s">
        <v>240</v>
      </c>
      <c r="C1005" s="41">
        <v>1.3923377757527431</v>
      </c>
    </row>
    <row r="1006" spans="1:3">
      <c r="A1006" s="38">
        <v>60435</v>
      </c>
      <c r="B1006" s="36" t="s">
        <v>240</v>
      </c>
      <c r="C1006" s="41">
        <v>1.3923377757527431</v>
      </c>
    </row>
    <row r="1007" spans="1:3">
      <c r="A1007" s="38">
        <v>60437</v>
      </c>
      <c r="B1007" s="36" t="s">
        <v>240</v>
      </c>
      <c r="C1007" s="41">
        <v>1.3923377757527431</v>
      </c>
    </row>
    <row r="1008" spans="1:3">
      <c r="A1008" s="38">
        <v>60438</v>
      </c>
      <c r="B1008" s="36" t="s">
        <v>240</v>
      </c>
      <c r="C1008" s="41">
        <v>1.3923377757527431</v>
      </c>
    </row>
    <row r="1009" spans="1:3">
      <c r="A1009" s="38">
        <v>60439</v>
      </c>
      <c r="B1009" s="36" t="s">
        <v>240</v>
      </c>
      <c r="C1009" s="41">
        <v>1.3923377757527431</v>
      </c>
    </row>
    <row r="1010" spans="1:3">
      <c r="A1010" s="38">
        <v>60486</v>
      </c>
      <c r="B1010" s="36" t="s">
        <v>240</v>
      </c>
      <c r="C1010" s="41">
        <v>1.3923377757527431</v>
      </c>
    </row>
    <row r="1011" spans="1:3">
      <c r="A1011" s="38">
        <v>60487</v>
      </c>
      <c r="B1011" s="36" t="s">
        <v>240</v>
      </c>
      <c r="C1011" s="41">
        <v>1.3923377757527431</v>
      </c>
    </row>
    <row r="1012" spans="1:3">
      <c r="A1012" s="38">
        <v>60488</v>
      </c>
      <c r="B1012" s="36" t="s">
        <v>240</v>
      </c>
      <c r="C1012" s="41">
        <v>1.3923377757527431</v>
      </c>
    </row>
    <row r="1013" spans="1:3">
      <c r="A1013" s="38">
        <v>60489</v>
      </c>
      <c r="B1013" s="36" t="s">
        <v>240</v>
      </c>
      <c r="C1013" s="41">
        <v>1.3923377757527431</v>
      </c>
    </row>
    <row r="1014" spans="1:3">
      <c r="A1014" s="38">
        <v>60528</v>
      </c>
      <c r="B1014" s="36" t="s">
        <v>240</v>
      </c>
      <c r="C1014" s="41">
        <v>1.3923377757527431</v>
      </c>
    </row>
    <row r="1015" spans="1:3">
      <c r="A1015" s="38">
        <v>60529</v>
      </c>
      <c r="B1015" s="36" t="s">
        <v>240</v>
      </c>
      <c r="C1015" s="41">
        <v>1.3462809310522066</v>
      </c>
    </row>
    <row r="1016" spans="1:3">
      <c r="A1016" s="38">
        <v>60549</v>
      </c>
      <c r="B1016" s="36" t="s">
        <v>240</v>
      </c>
      <c r="C1016" s="41">
        <v>1.3462809310522066</v>
      </c>
    </row>
    <row r="1017" spans="1:3">
      <c r="A1017" s="38">
        <v>60594</v>
      </c>
      <c r="B1017" s="36" t="s">
        <v>240</v>
      </c>
      <c r="C1017" s="41">
        <v>1.3923377757527431</v>
      </c>
    </row>
    <row r="1018" spans="1:3">
      <c r="A1018" s="38">
        <v>60596</v>
      </c>
      <c r="B1018" s="36" t="s">
        <v>240</v>
      </c>
      <c r="C1018" s="41">
        <v>1.3923377757527431</v>
      </c>
    </row>
    <row r="1019" spans="1:3">
      <c r="A1019" s="38">
        <v>60598</v>
      </c>
      <c r="B1019" s="36" t="s">
        <v>240</v>
      </c>
      <c r="C1019" s="41">
        <v>1.3923377757527431</v>
      </c>
    </row>
    <row r="1020" spans="1:3">
      <c r="A1020" s="38">
        <v>60599</v>
      </c>
      <c r="B1020" s="36" t="s">
        <v>240</v>
      </c>
      <c r="C1020" s="41">
        <v>1.3147138964577656</v>
      </c>
    </row>
    <row r="1021" spans="1:3">
      <c r="A1021" s="38">
        <v>65929</v>
      </c>
      <c r="B1021" s="36" t="s">
        <v>240</v>
      </c>
      <c r="C1021" s="41">
        <v>1.3462809310522066</v>
      </c>
    </row>
    <row r="1022" spans="1:3">
      <c r="A1022" s="38">
        <v>65931</v>
      </c>
      <c r="B1022" s="36" t="s">
        <v>240</v>
      </c>
      <c r="C1022" s="41">
        <v>1.3462809310522066</v>
      </c>
    </row>
    <row r="1023" spans="1:3">
      <c r="A1023" s="38">
        <v>65933</v>
      </c>
      <c r="B1023" s="36" t="s">
        <v>240</v>
      </c>
      <c r="C1023" s="41">
        <v>1.3923377757527431</v>
      </c>
    </row>
    <row r="1024" spans="1:3">
      <c r="A1024" s="38">
        <v>65934</v>
      </c>
      <c r="B1024" s="36" t="s">
        <v>240</v>
      </c>
      <c r="C1024" s="41">
        <v>1.3923377757527431</v>
      </c>
    </row>
    <row r="1025" spans="1:3">
      <c r="A1025" s="38">
        <v>65936</v>
      </c>
      <c r="B1025" s="36" t="s">
        <v>240</v>
      </c>
      <c r="C1025" s="41">
        <v>1.3923377757527431</v>
      </c>
    </row>
    <row r="1026" spans="1:3">
      <c r="A1026" s="38">
        <v>15230</v>
      </c>
      <c r="B1026" s="36" t="s">
        <v>241</v>
      </c>
      <c r="C1026" s="41">
        <v>1.1547060490600498</v>
      </c>
    </row>
    <row r="1027" spans="1:3">
      <c r="A1027" s="38">
        <v>15232</v>
      </c>
      <c r="B1027" s="36" t="s">
        <v>241</v>
      </c>
      <c r="C1027" s="41">
        <v>1.1547060490600498</v>
      </c>
    </row>
    <row r="1028" spans="1:3">
      <c r="A1028" s="38">
        <v>15234</v>
      </c>
      <c r="B1028" s="36" t="s">
        <v>241</v>
      </c>
      <c r="C1028" s="41">
        <v>1.1547060490600498</v>
      </c>
    </row>
    <row r="1029" spans="1:3">
      <c r="A1029" s="38">
        <v>15236</v>
      </c>
      <c r="B1029" s="36" t="s">
        <v>241</v>
      </c>
      <c r="C1029" s="41">
        <v>1.1547060490600498</v>
      </c>
    </row>
    <row r="1030" spans="1:3">
      <c r="A1030" s="38">
        <v>79098</v>
      </c>
      <c r="B1030" s="36" t="s">
        <v>242</v>
      </c>
      <c r="C1030" s="41">
        <v>1.4191176470588236</v>
      </c>
    </row>
    <row r="1031" spans="1:3">
      <c r="A1031" s="38">
        <v>79100</v>
      </c>
      <c r="B1031" s="36" t="s">
        <v>242</v>
      </c>
      <c r="C1031" s="41">
        <v>1.4191176470588236</v>
      </c>
    </row>
    <row r="1032" spans="1:3">
      <c r="A1032" s="38">
        <v>79102</v>
      </c>
      <c r="B1032" s="36" t="s">
        <v>242</v>
      </c>
      <c r="C1032" s="41">
        <v>1.4191176470588236</v>
      </c>
    </row>
    <row r="1033" spans="1:3">
      <c r="A1033" s="38">
        <v>79104</v>
      </c>
      <c r="B1033" s="36" t="s">
        <v>242</v>
      </c>
      <c r="C1033" s="41">
        <v>1.4191176470588236</v>
      </c>
    </row>
    <row r="1034" spans="1:3">
      <c r="A1034" s="38">
        <v>79106</v>
      </c>
      <c r="B1034" s="36" t="s">
        <v>242</v>
      </c>
      <c r="C1034" s="41">
        <v>1.4191176470588236</v>
      </c>
    </row>
    <row r="1035" spans="1:3">
      <c r="A1035" s="38">
        <v>79108</v>
      </c>
      <c r="B1035" s="36" t="s">
        <v>242</v>
      </c>
      <c r="C1035" s="41">
        <v>1.4191176470588236</v>
      </c>
    </row>
    <row r="1036" spans="1:3">
      <c r="A1036" s="38">
        <v>79110</v>
      </c>
      <c r="B1036" s="36" t="s">
        <v>242</v>
      </c>
      <c r="C1036" s="41">
        <v>1.4191176470588236</v>
      </c>
    </row>
    <row r="1037" spans="1:3">
      <c r="A1037" s="38">
        <v>79111</v>
      </c>
      <c r="B1037" s="36" t="s">
        <v>242</v>
      </c>
      <c r="C1037" s="41">
        <v>1.4191176470588236</v>
      </c>
    </row>
    <row r="1038" spans="1:3">
      <c r="A1038" s="38">
        <v>79112</v>
      </c>
      <c r="B1038" s="36" t="s">
        <v>242</v>
      </c>
      <c r="C1038" s="41">
        <v>1.4191176470588236</v>
      </c>
    </row>
    <row r="1039" spans="1:3">
      <c r="A1039" s="38">
        <v>79114</v>
      </c>
      <c r="B1039" s="36" t="s">
        <v>242</v>
      </c>
      <c r="C1039" s="41">
        <v>1.4191176470588236</v>
      </c>
    </row>
    <row r="1040" spans="1:3">
      <c r="A1040" s="38">
        <v>79115</v>
      </c>
      <c r="B1040" s="36" t="s">
        <v>242</v>
      </c>
      <c r="C1040" s="41">
        <v>1.4191176470588236</v>
      </c>
    </row>
    <row r="1041" spans="1:3">
      <c r="A1041" s="38">
        <v>79117</v>
      </c>
      <c r="B1041" s="36" t="s">
        <v>242</v>
      </c>
      <c r="C1041" s="41">
        <v>1.2430929862029223</v>
      </c>
    </row>
    <row r="1042" spans="1:3">
      <c r="A1042" s="38">
        <v>90762</v>
      </c>
      <c r="B1042" s="36" t="s">
        <v>243</v>
      </c>
      <c r="C1042" s="41">
        <v>1.1857336868654207</v>
      </c>
    </row>
    <row r="1043" spans="1:3">
      <c r="A1043" s="38">
        <v>90763</v>
      </c>
      <c r="B1043" s="36" t="s">
        <v>243</v>
      </c>
      <c r="C1043" s="41">
        <v>1.1857336868654207</v>
      </c>
    </row>
    <row r="1044" spans="1:3">
      <c r="A1044" s="38">
        <v>90765</v>
      </c>
      <c r="B1044" s="36" t="s">
        <v>243</v>
      </c>
      <c r="C1044" s="41">
        <v>1.1857336868654207</v>
      </c>
    </row>
    <row r="1045" spans="1:3">
      <c r="A1045" s="38">
        <v>90766</v>
      </c>
      <c r="B1045" s="36" t="s">
        <v>243</v>
      </c>
      <c r="C1045" s="41">
        <v>1.1857336868654207</v>
      </c>
    </row>
    <row r="1046" spans="1:3">
      <c r="A1046" s="38">
        <v>90768</v>
      </c>
      <c r="B1046" s="36" t="s">
        <v>243</v>
      </c>
      <c r="C1046" s="41">
        <v>1.1857336868654207</v>
      </c>
    </row>
    <row r="1047" spans="1:3">
      <c r="A1047" s="38">
        <v>45879</v>
      </c>
      <c r="B1047" s="36" t="s">
        <v>244</v>
      </c>
      <c r="C1047" s="41">
        <v>1.3278053372922476</v>
      </c>
    </row>
    <row r="1048" spans="1:3">
      <c r="A1048" s="38">
        <v>45881</v>
      </c>
      <c r="B1048" s="36" t="s">
        <v>244</v>
      </c>
      <c r="C1048" s="41">
        <v>1.3278053372922476</v>
      </c>
    </row>
    <row r="1049" spans="1:3">
      <c r="A1049" s="38">
        <v>45883</v>
      </c>
      <c r="B1049" s="36" t="s">
        <v>244</v>
      </c>
      <c r="C1049" s="41">
        <v>1.3278053372922476</v>
      </c>
    </row>
    <row r="1050" spans="1:3">
      <c r="A1050" s="38">
        <v>45884</v>
      </c>
      <c r="B1050" s="36" t="s">
        <v>244</v>
      </c>
      <c r="C1050" s="41">
        <v>1.3278053372922476</v>
      </c>
    </row>
    <row r="1051" spans="1:3">
      <c r="A1051" s="38">
        <v>45886</v>
      </c>
      <c r="B1051" s="36" t="s">
        <v>244</v>
      </c>
      <c r="C1051" s="41">
        <v>1.3278053372922476</v>
      </c>
    </row>
    <row r="1052" spans="1:3">
      <c r="A1052" s="38">
        <v>45888</v>
      </c>
      <c r="B1052" s="36" t="s">
        <v>244</v>
      </c>
      <c r="C1052" s="41">
        <v>1.3278053372922476</v>
      </c>
    </row>
    <row r="1053" spans="1:3">
      <c r="A1053" s="38">
        <v>45889</v>
      </c>
      <c r="B1053" s="36" t="s">
        <v>244</v>
      </c>
      <c r="C1053" s="41">
        <v>1.3278053372922476</v>
      </c>
    </row>
    <row r="1054" spans="1:3">
      <c r="A1054" s="38">
        <v>45891</v>
      </c>
      <c r="B1054" s="36" t="s">
        <v>244</v>
      </c>
      <c r="C1054" s="41">
        <v>1.3278053372922476</v>
      </c>
    </row>
    <row r="1055" spans="1:3">
      <c r="A1055" s="38">
        <v>45892</v>
      </c>
      <c r="B1055" s="36" t="s">
        <v>244</v>
      </c>
      <c r="C1055" s="41">
        <v>1.3278053372922476</v>
      </c>
    </row>
    <row r="1056" spans="1:3">
      <c r="A1056" s="38">
        <v>45894</v>
      </c>
      <c r="B1056" s="36" t="s">
        <v>244</v>
      </c>
      <c r="C1056" s="41">
        <v>1.3278053372922476</v>
      </c>
    </row>
    <row r="1057" spans="1:3">
      <c r="A1057" s="38">
        <v>45896</v>
      </c>
      <c r="B1057" s="36" t="s">
        <v>244</v>
      </c>
      <c r="C1057" s="41">
        <v>1.3278053372922476</v>
      </c>
    </row>
    <row r="1058" spans="1:3">
      <c r="A1058" s="38">
        <v>45897</v>
      </c>
      <c r="B1058" s="36" t="s">
        <v>244</v>
      </c>
      <c r="C1058" s="41">
        <v>1.3278053372922476</v>
      </c>
    </row>
    <row r="1059" spans="1:3">
      <c r="A1059" s="38">
        <v>45899</v>
      </c>
      <c r="B1059" s="36" t="s">
        <v>244</v>
      </c>
      <c r="C1059" s="41">
        <v>1.3278053372922476</v>
      </c>
    </row>
    <row r="1060" spans="1:3">
      <c r="A1060" s="38">
        <v>7545</v>
      </c>
      <c r="B1060" s="36" t="s">
        <v>245</v>
      </c>
      <c r="C1060" s="41">
        <v>1.1033216993621375</v>
      </c>
    </row>
    <row r="1061" spans="1:3">
      <c r="A1061" s="38">
        <v>7546</v>
      </c>
      <c r="B1061" s="36" t="s">
        <v>245</v>
      </c>
      <c r="C1061" s="41">
        <v>1.1033216993621375</v>
      </c>
    </row>
    <row r="1062" spans="1:3">
      <c r="A1062" s="38">
        <v>7548</v>
      </c>
      <c r="B1062" s="36" t="s">
        <v>245</v>
      </c>
      <c r="C1062" s="41">
        <v>1.1033216993621375</v>
      </c>
    </row>
    <row r="1063" spans="1:3">
      <c r="A1063" s="38">
        <v>7549</v>
      </c>
      <c r="B1063" s="36" t="s">
        <v>245</v>
      </c>
      <c r="C1063" s="41">
        <v>1.1033216993621375</v>
      </c>
    </row>
    <row r="1064" spans="1:3">
      <c r="A1064" s="38">
        <v>7551</v>
      </c>
      <c r="B1064" s="36" t="s">
        <v>245</v>
      </c>
      <c r="C1064" s="41">
        <v>1.1033216993621375</v>
      </c>
    </row>
    <row r="1065" spans="1:3">
      <c r="A1065" s="38">
        <v>7552</v>
      </c>
      <c r="B1065" s="36" t="s">
        <v>245</v>
      </c>
      <c r="C1065" s="41">
        <v>1.1033216993621375</v>
      </c>
    </row>
    <row r="1066" spans="1:3">
      <c r="A1066" s="38">
        <v>7554</v>
      </c>
      <c r="B1066" s="36" t="s">
        <v>245</v>
      </c>
      <c r="C1066" s="41">
        <v>1.1033216993621375</v>
      </c>
    </row>
    <row r="1067" spans="1:3">
      <c r="A1067" s="38">
        <v>7557</v>
      </c>
      <c r="B1067" s="36" t="s">
        <v>245</v>
      </c>
      <c r="C1067" s="41">
        <v>1.1033216993621375</v>
      </c>
    </row>
    <row r="1068" spans="1:3">
      <c r="A1068" s="38">
        <v>58089</v>
      </c>
      <c r="B1068" s="36" t="s">
        <v>246</v>
      </c>
      <c r="C1068" s="41">
        <v>1.1998167719137518</v>
      </c>
    </row>
    <row r="1069" spans="1:3">
      <c r="A1069" s="38">
        <v>58091</v>
      </c>
      <c r="B1069" s="36" t="s">
        <v>246</v>
      </c>
      <c r="C1069" s="41">
        <v>1.0722535746659256</v>
      </c>
    </row>
    <row r="1070" spans="1:3">
      <c r="A1070" s="38">
        <v>58093</v>
      </c>
      <c r="B1070" s="36" t="s">
        <v>246</v>
      </c>
      <c r="C1070" s="41">
        <v>1.1998167719137518</v>
      </c>
    </row>
    <row r="1071" spans="1:3">
      <c r="A1071" s="38">
        <v>58095</v>
      </c>
      <c r="B1071" s="36" t="s">
        <v>246</v>
      </c>
      <c r="C1071" s="41">
        <v>1.1998167719137518</v>
      </c>
    </row>
    <row r="1072" spans="1:3">
      <c r="A1072" s="38">
        <v>58097</v>
      </c>
      <c r="B1072" s="36" t="s">
        <v>246</v>
      </c>
      <c r="C1072" s="41">
        <v>1.1998167719137518</v>
      </c>
    </row>
    <row r="1073" spans="1:3">
      <c r="A1073" s="38">
        <v>58099</v>
      </c>
      <c r="B1073" s="36" t="s">
        <v>246</v>
      </c>
      <c r="C1073" s="41">
        <v>1.1998167719137518</v>
      </c>
    </row>
    <row r="1074" spans="1:3">
      <c r="A1074" s="38">
        <v>58119</v>
      </c>
      <c r="B1074" s="36" t="s">
        <v>246</v>
      </c>
      <c r="C1074" s="41">
        <v>1.0722535746659256</v>
      </c>
    </row>
    <row r="1075" spans="1:3">
      <c r="A1075" s="38">
        <v>58135</v>
      </c>
      <c r="B1075" s="36" t="s">
        <v>246</v>
      </c>
      <c r="C1075" s="41">
        <v>1.1998167719137518</v>
      </c>
    </row>
    <row r="1076" spans="1:3">
      <c r="A1076" s="38">
        <v>6108</v>
      </c>
      <c r="B1076" s="36" t="s">
        <v>247</v>
      </c>
      <c r="C1076" s="41">
        <v>1.207044107965767</v>
      </c>
    </row>
    <row r="1077" spans="1:3">
      <c r="A1077" s="38">
        <v>6110</v>
      </c>
      <c r="B1077" s="36" t="s">
        <v>247</v>
      </c>
      <c r="C1077" s="41">
        <v>1.207044107965767</v>
      </c>
    </row>
    <row r="1078" spans="1:3">
      <c r="A1078" s="38">
        <v>6112</v>
      </c>
      <c r="B1078" s="36" t="s">
        <v>247</v>
      </c>
      <c r="C1078" s="41">
        <v>1.207044107965767</v>
      </c>
    </row>
    <row r="1079" spans="1:3">
      <c r="A1079" s="38">
        <v>6114</v>
      </c>
      <c r="B1079" s="36" t="s">
        <v>247</v>
      </c>
      <c r="C1079" s="41">
        <v>1.207044107965767</v>
      </c>
    </row>
    <row r="1080" spans="1:3">
      <c r="A1080" s="38">
        <v>6116</v>
      </c>
      <c r="B1080" s="36" t="s">
        <v>247</v>
      </c>
      <c r="C1080" s="41">
        <v>1.207044107965767</v>
      </c>
    </row>
    <row r="1081" spans="1:3">
      <c r="A1081" s="38">
        <v>6118</v>
      </c>
      <c r="B1081" s="36" t="s">
        <v>247</v>
      </c>
      <c r="C1081" s="41">
        <v>1.207044107965767</v>
      </c>
    </row>
    <row r="1082" spans="1:3">
      <c r="A1082" s="38">
        <v>6120</v>
      </c>
      <c r="B1082" s="36" t="s">
        <v>247</v>
      </c>
      <c r="C1082" s="41">
        <v>1.207044107965767</v>
      </c>
    </row>
    <row r="1083" spans="1:3">
      <c r="A1083" s="38">
        <v>6122</v>
      </c>
      <c r="B1083" s="36" t="s">
        <v>247</v>
      </c>
      <c r="C1083" s="41">
        <v>1.207044107965767</v>
      </c>
    </row>
    <row r="1084" spans="1:3">
      <c r="A1084" s="38">
        <v>6124</v>
      </c>
      <c r="B1084" s="36" t="s">
        <v>247</v>
      </c>
      <c r="C1084" s="41">
        <v>1.207044107965767</v>
      </c>
    </row>
    <row r="1085" spans="1:3">
      <c r="A1085" s="38">
        <v>6126</v>
      </c>
      <c r="B1085" s="36" t="s">
        <v>247</v>
      </c>
      <c r="C1085" s="41">
        <v>1.207044107965767</v>
      </c>
    </row>
    <row r="1086" spans="1:3">
      <c r="A1086" s="38">
        <v>6128</v>
      </c>
      <c r="B1086" s="36" t="s">
        <v>247</v>
      </c>
      <c r="C1086" s="41">
        <v>1.207044107965767</v>
      </c>
    </row>
    <row r="1087" spans="1:3">
      <c r="A1087" s="38">
        <v>6130</v>
      </c>
      <c r="B1087" s="36" t="s">
        <v>247</v>
      </c>
      <c r="C1087" s="41">
        <v>1.207044107965767</v>
      </c>
    </row>
    <row r="1088" spans="1:3">
      <c r="A1088" s="38">
        <v>6132</v>
      </c>
      <c r="B1088" s="36" t="s">
        <v>247</v>
      </c>
      <c r="C1088" s="41">
        <v>1.207044107965767</v>
      </c>
    </row>
    <row r="1089" spans="1:3">
      <c r="A1089" s="38">
        <v>20095</v>
      </c>
      <c r="B1089" s="36" t="s">
        <v>248</v>
      </c>
      <c r="C1089" s="41">
        <v>1.1642009016445487</v>
      </c>
    </row>
    <row r="1090" spans="1:3">
      <c r="A1090" s="38">
        <v>20097</v>
      </c>
      <c r="B1090" s="36" t="s">
        <v>248</v>
      </c>
      <c r="C1090" s="41">
        <v>1.1642009016445487</v>
      </c>
    </row>
    <row r="1091" spans="1:3">
      <c r="A1091" s="38">
        <v>20099</v>
      </c>
      <c r="B1091" s="36" t="s">
        <v>248</v>
      </c>
      <c r="C1091" s="41">
        <v>1.1642009016445487</v>
      </c>
    </row>
    <row r="1092" spans="1:3">
      <c r="A1092" s="38">
        <v>20144</v>
      </c>
      <c r="B1092" s="36" t="s">
        <v>248</v>
      </c>
      <c r="C1092" s="41">
        <v>1.1642009016445487</v>
      </c>
    </row>
    <row r="1093" spans="1:3">
      <c r="A1093" s="38">
        <v>20146</v>
      </c>
      <c r="B1093" s="36" t="s">
        <v>248</v>
      </c>
      <c r="C1093" s="41">
        <v>1.1642009016445487</v>
      </c>
    </row>
    <row r="1094" spans="1:3">
      <c r="A1094" s="38">
        <v>20148</v>
      </c>
      <c r="B1094" s="36" t="s">
        <v>248</v>
      </c>
      <c r="C1094" s="41">
        <v>1.1642009016445487</v>
      </c>
    </row>
    <row r="1095" spans="1:3">
      <c r="A1095" s="38">
        <v>20149</v>
      </c>
      <c r="B1095" s="36" t="s">
        <v>248</v>
      </c>
      <c r="C1095" s="41">
        <v>1.1642009016445487</v>
      </c>
    </row>
    <row r="1096" spans="1:3">
      <c r="A1096" s="38">
        <v>20249</v>
      </c>
      <c r="B1096" s="36" t="s">
        <v>248</v>
      </c>
      <c r="C1096" s="41">
        <v>1.1642009016445487</v>
      </c>
    </row>
    <row r="1097" spans="1:3">
      <c r="A1097" s="38">
        <v>20251</v>
      </c>
      <c r="B1097" s="36" t="s">
        <v>248</v>
      </c>
      <c r="C1097" s="41">
        <v>1.1642009016445487</v>
      </c>
    </row>
    <row r="1098" spans="1:3">
      <c r="A1098" s="38">
        <v>20253</v>
      </c>
      <c r="B1098" s="36" t="s">
        <v>248</v>
      </c>
      <c r="C1098" s="41">
        <v>1.1642009016445487</v>
      </c>
    </row>
    <row r="1099" spans="1:3">
      <c r="A1099" s="38">
        <v>20255</v>
      </c>
      <c r="B1099" s="36" t="s">
        <v>248</v>
      </c>
      <c r="C1099" s="41">
        <v>1.1642009016445487</v>
      </c>
    </row>
    <row r="1100" spans="1:3">
      <c r="A1100" s="38">
        <v>20257</v>
      </c>
      <c r="B1100" s="36" t="s">
        <v>248</v>
      </c>
      <c r="C1100" s="41">
        <v>1.1642009016445487</v>
      </c>
    </row>
    <row r="1101" spans="1:3">
      <c r="A1101" s="38">
        <v>20259</v>
      </c>
      <c r="B1101" s="36" t="s">
        <v>248</v>
      </c>
      <c r="C1101" s="41">
        <v>1.1642009016445487</v>
      </c>
    </row>
    <row r="1102" spans="1:3">
      <c r="A1102" s="38">
        <v>20354</v>
      </c>
      <c r="B1102" s="36" t="s">
        <v>248</v>
      </c>
      <c r="C1102" s="41">
        <v>1.1642009016445487</v>
      </c>
    </row>
    <row r="1103" spans="1:3">
      <c r="A1103" s="38">
        <v>20355</v>
      </c>
      <c r="B1103" s="36" t="s">
        <v>248</v>
      </c>
      <c r="C1103" s="41">
        <v>1.1642009016445487</v>
      </c>
    </row>
    <row r="1104" spans="1:3">
      <c r="A1104" s="38">
        <v>20357</v>
      </c>
      <c r="B1104" s="36" t="s">
        <v>248</v>
      </c>
      <c r="C1104" s="41">
        <v>1.1642009016445487</v>
      </c>
    </row>
    <row r="1105" spans="1:3">
      <c r="A1105" s="38">
        <v>20359</v>
      </c>
      <c r="B1105" s="36" t="s">
        <v>248</v>
      </c>
      <c r="C1105" s="41">
        <v>1.1642009016445487</v>
      </c>
    </row>
    <row r="1106" spans="1:3">
      <c r="A1106" s="38">
        <v>20457</v>
      </c>
      <c r="B1106" s="36" t="s">
        <v>248</v>
      </c>
      <c r="C1106" s="41">
        <v>1.2072825442812933</v>
      </c>
    </row>
    <row r="1107" spans="1:3">
      <c r="A1107" s="38">
        <v>20459</v>
      </c>
      <c r="B1107" s="36" t="s">
        <v>248</v>
      </c>
      <c r="C1107" s="41">
        <v>1.2072825442812933</v>
      </c>
    </row>
    <row r="1108" spans="1:3">
      <c r="A1108" s="38">
        <v>20535</v>
      </c>
      <c r="B1108" s="36" t="s">
        <v>248</v>
      </c>
      <c r="C1108" s="41">
        <v>1.1642009016445487</v>
      </c>
    </row>
    <row r="1109" spans="1:3">
      <c r="A1109" s="38">
        <v>20537</v>
      </c>
      <c r="B1109" s="36" t="s">
        <v>248</v>
      </c>
      <c r="C1109" s="41">
        <v>1.1642009016445487</v>
      </c>
    </row>
    <row r="1110" spans="1:3">
      <c r="A1110" s="38">
        <v>20539</v>
      </c>
      <c r="B1110" s="36" t="s">
        <v>248</v>
      </c>
      <c r="C1110" s="41">
        <v>1.2072825442812933</v>
      </c>
    </row>
    <row r="1111" spans="1:3">
      <c r="A1111" s="38">
        <v>21029</v>
      </c>
      <c r="B1111" s="36" t="s">
        <v>248</v>
      </c>
      <c r="C1111" s="41">
        <v>1.1642009016445487</v>
      </c>
    </row>
    <row r="1112" spans="1:3">
      <c r="A1112" s="38">
        <v>21031</v>
      </c>
      <c r="B1112" s="36" t="s">
        <v>248</v>
      </c>
      <c r="C1112" s="41">
        <v>1.1642009016445487</v>
      </c>
    </row>
    <row r="1113" spans="1:3">
      <c r="A1113" s="38">
        <v>21033</v>
      </c>
      <c r="B1113" s="36" t="s">
        <v>248</v>
      </c>
      <c r="C1113" s="41">
        <v>1.1642009016445487</v>
      </c>
    </row>
    <row r="1114" spans="1:3">
      <c r="A1114" s="38">
        <v>21035</v>
      </c>
      <c r="B1114" s="36" t="s">
        <v>248</v>
      </c>
      <c r="C1114" s="41">
        <v>1.2072825442812933</v>
      </c>
    </row>
    <row r="1115" spans="1:3">
      <c r="A1115" s="38">
        <v>21037</v>
      </c>
      <c r="B1115" s="36" t="s">
        <v>248</v>
      </c>
      <c r="C1115" s="41">
        <v>1.1253989688190522</v>
      </c>
    </row>
    <row r="1116" spans="1:3">
      <c r="A1116" s="38">
        <v>21039</v>
      </c>
      <c r="B1116" s="36" t="s">
        <v>248</v>
      </c>
      <c r="C1116" s="41">
        <v>1.1253989688190522</v>
      </c>
    </row>
    <row r="1117" spans="1:3">
      <c r="A1117" s="38">
        <v>21073</v>
      </c>
      <c r="B1117" s="36" t="s">
        <v>248</v>
      </c>
      <c r="C1117" s="41">
        <v>1.2072825442812933</v>
      </c>
    </row>
    <row r="1118" spans="1:3">
      <c r="A1118" s="38">
        <v>21075</v>
      </c>
      <c r="B1118" s="36" t="s">
        <v>248</v>
      </c>
      <c r="C1118" s="41">
        <v>1.2072825442812933</v>
      </c>
    </row>
    <row r="1119" spans="1:3">
      <c r="A1119" s="38">
        <v>21077</v>
      </c>
      <c r="B1119" s="36" t="s">
        <v>248</v>
      </c>
      <c r="C1119" s="41">
        <v>1.2072825442812933</v>
      </c>
    </row>
    <row r="1120" spans="1:3">
      <c r="A1120" s="38">
        <v>21079</v>
      </c>
      <c r="B1120" s="36" t="s">
        <v>248</v>
      </c>
      <c r="C1120" s="41">
        <v>1.2072825442812933</v>
      </c>
    </row>
    <row r="1121" spans="1:3">
      <c r="A1121" s="38">
        <v>21107</v>
      </c>
      <c r="B1121" s="36" t="s">
        <v>248</v>
      </c>
      <c r="C1121" s="41">
        <v>1.2072825442812933</v>
      </c>
    </row>
    <row r="1122" spans="1:3">
      <c r="A1122" s="38">
        <v>21109</v>
      </c>
      <c r="B1122" s="36" t="s">
        <v>248</v>
      </c>
      <c r="C1122" s="41">
        <v>1.2072825442812933</v>
      </c>
    </row>
    <row r="1123" spans="1:3">
      <c r="A1123" s="38">
        <v>21129</v>
      </c>
      <c r="B1123" s="36" t="s">
        <v>248</v>
      </c>
      <c r="C1123" s="41">
        <v>1.2072825442812933</v>
      </c>
    </row>
    <row r="1124" spans="1:3">
      <c r="A1124" s="38">
        <v>21147</v>
      </c>
      <c r="B1124" s="36" t="s">
        <v>248</v>
      </c>
      <c r="C1124" s="41">
        <v>1.2072825442812933</v>
      </c>
    </row>
    <row r="1125" spans="1:3">
      <c r="A1125" s="38">
        <v>21149</v>
      </c>
      <c r="B1125" s="36" t="s">
        <v>248</v>
      </c>
      <c r="C1125" s="41">
        <v>1.2072825442812933</v>
      </c>
    </row>
    <row r="1126" spans="1:3">
      <c r="A1126" s="38">
        <v>22041</v>
      </c>
      <c r="B1126" s="36" t="s">
        <v>248</v>
      </c>
      <c r="C1126" s="41">
        <v>1.1642009016445487</v>
      </c>
    </row>
    <row r="1127" spans="1:3">
      <c r="A1127" s="38">
        <v>22043</v>
      </c>
      <c r="B1127" s="36" t="s">
        <v>248</v>
      </c>
      <c r="C1127" s="41">
        <v>1.1642009016445487</v>
      </c>
    </row>
    <row r="1128" spans="1:3">
      <c r="A1128" s="38">
        <v>22045</v>
      </c>
      <c r="B1128" s="36" t="s">
        <v>248</v>
      </c>
      <c r="C1128" s="41">
        <v>1.1642009016445487</v>
      </c>
    </row>
    <row r="1129" spans="1:3">
      <c r="A1129" s="38">
        <v>22047</v>
      </c>
      <c r="B1129" s="36" t="s">
        <v>248</v>
      </c>
      <c r="C1129" s="41">
        <v>1.1642009016445487</v>
      </c>
    </row>
    <row r="1130" spans="1:3">
      <c r="A1130" s="38">
        <v>22049</v>
      </c>
      <c r="B1130" s="36" t="s">
        <v>248</v>
      </c>
      <c r="C1130" s="41">
        <v>1.1642009016445487</v>
      </c>
    </row>
    <row r="1131" spans="1:3">
      <c r="A1131" s="38">
        <v>22081</v>
      </c>
      <c r="B1131" s="36" t="s">
        <v>248</v>
      </c>
      <c r="C1131" s="41">
        <v>1.1642009016445487</v>
      </c>
    </row>
    <row r="1132" spans="1:3">
      <c r="A1132" s="38">
        <v>22083</v>
      </c>
      <c r="B1132" s="36" t="s">
        <v>248</v>
      </c>
      <c r="C1132" s="41">
        <v>1.1642009016445487</v>
      </c>
    </row>
    <row r="1133" spans="1:3">
      <c r="A1133" s="38">
        <v>22085</v>
      </c>
      <c r="B1133" s="36" t="s">
        <v>248</v>
      </c>
      <c r="C1133" s="41">
        <v>1.1642009016445487</v>
      </c>
    </row>
    <row r="1134" spans="1:3">
      <c r="A1134" s="38">
        <v>22087</v>
      </c>
      <c r="B1134" s="36" t="s">
        <v>248</v>
      </c>
      <c r="C1134" s="41">
        <v>1.1642009016445487</v>
      </c>
    </row>
    <row r="1135" spans="1:3">
      <c r="A1135" s="38">
        <v>22089</v>
      </c>
      <c r="B1135" s="36" t="s">
        <v>248</v>
      </c>
      <c r="C1135" s="41">
        <v>1.1642009016445487</v>
      </c>
    </row>
    <row r="1136" spans="1:3">
      <c r="A1136" s="38">
        <v>22111</v>
      </c>
      <c r="B1136" s="36" t="s">
        <v>248</v>
      </c>
      <c r="C1136" s="41">
        <v>1.1642009016445487</v>
      </c>
    </row>
    <row r="1137" spans="1:3">
      <c r="A1137" s="38">
        <v>22113</v>
      </c>
      <c r="B1137" s="36" t="s">
        <v>248</v>
      </c>
      <c r="C1137" s="41">
        <v>1.1642009016445487</v>
      </c>
    </row>
    <row r="1138" spans="1:3">
      <c r="A1138" s="38">
        <v>54570</v>
      </c>
      <c r="B1138" s="36" t="s">
        <v>167</v>
      </c>
      <c r="C1138" s="41">
        <v>1.0697511596020888</v>
      </c>
    </row>
    <row r="1139" spans="1:3">
      <c r="A1139" s="38">
        <v>37339</v>
      </c>
      <c r="B1139" s="36" t="s">
        <v>154</v>
      </c>
      <c r="C1139" s="41">
        <v>1.072002806443126</v>
      </c>
    </row>
    <row r="1140" spans="1:3">
      <c r="A1140" s="38">
        <v>22115</v>
      </c>
      <c r="B1140" s="36" t="s">
        <v>248</v>
      </c>
      <c r="C1140" s="41">
        <v>1.1642009016445487</v>
      </c>
    </row>
    <row r="1141" spans="1:3">
      <c r="A1141" s="38">
        <v>56729</v>
      </c>
      <c r="B1141" s="36" t="s">
        <v>42</v>
      </c>
      <c r="C1141" s="41">
        <v>1.0532816314806837</v>
      </c>
    </row>
    <row r="1142" spans="1:3">
      <c r="A1142" s="38">
        <v>67593</v>
      </c>
      <c r="B1142" s="36" t="s">
        <v>99</v>
      </c>
      <c r="C1142" s="41">
        <v>1.3198243593435071</v>
      </c>
    </row>
    <row r="1143" spans="1:3">
      <c r="A1143" s="38">
        <v>55234</v>
      </c>
      <c r="B1143" s="36" t="s">
        <v>99</v>
      </c>
      <c r="C1143" s="41">
        <v>1.3198243593435071</v>
      </c>
    </row>
    <row r="1144" spans="1:3">
      <c r="A1144" s="38">
        <v>16321</v>
      </c>
      <c r="B1144" s="36" t="s">
        <v>81</v>
      </c>
      <c r="C1144" s="41">
        <v>1.1645706300813008</v>
      </c>
    </row>
    <row r="1145" spans="1:3">
      <c r="A1145" s="38">
        <v>83233</v>
      </c>
      <c r="B1145" s="36" t="s">
        <v>96</v>
      </c>
      <c r="C1145" s="41">
        <v>1.1207212713936432</v>
      </c>
    </row>
    <row r="1146" spans="1:3">
      <c r="A1146" s="38">
        <v>79872</v>
      </c>
      <c r="B1146" s="36" t="s">
        <v>97</v>
      </c>
      <c r="C1146" s="41">
        <v>0.70955882352941191</v>
      </c>
    </row>
    <row r="1147" spans="1:3">
      <c r="A1147" s="38">
        <v>86975</v>
      </c>
      <c r="B1147" s="36" t="s">
        <v>130</v>
      </c>
      <c r="C1147" s="41">
        <v>0.98767526634264236</v>
      </c>
    </row>
    <row r="1148" spans="1:3">
      <c r="A1148" s="38">
        <v>22117</v>
      </c>
      <c r="B1148" s="36" t="s">
        <v>248</v>
      </c>
      <c r="C1148" s="41">
        <v>1.1642009016445487</v>
      </c>
    </row>
    <row r="1149" spans="1:3">
      <c r="A1149" s="38">
        <v>54578</v>
      </c>
      <c r="B1149" s="36" t="s">
        <v>167</v>
      </c>
      <c r="C1149" s="41">
        <v>1.0532816314806837</v>
      </c>
    </row>
    <row r="1150" spans="1:3">
      <c r="A1150" s="38">
        <v>22119</v>
      </c>
      <c r="B1150" s="36" t="s">
        <v>248</v>
      </c>
      <c r="C1150" s="41">
        <v>1.1642009016445487</v>
      </c>
    </row>
    <row r="1151" spans="1:3">
      <c r="A1151" s="38">
        <v>27804</v>
      </c>
      <c r="B1151" s="36" t="s">
        <v>251</v>
      </c>
      <c r="C1151" s="41">
        <v>1.1946228867823401</v>
      </c>
    </row>
    <row r="1152" spans="1:3">
      <c r="A1152" s="38">
        <v>22143</v>
      </c>
      <c r="B1152" s="36" t="s">
        <v>248</v>
      </c>
      <c r="C1152" s="41">
        <v>1.1642009016445487</v>
      </c>
    </row>
    <row r="1153" spans="1:3">
      <c r="A1153" s="38">
        <v>93170</v>
      </c>
      <c r="B1153" s="36" t="s">
        <v>117</v>
      </c>
      <c r="C1153" s="41">
        <v>1.1335043738987975</v>
      </c>
    </row>
    <row r="1154" spans="1:3">
      <c r="A1154" s="38">
        <v>18246</v>
      </c>
      <c r="B1154" s="36" t="s">
        <v>57</v>
      </c>
      <c r="C1154" s="41">
        <v>1.0926372873275529</v>
      </c>
    </row>
    <row r="1155" spans="1:3">
      <c r="A1155" s="38">
        <v>18249</v>
      </c>
      <c r="B1155" s="36" t="s">
        <v>57</v>
      </c>
      <c r="C1155" s="41">
        <v>1.1052837809325737</v>
      </c>
    </row>
    <row r="1156" spans="1:3">
      <c r="A1156" s="38">
        <v>54470</v>
      </c>
      <c r="B1156" s="36" t="s">
        <v>142</v>
      </c>
      <c r="C1156" s="41">
        <v>1.0732578218749083</v>
      </c>
    </row>
    <row r="1157" spans="1:3">
      <c r="A1157" s="38">
        <v>54492</v>
      </c>
      <c r="B1157" s="36" t="s">
        <v>142</v>
      </c>
      <c r="C1157" s="41">
        <v>1.0732578218749083</v>
      </c>
    </row>
    <row r="1158" spans="1:3">
      <c r="A1158" s="38">
        <v>94505</v>
      </c>
      <c r="B1158" s="36" t="s">
        <v>77</v>
      </c>
      <c r="C1158" s="41">
        <v>1.0796090207854914</v>
      </c>
    </row>
    <row r="1159" spans="1:3">
      <c r="A1159" s="38">
        <v>82347</v>
      </c>
      <c r="B1159" s="36" t="s">
        <v>130</v>
      </c>
      <c r="C1159" s="41">
        <v>1.0761871221459176</v>
      </c>
    </row>
    <row r="1160" spans="1:3">
      <c r="A1160" s="38">
        <v>9337</v>
      </c>
      <c r="B1160" s="36" t="s">
        <v>252</v>
      </c>
      <c r="C1160" s="41">
        <v>1.0677265315630096</v>
      </c>
    </row>
    <row r="1161" spans="1:3">
      <c r="A1161" s="38">
        <v>2994</v>
      </c>
      <c r="B1161" s="36" t="s">
        <v>174</v>
      </c>
      <c r="C1161" s="41">
        <v>1.1776985579856762</v>
      </c>
    </row>
    <row r="1162" spans="1:3">
      <c r="A1162" s="38">
        <v>22145</v>
      </c>
      <c r="B1162" s="36" t="s">
        <v>248</v>
      </c>
      <c r="C1162" s="41">
        <v>1.1642009016445487</v>
      </c>
    </row>
    <row r="1163" spans="1:3">
      <c r="A1163" s="38">
        <v>2748</v>
      </c>
      <c r="B1163" s="36" t="s">
        <v>204</v>
      </c>
      <c r="C1163" s="41">
        <v>1.1232960637157299</v>
      </c>
    </row>
    <row r="1164" spans="1:3">
      <c r="A1164" s="38">
        <v>23936</v>
      </c>
      <c r="B1164" s="36" t="s">
        <v>138</v>
      </c>
      <c r="C1164" s="41">
        <v>1.1145557885778548</v>
      </c>
    </row>
    <row r="1165" spans="1:3">
      <c r="A1165" s="38">
        <v>57614</v>
      </c>
      <c r="B1165" s="36" t="s">
        <v>112</v>
      </c>
      <c r="C1165" s="41">
        <v>1.1654959794043798</v>
      </c>
    </row>
    <row r="1166" spans="1:3">
      <c r="A1166" s="38">
        <v>22147</v>
      </c>
      <c r="B1166" s="36" t="s">
        <v>248</v>
      </c>
      <c r="C1166" s="41">
        <v>1.1642009016445487</v>
      </c>
    </row>
    <row r="1167" spans="1:3">
      <c r="A1167" s="38">
        <v>22149</v>
      </c>
      <c r="B1167" s="36" t="s">
        <v>248</v>
      </c>
      <c r="C1167" s="41">
        <v>1.1642009016445487</v>
      </c>
    </row>
    <row r="1168" spans="1:3">
      <c r="A1168" s="38">
        <v>55777</v>
      </c>
      <c r="B1168" s="36" t="s">
        <v>32</v>
      </c>
      <c r="C1168" s="41">
        <v>1.1034545016851229</v>
      </c>
    </row>
    <row r="1169" spans="1:3">
      <c r="A1169" s="38">
        <v>55608</v>
      </c>
      <c r="B1169" s="36" t="s">
        <v>32</v>
      </c>
      <c r="C1169" s="41">
        <v>1.1034545016851229</v>
      </c>
    </row>
    <row r="1170" spans="1:3">
      <c r="A1170" s="38">
        <v>49593</v>
      </c>
      <c r="B1170" s="36" t="s">
        <v>105</v>
      </c>
      <c r="C1170" s="41">
        <v>1.2058929922062549</v>
      </c>
    </row>
    <row r="1171" spans="1:3">
      <c r="A1171" s="38">
        <v>15910</v>
      </c>
      <c r="B1171" s="36" t="s">
        <v>145</v>
      </c>
      <c r="C1171" s="41">
        <v>1.1763007634567266</v>
      </c>
    </row>
    <row r="1172" spans="1:3">
      <c r="A1172" s="38">
        <v>2763</v>
      </c>
      <c r="B1172" s="36" t="s">
        <v>204</v>
      </c>
      <c r="C1172" s="41">
        <v>1.0565896386791909</v>
      </c>
    </row>
    <row r="1173" spans="1:3">
      <c r="A1173" s="38">
        <v>26524</v>
      </c>
      <c r="B1173" s="36" t="s">
        <v>186</v>
      </c>
      <c r="C1173" s="41">
        <v>1.2420403739330712</v>
      </c>
    </row>
    <row r="1174" spans="1:3">
      <c r="A1174" s="38">
        <v>22159</v>
      </c>
      <c r="B1174" s="36" t="s">
        <v>248</v>
      </c>
      <c r="C1174" s="41">
        <v>1.1642009016445487</v>
      </c>
    </row>
    <row r="1175" spans="1:3">
      <c r="A1175" s="38">
        <v>57632</v>
      </c>
      <c r="B1175" s="36" t="s">
        <v>112</v>
      </c>
      <c r="C1175" s="41">
        <v>1.1510813949838341</v>
      </c>
    </row>
    <row r="1176" spans="1:3">
      <c r="A1176" s="38">
        <v>54413</v>
      </c>
      <c r="B1176" s="36" t="s">
        <v>21</v>
      </c>
      <c r="C1176" s="41">
        <v>1.1055836951278339</v>
      </c>
    </row>
    <row r="1177" spans="1:3">
      <c r="A1177" s="38">
        <v>22175</v>
      </c>
      <c r="B1177" s="36" t="s">
        <v>248</v>
      </c>
      <c r="C1177" s="41">
        <v>1.1642009016445487</v>
      </c>
    </row>
    <row r="1178" spans="1:3">
      <c r="A1178" s="38">
        <v>22177</v>
      </c>
      <c r="B1178" s="36" t="s">
        <v>248</v>
      </c>
      <c r="C1178" s="41">
        <v>1.1642009016445487</v>
      </c>
    </row>
    <row r="1179" spans="1:3">
      <c r="A1179" s="38">
        <v>65614</v>
      </c>
      <c r="B1179" s="36" t="s">
        <v>193</v>
      </c>
      <c r="C1179" s="41">
        <v>1.2167363461410845</v>
      </c>
    </row>
    <row r="1180" spans="1:3">
      <c r="A1180" s="38">
        <v>22179</v>
      </c>
      <c r="B1180" s="36" t="s">
        <v>248</v>
      </c>
      <c r="C1180" s="41">
        <v>1.1642009016445487</v>
      </c>
    </row>
    <row r="1181" spans="1:3">
      <c r="A1181" s="38">
        <v>17039</v>
      </c>
      <c r="B1181" s="36" t="s">
        <v>125</v>
      </c>
      <c r="C1181" s="41">
        <v>1.088744395950239</v>
      </c>
    </row>
    <row r="1182" spans="1:3">
      <c r="A1182" s="38">
        <v>74354</v>
      </c>
      <c r="B1182" s="36" t="s">
        <v>60</v>
      </c>
      <c r="C1182" s="41">
        <v>1.3044251565167901</v>
      </c>
    </row>
    <row r="1183" spans="1:3">
      <c r="A1183" s="38">
        <v>19258</v>
      </c>
      <c r="B1183" s="36" t="s">
        <v>135</v>
      </c>
      <c r="C1183" s="41">
        <v>1.1427235899033965</v>
      </c>
    </row>
    <row r="1184" spans="1:3">
      <c r="A1184" s="38">
        <v>63856</v>
      </c>
      <c r="B1184" s="36" t="s">
        <v>146</v>
      </c>
      <c r="C1184" s="41">
        <v>1.0989570846319827</v>
      </c>
    </row>
    <row r="1185" spans="1:3">
      <c r="A1185" s="38">
        <v>15741</v>
      </c>
      <c r="B1185" s="36" t="s">
        <v>145</v>
      </c>
      <c r="C1185" s="41">
        <v>1.180428134556575</v>
      </c>
    </row>
    <row r="1186" spans="1:3">
      <c r="A1186" s="38">
        <v>22297</v>
      </c>
      <c r="B1186" s="36" t="s">
        <v>248</v>
      </c>
      <c r="C1186" s="41">
        <v>1.1642009016445487</v>
      </c>
    </row>
    <row r="1187" spans="1:3">
      <c r="A1187" s="38">
        <v>7554</v>
      </c>
      <c r="B1187" s="36" t="s">
        <v>184</v>
      </c>
      <c r="C1187" s="41">
        <v>1.1033216993621375</v>
      </c>
    </row>
    <row r="1188" spans="1:3">
      <c r="A1188" s="38">
        <v>54570</v>
      </c>
      <c r="B1188" s="36" t="s">
        <v>167</v>
      </c>
      <c r="C1188" s="41">
        <v>1.0697511596020888</v>
      </c>
    </row>
    <row r="1189" spans="1:3">
      <c r="A1189" s="38">
        <v>22299</v>
      </c>
      <c r="B1189" s="36" t="s">
        <v>248</v>
      </c>
      <c r="C1189" s="41">
        <v>1.1642009016445487</v>
      </c>
    </row>
    <row r="1190" spans="1:3">
      <c r="A1190" s="38">
        <v>54533</v>
      </c>
      <c r="B1190" s="36" t="s">
        <v>142</v>
      </c>
      <c r="C1190" s="41">
        <v>1.0697511596020888</v>
      </c>
    </row>
    <row r="1191" spans="1:3">
      <c r="A1191" s="38">
        <v>22301</v>
      </c>
      <c r="B1191" s="36" t="s">
        <v>248</v>
      </c>
      <c r="C1191" s="41">
        <v>1.1642009016445487</v>
      </c>
    </row>
    <row r="1192" spans="1:3">
      <c r="A1192" s="38">
        <v>57518</v>
      </c>
      <c r="B1192" s="36" t="s">
        <v>112</v>
      </c>
      <c r="C1192" s="41">
        <v>0.99057835512907877</v>
      </c>
    </row>
    <row r="1193" spans="1:3">
      <c r="A1193" s="38">
        <v>21386</v>
      </c>
      <c r="B1193" s="36" t="s">
        <v>55</v>
      </c>
      <c r="C1193" s="41">
        <v>1.1383956289581523</v>
      </c>
    </row>
    <row r="1194" spans="1:3">
      <c r="A1194" s="38">
        <v>91282</v>
      </c>
      <c r="B1194" s="36" t="s">
        <v>79</v>
      </c>
      <c r="C1194" s="41">
        <v>1.0529489461896284</v>
      </c>
    </row>
    <row r="1195" spans="1:3">
      <c r="A1195" s="38">
        <v>88422</v>
      </c>
      <c r="B1195" s="36" t="s">
        <v>41</v>
      </c>
      <c r="C1195" s="41">
        <v>1.0563157136684431</v>
      </c>
    </row>
    <row r="1196" spans="1:3">
      <c r="A1196" s="38">
        <v>87488</v>
      </c>
      <c r="B1196" s="36" t="s">
        <v>143</v>
      </c>
      <c r="C1196" s="41">
        <v>1.0353492574397198</v>
      </c>
    </row>
    <row r="1197" spans="1:3">
      <c r="A1197" s="38">
        <v>22303</v>
      </c>
      <c r="B1197" s="36" t="s">
        <v>248</v>
      </c>
      <c r="C1197" s="41">
        <v>1.1642009016445487</v>
      </c>
    </row>
    <row r="1198" spans="1:3">
      <c r="A1198" s="38">
        <v>56825</v>
      </c>
      <c r="B1198" s="36" t="s">
        <v>102</v>
      </c>
      <c r="C1198" s="41">
        <v>1.0583096054051164</v>
      </c>
    </row>
    <row r="1199" spans="1:3">
      <c r="A1199" s="38">
        <v>72660</v>
      </c>
      <c r="B1199" s="36" t="s">
        <v>88</v>
      </c>
      <c r="C1199" s="41">
        <v>1.2797515181126544</v>
      </c>
    </row>
    <row r="1200" spans="1:3">
      <c r="A1200" s="38">
        <v>54413</v>
      </c>
      <c r="B1200" s="36" t="s">
        <v>21</v>
      </c>
      <c r="C1200" s="41">
        <v>1.1055836951278339</v>
      </c>
    </row>
    <row r="1201" spans="1:3">
      <c r="A1201" s="38">
        <v>88631</v>
      </c>
      <c r="B1201" s="36" t="s">
        <v>208</v>
      </c>
      <c r="C1201" s="41">
        <v>0.88948721680492882</v>
      </c>
    </row>
    <row r="1202" spans="1:3">
      <c r="A1202" s="38">
        <v>94501</v>
      </c>
      <c r="B1202" s="36" t="s">
        <v>85</v>
      </c>
      <c r="C1202" s="41">
        <v>1.1350129998761918</v>
      </c>
    </row>
    <row r="1203" spans="1:3">
      <c r="A1203" s="38">
        <v>22305</v>
      </c>
      <c r="B1203" s="36" t="s">
        <v>248</v>
      </c>
      <c r="C1203" s="41">
        <v>1.1642009016445487</v>
      </c>
    </row>
    <row r="1204" spans="1:3">
      <c r="A1204" s="38">
        <v>37639</v>
      </c>
      <c r="B1204" s="36" t="s">
        <v>169</v>
      </c>
      <c r="C1204" s="41">
        <v>1.2274066140045521</v>
      </c>
    </row>
    <row r="1205" spans="1:3">
      <c r="A1205" s="38">
        <v>27616</v>
      </c>
      <c r="B1205" s="36" t="s">
        <v>172</v>
      </c>
      <c r="C1205" s="41">
        <v>1.2267906727777591</v>
      </c>
    </row>
    <row r="1206" spans="1:3">
      <c r="A1206" s="38">
        <v>22307</v>
      </c>
      <c r="B1206" s="36" t="s">
        <v>248</v>
      </c>
      <c r="C1206" s="41">
        <v>1.1642009016445487</v>
      </c>
    </row>
    <row r="1207" spans="1:3">
      <c r="A1207" s="38">
        <v>22309</v>
      </c>
      <c r="B1207" s="36" t="s">
        <v>248</v>
      </c>
      <c r="C1207" s="41">
        <v>1.1642009016445487</v>
      </c>
    </row>
    <row r="1208" spans="1:3">
      <c r="A1208" s="38">
        <v>22335</v>
      </c>
      <c r="B1208" s="36" t="s">
        <v>248</v>
      </c>
      <c r="C1208" s="41">
        <v>1.1642009016445487</v>
      </c>
    </row>
    <row r="1209" spans="1:3">
      <c r="A1209" s="38">
        <v>88400</v>
      </c>
      <c r="B1209" s="36" t="s">
        <v>41</v>
      </c>
      <c r="C1209" s="41">
        <v>1.0939411115420186</v>
      </c>
    </row>
    <row r="1210" spans="1:3">
      <c r="A1210" s="38">
        <v>86485</v>
      </c>
      <c r="B1210" s="36" t="s">
        <v>50</v>
      </c>
      <c r="C1210" s="41">
        <v>1.1136757068667051</v>
      </c>
    </row>
    <row r="1211" spans="1:3">
      <c r="A1211" s="38">
        <v>89346</v>
      </c>
      <c r="B1211" s="36" t="s">
        <v>86</v>
      </c>
      <c r="C1211" s="41">
        <v>1.1078215159662852</v>
      </c>
    </row>
    <row r="1212" spans="1:3">
      <c r="A1212" s="38">
        <v>22337</v>
      </c>
      <c r="B1212" s="36" t="s">
        <v>248</v>
      </c>
      <c r="C1212" s="41">
        <v>1.1642009016445487</v>
      </c>
    </row>
    <row r="1213" spans="1:3">
      <c r="A1213" s="38">
        <v>19417</v>
      </c>
      <c r="B1213" s="36" t="s">
        <v>138</v>
      </c>
      <c r="C1213" s="41">
        <v>1.1352238251501454</v>
      </c>
    </row>
    <row r="1214" spans="1:3">
      <c r="A1214" s="38">
        <v>22339</v>
      </c>
      <c r="B1214" s="36" t="s">
        <v>248</v>
      </c>
      <c r="C1214" s="41">
        <v>1.1642009016445487</v>
      </c>
    </row>
    <row r="1215" spans="1:3">
      <c r="A1215" s="38">
        <v>93354</v>
      </c>
      <c r="B1215" s="36" t="s">
        <v>31</v>
      </c>
      <c r="C1215" s="41">
        <v>1.1340301830776842</v>
      </c>
    </row>
    <row r="1216" spans="1:3">
      <c r="A1216" s="38">
        <v>83673</v>
      </c>
      <c r="B1216" s="36" t="s">
        <v>199</v>
      </c>
      <c r="C1216" s="41">
        <v>1.0761871221459176</v>
      </c>
    </row>
    <row r="1217" spans="1:3">
      <c r="A1217" s="38">
        <v>64404</v>
      </c>
      <c r="B1217" s="36" t="s">
        <v>115</v>
      </c>
      <c r="C1217" s="41">
        <v>1.2620891412837723</v>
      </c>
    </row>
    <row r="1218" spans="1:3">
      <c r="A1218" s="38">
        <v>22359</v>
      </c>
      <c r="B1218" s="36" t="s">
        <v>248</v>
      </c>
      <c r="C1218" s="41">
        <v>1.1642009016445487</v>
      </c>
    </row>
    <row r="1219" spans="1:3">
      <c r="A1219" s="38">
        <v>22391</v>
      </c>
      <c r="B1219" s="36" t="s">
        <v>248</v>
      </c>
      <c r="C1219" s="41">
        <v>1.1642009016445487</v>
      </c>
    </row>
    <row r="1220" spans="1:3">
      <c r="A1220" s="38">
        <v>87651</v>
      </c>
      <c r="B1220" s="36" t="s">
        <v>93</v>
      </c>
      <c r="C1220" s="41">
        <v>0.98767526634264236</v>
      </c>
    </row>
    <row r="1221" spans="1:3">
      <c r="A1221" s="38">
        <v>55234</v>
      </c>
      <c r="B1221" s="36" t="s">
        <v>99</v>
      </c>
      <c r="C1221" s="41">
        <v>1.3198243593435071</v>
      </c>
    </row>
    <row r="1222" spans="1:3">
      <c r="A1222" s="38">
        <v>97318</v>
      </c>
      <c r="B1222" s="36" t="s">
        <v>35</v>
      </c>
      <c r="C1222" s="41">
        <v>1.2697368421052631</v>
      </c>
    </row>
    <row r="1223" spans="1:3">
      <c r="A1223" s="38">
        <v>55546</v>
      </c>
      <c r="B1223" s="36" t="s">
        <v>36</v>
      </c>
      <c r="C1223" s="41">
        <v>1.3468248429867409</v>
      </c>
    </row>
    <row r="1224" spans="1:3">
      <c r="A1224" s="38">
        <v>97243</v>
      </c>
      <c r="B1224" s="36" t="s">
        <v>133</v>
      </c>
      <c r="C1224" s="41">
        <v>1.1024391030081453</v>
      </c>
    </row>
    <row r="1225" spans="1:3">
      <c r="A1225" s="38">
        <v>22393</v>
      </c>
      <c r="B1225" s="36" t="s">
        <v>248</v>
      </c>
      <c r="C1225" s="41">
        <v>1.1642009016445487</v>
      </c>
    </row>
    <row r="1226" spans="1:3">
      <c r="A1226" s="38">
        <v>22395</v>
      </c>
      <c r="B1226" s="36" t="s">
        <v>248</v>
      </c>
      <c r="C1226" s="41">
        <v>1.1642009016445487</v>
      </c>
    </row>
    <row r="1227" spans="1:3">
      <c r="A1227" s="38">
        <v>35444</v>
      </c>
      <c r="B1227" s="36" t="s">
        <v>107</v>
      </c>
      <c r="C1227" s="41">
        <v>1.1750006273392515</v>
      </c>
    </row>
    <row r="1228" spans="1:3">
      <c r="A1228" s="38">
        <v>22397</v>
      </c>
      <c r="B1228" s="36" t="s">
        <v>248</v>
      </c>
      <c r="C1228" s="41">
        <v>1.1642009016445487</v>
      </c>
    </row>
    <row r="1229" spans="1:3">
      <c r="A1229" s="38">
        <v>22399</v>
      </c>
      <c r="B1229" s="36" t="s">
        <v>248</v>
      </c>
      <c r="C1229" s="41">
        <v>1.1642009016445487</v>
      </c>
    </row>
    <row r="1230" spans="1:3">
      <c r="A1230" s="38">
        <v>35216</v>
      </c>
      <c r="B1230" s="36" t="s">
        <v>155</v>
      </c>
      <c r="C1230" s="41">
        <v>0.91840312562612714</v>
      </c>
    </row>
    <row r="1231" spans="1:3">
      <c r="A1231" s="38">
        <v>79215</v>
      </c>
      <c r="B1231" s="36" t="s">
        <v>216</v>
      </c>
      <c r="C1231" s="41">
        <v>1.1927918550564358</v>
      </c>
    </row>
    <row r="1232" spans="1:3">
      <c r="A1232" s="38">
        <v>39175</v>
      </c>
      <c r="B1232" s="36" t="s">
        <v>253</v>
      </c>
      <c r="C1232" s="41">
        <v>1.2500852253357879</v>
      </c>
    </row>
    <row r="1233" spans="1:3">
      <c r="A1233" s="38">
        <v>66917</v>
      </c>
      <c r="B1233" s="36" t="s">
        <v>134</v>
      </c>
      <c r="C1233" s="41">
        <v>1.2019010160603081</v>
      </c>
    </row>
    <row r="1234" spans="1:3">
      <c r="A1234" s="38">
        <v>22415</v>
      </c>
      <c r="B1234" s="36" t="s">
        <v>248</v>
      </c>
      <c r="C1234" s="41">
        <v>1.1642009016445487</v>
      </c>
    </row>
    <row r="1235" spans="1:3">
      <c r="A1235" s="38">
        <v>22417</v>
      </c>
      <c r="B1235" s="36" t="s">
        <v>248</v>
      </c>
      <c r="C1235" s="41">
        <v>1.1642009016445487</v>
      </c>
    </row>
    <row r="1236" spans="1:3">
      <c r="A1236" s="38">
        <v>22419</v>
      </c>
      <c r="B1236" s="36" t="s">
        <v>248</v>
      </c>
      <c r="C1236" s="41">
        <v>1.1642009016445487</v>
      </c>
    </row>
    <row r="1237" spans="1:3">
      <c r="A1237" s="38">
        <v>22453</v>
      </c>
      <c r="B1237" s="36" t="s">
        <v>248</v>
      </c>
      <c r="C1237" s="41">
        <v>1.1642009016445487</v>
      </c>
    </row>
    <row r="1238" spans="1:3">
      <c r="A1238" s="38">
        <v>22455</v>
      </c>
      <c r="B1238" s="36" t="s">
        <v>248</v>
      </c>
      <c r="C1238" s="41">
        <v>1.1642009016445487</v>
      </c>
    </row>
    <row r="1239" spans="1:3">
      <c r="A1239" s="38">
        <v>22457</v>
      </c>
      <c r="B1239" s="36" t="s">
        <v>248</v>
      </c>
      <c r="C1239" s="41">
        <v>1.1642009016445487</v>
      </c>
    </row>
    <row r="1240" spans="1:3">
      <c r="A1240" s="38">
        <v>22459</v>
      </c>
      <c r="B1240" s="36" t="s">
        <v>248</v>
      </c>
      <c r="C1240" s="41">
        <v>1.1642009016445487</v>
      </c>
    </row>
    <row r="1241" spans="1:3">
      <c r="A1241" s="38">
        <v>22523</v>
      </c>
      <c r="B1241" s="36" t="s">
        <v>248</v>
      </c>
      <c r="C1241" s="41">
        <v>1.1642009016445487</v>
      </c>
    </row>
    <row r="1242" spans="1:3">
      <c r="A1242" s="38">
        <v>22525</v>
      </c>
      <c r="B1242" s="36" t="s">
        <v>248</v>
      </c>
      <c r="C1242" s="41">
        <v>1.1642009016445487</v>
      </c>
    </row>
    <row r="1243" spans="1:3">
      <c r="A1243" s="38">
        <v>22527</v>
      </c>
      <c r="B1243" s="36" t="s">
        <v>248</v>
      </c>
      <c r="C1243" s="41">
        <v>1.1642009016445487</v>
      </c>
    </row>
    <row r="1244" spans="1:3">
      <c r="A1244" s="38">
        <v>22529</v>
      </c>
      <c r="B1244" s="36" t="s">
        <v>248</v>
      </c>
      <c r="C1244" s="41">
        <v>1.1642009016445487</v>
      </c>
    </row>
    <row r="1245" spans="1:3">
      <c r="A1245" s="38">
        <v>22547</v>
      </c>
      <c r="B1245" s="36" t="s">
        <v>248</v>
      </c>
      <c r="C1245" s="41">
        <v>1.1642009016445487</v>
      </c>
    </row>
    <row r="1246" spans="1:3">
      <c r="A1246" s="38">
        <v>22549</v>
      </c>
      <c r="B1246" s="36" t="s">
        <v>248</v>
      </c>
      <c r="C1246" s="41">
        <v>1.1642009016445487</v>
      </c>
    </row>
    <row r="1247" spans="1:3">
      <c r="A1247" s="38">
        <v>22559</v>
      </c>
      <c r="B1247" s="36" t="s">
        <v>248</v>
      </c>
      <c r="C1247" s="41">
        <v>1.1536888469403808</v>
      </c>
    </row>
    <row r="1248" spans="1:3">
      <c r="A1248" s="38">
        <v>22587</v>
      </c>
      <c r="B1248" s="36" t="s">
        <v>248</v>
      </c>
      <c r="C1248" s="41">
        <v>1.2072825442812933</v>
      </c>
    </row>
    <row r="1249" spans="1:3">
      <c r="A1249" s="38">
        <v>22589</v>
      </c>
      <c r="B1249" s="36" t="s">
        <v>248</v>
      </c>
      <c r="C1249" s="41">
        <v>1.2072825442812933</v>
      </c>
    </row>
    <row r="1250" spans="1:3">
      <c r="A1250" s="38">
        <v>22605</v>
      </c>
      <c r="B1250" s="36" t="s">
        <v>248</v>
      </c>
      <c r="C1250" s="41">
        <v>1.2072825442812933</v>
      </c>
    </row>
    <row r="1251" spans="1:3">
      <c r="A1251" s="38">
        <v>22607</v>
      </c>
      <c r="B1251" s="36" t="s">
        <v>248</v>
      </c>
      <c r="C1251" s="41">
        <v>1.2072825442812933</v>
      </c>
    </row>
    <row r="1252" spans="1:3">
      <c r="A1252" s="38">
        <v>22609</v>
      </c>
      <c r="B1252" s="36" t="s">
        <v>248</v>
      </c>
      <c r="C1252" s="41">
        <v>1.2072825442812933</v>
      </c>
    </row>
    <row r="1253" spans="1:3">
      <c r="A1253" s="38">
        <v>18230</v>
      </c>
      <c r="B1253" s="36" t="s">
        <v>57</v>
      </c>
      <c r="C1253" s="41">
        <v>1.1511175288799598</v>
      </c>
    </row>
    <row r="1254" spans="1:3">
      <c r="A1254" s="38">
        <v>29553</v>
      </c>
      <c r="B1254" s="36" t="s">
        <v>129</v>
      </c>
      <c r="C1254" s="41">
        <v>1.1383956289581523</v>
      </c>
    </row>
    <row r="1255" spans="1:3">
      <c r="A1255" s="38">
        <v>99100</v>
      </c>
      <c r="B1255" s="36" t="s">
        <v>211</v>
      </c>
      <c r="C1255" s="41">
        <v>1.1992282032834065</v>
      </c>
    </row>
    <row r="1256" spans="1:3">
      <c r="A1256" s="38">
        <v>22761</v>
      </c>
      <c r="B1256" s="36" t="s">
        <v>248</v>
      </c>
      <c r="C1256" s="41">
        <v>1.1642009016445487</v>
      </c>
    </row>
    <row r="1257" spans="1:3">
      <c r="A1257" s="38">
        <v>22763</v>
      </c>
      <c r="B1257" s="36" t="s">
        <v>248</v>
      </c>
      <c r="C1257" s="41">
        <v>1.2072825442812933</v>
      </c>
    </row>
    <row r="1258" spans="1:3">
      <c r="A1258" s="38">
        <v>16359</v>
      </c>
      <c r="B1258" s="36" t="s">
        <v>81</v>
      </c>
      <c r="C1258" s="41">
        <v>1.0984632896983493</v>
      </c>
    </row>
    <row r="1259" spans="1:3">
      <c r="A1259" s="38">
        <v>87640</v>
      </c>
      <c r="B1259" s="36" t="s">
        <v>93</v>
      </c>
      <c r="C1259" s="41">
        <v>1.0023781537872782</v>
      </c>
    </row>
    <row r="1260" spans="1:3">
      <c r="A1260" s="38">
        <v>76467</v>
      </c>
      <c r="B1260" s="36" t="s">
        <v>180</v>
      </c>
      <c r="C1260" s="41">
        <v>1.3781569452796152</v>
      </c>
    </row>
    <row r="1261" spans="1:3">
      <c r="A1261" s="38">
        <v>74321</v>
      </c>
      <c r="B1261" s="36" t="s">
        <v>60</v>
      </c>
      <c r="C1261" s="41">
        <v>1.3044251565167901</v>
      </c>
    </row>
    <row r="1262" spans="1:3">
      <c r="A1262" s="38">
        <v>22765</v>
      </c>
      <c r="B1262" s="36" t="s">
        <v>248</v>
      </c>
      <c r="C1262" s="41">
        <v>1.2072825442812933</v>
      </c>
    </row>
    <row r="1263" spans="1:3">
      <c r="A1263" s="38">
        <v>22767</v>
      </c>
      <c r="B1263" s="36" t="s">
        <v>248</v>
      </c>
      <c r="C1263" s="41">
        <v>1.2072825442812933</v>
      </c>
    </row>
    <row r="1264" spans="1:3">
      <c r="A1264" s="38">
        <v>22769</v>
      </c>
      <c r="B1264" s="36" t="s">
        <v>248</v>
      </c>
      <c r="C1264" s="41">
        <v>1.1642009016445487</v>
      </c>
    </row>
    <row r="1265" spans="1:3">
      <c r="A1265" s="38">
        <v>76831</v>
      </c>
      <c r="B1265" s="36" t="s">
        <v>98</v>
      </c>
      <c r="C1265" s="41">
        <v>1.3601127554615924</v>
      </c>
    </row>
    <row r="1266" spans="1:3">
      <c r="A1266" s="38">
        <v>27499</v>
      </c>
      <c r="B1266" s="36" t="s">
        <v>248</v>
      </c>
      <c r="C1266" s="41">
        <v>1.2256016042780749</v>
      </c>
    </row>
    <row r="1267" spans="1:3">
      <c r="A1267" s="38">
        <v>37434</v>
      </c>
      <c r="B1267" s="36" t="s">
        <v>44</v>
      </c>
      <c r="C1267" s="41">
        <v>1.0984632896983495</v>
      </c>
    </row>
    <row r="1268" spans="1:3">
      <c r="A1268" s="38">
        <v>59063</v>
      </c>
      <c r="B1268" s="36" t="s">
        <v>254</v>
      </c>
      <c r="C1268" s="41">
        <v>1.2906972651437825</v>
      </c>
    </row>
    <row r="1269" spans="1:3">
      <c r="A1269" s="38">
        <v>59065</v>
      </c>
      <c r="B1269" s="36" t="s">
        <v>254</v>
      </c>
      <c r="C1269" s="41">
        <v>1.2906972651437825</v>
      </c>
    </row>
    <row r="1270" spans="1:3">
      <c r="A1270" s="38">
        <v>95463</v>
      </c>
      <c r="B1270" s="36" t="s">
        <v>79</v>
      </c>
      <c r="C1270" s="41">
        <v>1.0638853429267727</v>
      </c>
    </row>
    <row r="1271" spans="1:3">
      <c r="A1271" s="38">
        <v>72511</v>
      </c>
      <c r="B1271" s="36" t="s">
        <v>208</v>
      </c>
      <c r="C1271" s="41">
        <v>1.0212493385690813</v>
      </c>
    </row>
    <row r="1272" spans="1:3">
      <c r="A1272" s="38">
        <v>55411</v>
      </c>
      <c r="B1272" s="36" t="s">
        <v>166</v>
      </c>
      <c r="C1272" s="41">
        <v>1.3601632047477745</v>
      </c>
    </row>
    <row r="1273" spans="1:3">
      <c r="A1273" s="38">
        <v>59067</v>
      </c>
      <c r="B1273" s="36" t="s">
        <v>254</v>
      </c>
      <c r="C1273" s="41">
        <v>1.2906972651437825</v>
      </c>
    </row>
    <row r="1274" spans="1:3">
      <c r="A1274" s="38">
        <v>56754</v>
      </c>
      <c r="B1274" s="36" t="s">
        <v>102</v>
      </c>
      <c r="C1274" s="41">
        <v>1.0583096054051164</v>
      </c>
    </row>
    <row r="1275" spans="1:3">
      <c r="A1275" s="38">
        <v>54518</v>
      </c>
      <c r="B1275" s="36" t="s">
        <v>142</v>
      </c>
      <c r="C1275" s="41">
        <v>1.0697511596020888</v>
      </c>
    </row>
    <row r="1276" spans="1:3">
      <c r="A1276" s="38">
        <v>59069</v>
      </c>
      <c r="B1276" s="36" t="s">
        <v>254</v>
      </c>
      <c r="C1276" s="41">
        <v>1.2906972651437825</v>
      </c>
    </row>
    <row r="1277" spans="1:3">
      <c r="A1277" s="38">
        <v>18609</v>
      </c>
      <c r="B1277" s="36" t="s">
        <v>83</v>
      </c>
      <c r="C1277" s="41">
        <v>1.0586944596818433</v>
      </c>
    </row>
    <row r="1278" spans="1:3">
      <c r="A1278" s="38">
        <v>79589</v>
      </c>
      <c r="B1278" s="36" t="s">
        <v>92</v>
      </c>
      <c r="C1278" s="41">
        <v>1.3099235550475103</v>
      </c>
    </row>
    <row r="1279" spans="1:3">
      <c r="A1279" s="38">
        <v>49626</v>
      </c>
      <c r="B1279" s="36" t="s">
        <v>105</v>
      </c>
      <c r="C1279" s="41">
        <v>1.2058929922062549</v>
      </c>
    </row>
    <row r="1280" spans="1:3">
      <c r="A1280" s="38">
        <v>73102</v>
      </c>
      <c r="B1280" s="36" t="s">
        <v>43</v>
      </c>
      <c r="C1280" s="41">
        <v>1.1952411994784875</v>
      </c>
    </row>
    <row r="1281" spans="1:3">
      <c r="A1281" s="38">
        <v>54587</v>
      </c>
      <c r="B1281" s="36" t="s">
        <v>167</v>
      </c>
      <c r="C1281" s="41">
        <v>0.94209228239646492</v>
      </c>
    </row>
    <row r="1282" spans="1:3">
      <c r="A1282" s="38">
        <v>92262</v>
      </c>
      <c r="B1282" s="36" t="s">
        <v>153</v>
      </c>
      <c r="C1282" s="41">
        <v>1.0514996845787694</v>
      </c>
    </row>
    <row r="1283" spans="1:3">
      <c r="A1283" s="38">
        <v>59071</v>
      </c>
      <c r="B1283" s="36" t="s">
        <v>254</v>
      </c>
      <c r="C1283" s="41">
        <v>1.2906972651437825</v>
      </c>
    </row>
    <row r="1284" spans="1:3">
      <c r="A1284" s="38">
        <v>57589</v>
      </c>
      <c r="B1284" s="36" t="s">
        <v>112</v>
      </c>
      <c r="C1284" s="41">
        <v>1.1654959794043798</v>
      </c>
    </row>
    <row r="1285" spans="1:3">
      <c r="A1285" s="38">
        <v>59073</v>
      </c>
      <c r="B1285" s="36" t="s">
        <v>254</v>
      </c>
      <c r="C1285" s="41">
        <v>1.2906972651437825</v>
      </c>
    </row>
    <row r="1286" spans="1:3">
      <c r="A1286" s="38">
        <v>97834</v>
      </c>
      <c r="B1286" s="36" t="s">
        <v>175</v>
      </c>
      <c r="C1286" s="41">
        <v>1.1336445419977121</v>
      </c>
    </row>
    <row r="1287" spans="1:3">
      <c r="A1287" s="38">
        <v>55765</v>
      </c>
      <c r="B1287" s="36" t="s">
        <v>32</v>
      </c>
      <c r="C1287" s="41">
        <v>1.1034545016851229</v>
      </c>
    </row>
    <row r="1288" spans="1:3">
      <c r="A1288" s="38">
        <v>37318</v>
      </c>
      <c r="B1288" s="36" t="s">
        <v>154</v>
      </c>
      <c r="C1288" s="41">
        <v>1.1876538411711361</v>
      </c>
    </row>
    <row r="1289" spans="1:3">
      <c r="A1289" s="38">
        <v>59075</v>
      </c>
      <c r="B1289" s="36" t="s">
        <v>254</v>
      </c>
      <c r="C1289" s="41">
        <v>1.2906972651437825</v>
      </c>
    </row>
    <row r="1290" spans="1:3">
      <c r="A1290" s="38">
        <v>57587</v>
      </c>
      <c r="B1290" s="36" t="s">
        <v>112</v>
      </c>
      <c r="C1290" s="41">
        <v>1.1654959794043798</v>
      </c>
    </row>
    <row r="1291" spans="1:3">
      <c r="A1291" s="38">
        <v>76889</v>
      </c>
      <c r="B1291" s="36" t="s">
        <v>98</v>
      </c>
      <c r="C1291" s="41">
        <v>1.3601127554615924</v>
      </c>
    </row>
    <row r="1292" spans="1:3">
      <c r="A1292" s="38">
        <v>16547</v>
      </c>
      <c r="B1292" s="36" t="s">
        <v>255</v>
      </c>
      <c r="C1292" s="41">
        <v>1.1645706300813008</v>
      </c>
    </row>
    <row r="1293" spans="1:3">
      <c r="A1293" s="38">
        <v>59077</v>
      </c>
      <c r="B1293" s="36" t="s">
        <v>254</v>
      </c>
      <c r="C1293" s="41">
        <v>1.2906972651437825</v>
      </c>
    </row>
    <row r="1294" spans="1:3">
      <c r="A1294" s="38">
        <v>76831</v>
      </c>
      <c r="B1294" s="36" t="s">
        <v>98</v>
      </c>
      <c r="C1294" s="41">
        <v>1.3601127554615924</v>
      </c>
    </row>
    <row r="1295" spans="1:3">
      <c r="A1295" s="38">
        <v>69115</v>
      </c>
      <c r="B1295" s="36" t="s">
        <v>256</v>
      </c>
      <c r="C1295" s="41">
        <v>1.3951984172278658</v>
      </c>
    </row>
    <row r="1296" spans="1:3">
      <c r="A1296" s="38">
        <v>57612</v>
      </c>
      <c r="B1296" s="36" t="s">
        <v>112</v>
      </c>
      <c r="C1296" s="41">
        <v>1.1654959794043798</v>
      </c>
    </row>
    <row r="1297" spans="1:3">
      <c r="A1297" s="38">
        <v>54574</v>
      </c>
      <c r="B1297" s="36" t="s">
        <v>167</v>
      </c>
      <c r="C1297" s="41">
        <v>1.0697511596020888</v>
      </c>
    </row>
    <row r="1298" spans="1:3">
      <c r="A1298" s="38">
        <v>69117</v>
      </c>
      <c r="B1298" s="36" t="s">
        <v>256</v>
      </c>
      <c r="C1298" s="41">
        <v>1.2624367404551244</v>
      </c>
    </row>
    <row r="1299" spans="1:3">
      <c r="A1299" s="38">
        <v>69118</v>
      </c>
      <c r="B1299" s="36" t="s">
        <v>256</v>
      </c>
      <c r="C1299" s="41">
        <v>1.2624367404551244</v>
      </c>
    </row>
    <row r="1300" spans="1:3">
      <c r="A1300" s="38">
        <v>98634</v>
      </c>
      <c r="B1300" s="36" t="s">
        <v>228</v>
      </c>
      <c r="C1300" s="41">
        <v>1.0203684122655687</v>
      </c>
    </row>
    <row r="1301" spans="1:3">
      <c r="A1301" s="38">
        <v>96120</v>
      </c>
      <c r="B1301" s="36" t="s">
        <v>124</v>
      </c>
      <c r="C1301" s="41">
        <v>1.1636098242051152</v>
      </c>
    </row>
    <row r="1302" spans="1:3">
      <c r="A1302" s="38">
        <v>97836</v>
      </c>
      <c r="B1302" s="36" t="s">
        <v>175</v>
      </c>
      <c r="C1302" s="41">
        <v>1.2290933467404055</v>
      </c>
    </row>
    <row r="1303" spans="1:3">
      <c r="A1303" s="38">
        <v>97852</v>
      </c>
      <c r="B1303" s="36" t="s">
        <v>175</v>
      </c>
      <c r="C1303" s="41">
        <v>1.2290933467404055</v>
      </c>
    </row>
    <row r="1304" spans="1:3">
      <c r="A1304" s="38">
        <v>69120</v>
      </c>
      <c r="B1304" s="36" t="s">
        <v>256</v>
      </c>
      <c r="C1304" s="41">
        <v>1.3951984172278658</v>
      </c>
    </row>
    <row r="1305" spans="1:3">
      <c r="A1305" s="38">
        <v>69121</v>
      </c>
      <c r="B1305" s="36" t="s">
        <v>256</v>
      </c>
      <c r="C1305" s="41">
        <v>1.3951984172278658</v>
      </c>
    </row>
    <row r="1306" spans="1:3">
      <c r="A1306" s="38">
        <v>98553</v>
      </c>
      <c r="B1306" s="36" t="s">
        <v>71</v>
      </c>
      <c r="C1306" s="41">
        <v>0.77866917504864741</v>
      </c>
    </row>
    <row r="1307" spans="1:3">
      <c r="A1307" s="38">
        <v>69123</v>
      </c>
      <c r="B1307" s="36" t="s">
        <v>256</v>
      </c>
      <c r="C1307" s="41">
        <v>1.3951984172278658</v>
      </c>
    </row>
    <row r="1308" spans="1:3">
      <c r="A1308" s="38">
        <v>95493</v>
      </c>
      <c r="B1308" s="36" t="s">
        <v>79</v>
      </c>
      <c r="C1308" s="41">
        <v>0.91062603988179502</v>
      </c>
    </row>
    <row r="1309" spans="1:3">
      <c r="A1309" s="38">
        <v>69124</v>
      </c>
      <c r="B1309" s="36" t="s">
        <v>256</v>
      </c>
      <c r="C1309" s="41">
        <v>1.3951984172278658</v>
      </c>
    </row>
    <row r="1310" spans="1:3">
      <c r="A1310" s="38">
        <v>97653</v>
      </c>
      <c r="B1310" s="36" t="s">
        <v>181</v>
      </c>
      <c r="C1310" s="41">
        <v>1.0444615340795809</v>
      </c>
    </row>
    <row r="1311" spans="1:3">
      <c r="A1311" s="38">
        <v>94253</v>
      </c>
      <c r="B1311" s="36" t="s">
        <v>40</v>
      </c>
      <c r="C1311" s="41">
        <v>1.0796090207854914</v>
      </c>
    </row>
    <row r="1312" spans="1:3">
      <c r="A1312" s="38">
        <v>1877</v>
      </c>
      <c r="B1312" s="36" t="s">
        <v>174</v>
      </c>
      <c r="C1312" s="41">
        <v>0.99741602067183477</v>
      </c>
    </row>
    <row r="1313" spans="1:3">
      <c r="A1313" s="38">
        <v>83483</v>
      </c>
      <c r="B1313" s="36" t="s">
        <v>91</v>
      </c>
      <c r="C1313" s="41">
        <v>1.0858428829469071</v>
      </c>
    </row>
    <row r="1314" spans="1:3">
      <c r="A1314" s="38">
        <v>76476</v>
      </c>
      <c r="B1314" s="36" t="s">
        <v>180</v>
      </c>
      <c r="C1314" s="41">
        <v>1.3055862142628261</v>
      </c>
    </row>
    <row r="1315" spans="1:3">
      <c r="A1315" s="38">
        <v>69126</v>
      </c>
      <c r="B1315" s="36" t="s">
        <v>256</v>
      </c>
      <c r="C1315" s="41">
        <v>1.2624367404551244</v>
      </c>
    </row>
    <row r="1316" spans="1:3">
      <c r="A1316" s="38">
        <v>39628</v>
      </c>
      <c r="B1316" s="36" t="s">
        <v>95</v>
      </c>
      <c r="C1316" s="41">
        <v>1.19054576150125</v>
      </c>
    </row>
    <row r="1317" spans="1:3">
      <c r="A1317" s="38">
        <v>39629</v>
      </c>
      <c r="B1317" s="36" t="s">
        <v>95</v>
      </c>
      <c r="C1317" s="41">
        <v>1.1749062830412353</v>
      </c>
    </row>
    <row r="1318" spans="1:3">
      <c r="A1318" s="38">
        <v>29646</v>
      </c>
      <c r="B1318" s="36" t="s">
        <v>67</v>
      </c>
      <c r="C1318" s="41">
        <v>1.1299417619326411</v>
      </c>
    </row>
    <row r="1319" spans="1:3">
      <c r="A1319" s="38">
        <v>74072</v>
      </c>
      <c r="B1319" s="36" t="s">
        <v>257</v>
      </c>
      <c r="C1319" s="41">
        <v>1.3292011019283747</v>
      </c>
    </row>
    <row r="1320" spans="1:3">
      <c r="A1320" s="38">
        <v>49143</v>
      </c>
      <c r="B1320" s="36" t="s">
        <v>105</v>
      </c>
      <c r="C1320" s="41">
        <v>1.2104307641525005</v>
      </c>
    </row>
    <row r="1321" spans="1:3">
      <c r="A1321" s="38">
        <v>67281</v>
      </c>
      <c r="B1321" s="36" t="s">
        <v>137</v>
      </c>
      <c r="C1321" s="41">
        <v>1.3869137670196672</v>
      </c>
    </row>
    <row r="1322" spans="1:3">
      <c r="A1322" s="38">
        <v>74074</v>
      </c>
      <c r="B1322" s="36" t="s">
        <v>257</v>
      </c>
      <c r="C1322" s="41">
        <v>1.3292011019283747</v>
      </c>
    </row>
    <row r="1323" spans="1:3">
      <c r="A1323" s="38">
        <v>73266</v>
      </c>
      <c r="B1323" s="36" t="s">
        <v>88</v>
      </c>
      <c r="C1323" s="41">
        <v>1.2068852027382833</v>
      </c>
    </row>
    <row r="1324" spans="1:3">
      <c r="A1324" s="38">
        <v>74076</v>
      </c>
      <c r="B1324" s="36" t="s">
        <v>257</v>
      </c>
      <c r="C1324" s="41">
        <v>1.3292011019283747</v>
      </c>
    </row>
    <row r="1325" spans="1:3">
      <c r="A1325" s="38">
        <v>74078</v>
      </c>
      <c r="B1325" s="36" t="s">
        <v>257</v>
      </c>
      <c r="C1325" s="41">
        <v>1.3292011019283747</v>
      </c>
    </row>
    <row r="1326" spans="1:3">
      <c r="A1326" s="38">
        <v>6749</v>
      </c>
      <c r="B1326" s="36" t="s">
        <v>94</v>
      </c>
      <c r="C1326" s="41">
        <v>1.2258474292973189</v>
      </c>
    </row>
    <row r="1327" spans="1:3">
      <c r="A1327" s="38">
        <v>6766</v>
      </c>
      <c r="B1327" s="36" t="s">
        <v>94</v>
      </c>
      <c r="C1327" s="41">
        <v>1.2258474292973189</v>
      </c>
    </row>
    <row r="1328" spans="1:3">
      <c r="A1328" s="38">
        <v>6803</v>
      </c>
      <c r="B1328" s="36" t="s">
        <v>94</v>
      </c>
      <c r="C1328" s="41">
        <v>1.2258474292973189</v>
      </c>
    </row>
    <row r="1329" spans="1:3">
      <c r="A1329" s="38">
        <v>6808</v>
      </c>
      <c r="B1329" s="36" t="s">
        <v>94</v>
      </c>
      <c r="C1329" s="41">
        <v>1.2258474292973189</v>
      </c>
    </row>
    <row r="1330" spans="1:3">
      <c r="A1330" s="38">
        <v>74080</v>
      </c>
      <c r="B1330" s="36" t="s">
        <v>257</v>
      </c>
      <c r="C1330" s="41">
        <v>1.3292011019283747</v>
      </c>
    </row>
    <row r="1331" spans="1:3">
      <c r="A1331" s="38">
        <v>57539</v>
      </c>
      <c r="B1331" s="36" t="s">
        <v>112</v>
      </c>
      <c r="C1331" s="41">
        <v>1.1654959794043798</v>
      </c>
    </row>
    <row r="1332" spans="1:3">
      <c r="A1332" s="38">
        <v>93476</v>
      </c>
      <c r="B1332" s="36" t="s">
        <v>173</v>
      </c>
      <c r="C1332" s="41">
        <v>1.0059528708199601</v>
      </c>
    </row>
    <row r="1333" spans="1:3">
      <c r="A1333" s="38">
        <v>87544</v>
      </c>
      <c r="B1333" s="36" t="s">
        <v>143</v>
      </c>
      <c r="C1333" s="41">
        <v>0.93258055491976299</v>
      </c>
    </row>
    <row r="1334" spans="1:3">
      <c r="A1334" s="38">
        <v>63825</v>
      </c>
      <c r="B1334" s="36" t="s">
        <v>146</v>
      </c>
      <c r="C1334" s="41">
        <v>1.0989570846319827</v>
      </c>
    </row>
    <row r="1335" spans="1:3">
      <c r="A1335" s="38">
        <v>19412</v>
      </c>
      <c r="B1335" s="36" t="s">
        <v>135</v>
      </c>
      <c r="C1335" s="41">
        <v>1.1352238251501454</v>
      </c>
    </row>
    <row r="1336" spans="1:3">
      <c r="A1336" s="38">
        <v>6502</v>
      </c>
      <c r="B1336" s="36" t="s">
        <v>219</v>
      </c>
      <c r="C1336" s="41">
        <v>0.9940363242071022</v>
      </c>
    </row>
    <row r="1337" spans="1:3">
      <c r="A1337" s="38">
        <v>38889</v>
      </c>
      <c r="B1337" s="36" t="s">
        <v>219</v>
      </c>
      <c r="C1337" s="41">
        <v>1.1754712142582382</v>
      </c>
    </row>
    <row r="1338" spans="1:3">
      <c r="A1338" s="38">
        <v>38895</v>
      </c>
      <c r="B1338" s="36" t="s">
        <v>219</v>
      </c>
      <c r="C1338" s="41">
        <v>1.1754712142582382</v>
      </c>
    </row>
    <row r="1339" spans="1:3">
      <c r="A1339" s="38">
        <v>74081</v>
      </c>
      <c r="B1339" s="36" t="s">
        <v>257</v>
      </c>
      <c r="C1339" s="41">
        <v>1.3292011019283747</v>
      </c>
    </row>
    <row r="1340" spans="1:3">
      <c r="A1340" s="38">
        <v>15827</v>
      </c>
      <c r="B1340" s="36" t="s">
        <v>149</v>
      </c>
      <c r="C1340" s="41">
        <v>1.180428134556575</v>
      </c>
    </row>
    <row r="1341" spans="1:3">
      <c r="A1341" s="38">
        <v>15831</v>
      </c>
      <c r="B1341" s="36" t="s">
        <v>149</v>
      </c>
      <c r="C1341" s="41">
        <v>1.180428134556575</v>
      </c>
    </row>
    <row r="1342" spans="1:3">
      <c r="A1342" s="38">
        <v>18182</v>
      </c>
      <c r="B1342" s="36" t="s">
        <v>57</v>
      </c>
      <c r="C1342" s="41">
        <v>1.0790689462378247</v>
      </c>
    </row>
    <row r="1343" spans="1:3">
      <c r="A1343" s="38">
        <v>99444</v>
      </c>
      <c r="B1343" s="36" t="s">
        <v>148</v>
      </c>
      <c r="C1343" s="41">
        <v>1.0553732803775975</v>
      </c>
    </row>
    <row r="1344" spans="1:3">
      <c r="A1344" s="38">
        <v>44623</v>
      </c>
      <c r="B1344" s="36" t="s">
        <v>258</v>
      </c>
      <c r="C1344" s="41">
        <v>1.3278053372922476</v>
      </c>
    </row>
    <row r="1345" spans="1:3">
      <c r="A1345" s="38">
        <v>6528</v>
      </c>
      <c r="B1345" s="36" t="s">
        <v>69</v>
      </c>
      <c r="C1345" s="41">
        <v>1.1877307767053185</v>
      </c>
    </row>
    <row r="1346" spans="1:3">
      <c r="A1346" s="38">
        <v>17039</v>
      </c>
      <c r="B1346" s="36" t="s">
        <v>125</v>
      </c>
      <c r="C1346" s="41">
        <v>1.088744395950239</v>
      </c>
    </row>
    <row r="1347" spans="1:3">
      <c r="A1347" s="38">
        <v>56865</v>
      </c>
      <c r="B1347" s="36" t="s">
        <v>102</v>
      </c>
      <c r="C1347" s="41">
        <v>1.0973128254234246</v>
      </c>
    </row>
    <row r="1348" spans="1:3">
      <c r="A1348" s="38">
        <v>17322</v>
      </c>
      <c r="B1348" s="36" t="s">
        <v>66</v>
      </c>
      <c r="C1348" s="41">
        <v>1.080913780397937</v>
      </c>
    </row>
    <row r="1349" spans="1:3">
      <c r="A1349" s="38">
        <v>17237</v>
      </c>
      <c r="B1349" s="36" t="s">
        <v>125</v>
      </c>
      <c r="C1349" s="41">
        <v>1.0516203039862346</v>
      </c>
    </row>
    <row r="1350" spans="1:3">
      <c r="A1350" s="38">
        <v>66869</v>
      </c>
      <c r="B1350" s="36" t="s">
        <v>53</v>
      </c>
      <c r="C1350" s="41">
        <v>1.1034545016851229</v>
      </c>
    </row>
    <row r="1351" spans="1:3">
      <c r="A1351" s="38">
        <v>44625</v>
      </c>
      <c r="B1351" s="36" t="s">
        <v>258</v>
      </c>
      <c r="C1351" s="41">
        <v>1.3278053372922476</v>
      </c>
    </row>
    <row r="1352" spans="1:3">
      <c r="A1352" s="38">
        <v>74572</v>
      </c>
      <c r="B1352" s="36" t="s">
        <v>259</v>
      </c>
      <c r="C1352" s="41">
        <v>1.1024391030081453</v>
      </c>
    </row>
    <row r="1353" spans="1:3">
      <c r="A1353" s="38">
        <v>44627</v>
      </c>
      <c r="B1353" s="36" t="s">
        <v>258</v>
      </c>
      <c r="C1353" s="41">
        <v>1.3278053372922476</v>
      </c>
    </row>
    <row r="1354" spans="1:3">
      <c r="A1354" s="38">
        <v>19273</v>
      </c>
      <c r="B1354" s="36" t="s">
        <v>55</v>
      </c>
      <c r="C1354" s="41">
        <v>1.1427235899033965</v>
      </c>
    </row>
    <row r="1355" spans="1:3">
      <c r="A1355" s="38">
        <v>21354</v>
      </c>
      <c r="B1355" s="36" t="s">
        <v>55</v>
      </c>
      <c r="C1355" s="41">
        <v>1.1427235899033965</v>
      </c>
    </row>
    <row r="1356" spans="1:3">
      <c r="A1356" s="38">
        <v>54570</v>
      </c>
      <c r="B1356" s="36" t="s">
        <v>167</v>
      </c>
      <c r="C1356" s="41">
        <v>1.0697511596020888</v>
      </c>
    </row>
    <row r="1357" spans="1:3">
      <c r="A1357" s="38">
        <v>44628</v>
      </c>
      <c r="B1357" s="36" t="s">
        <v>258</v>
      </c>
      <c r="C1357" s="41">
        <v>1.3278053372922476</v>
      </c>
    </row>
    <row r="1358" spans="1:3">
      <c r="A1358" s="38">
        <v>99752</v>
      </c>
      <c r="B1358" s="36" t="s">
        <v>260</v>
      </c>
      <c r="C1358" s="41">
        <v>1.072002806443126</v>
      </c>
    </row>
    <row r="1359" spans="1:3">
      <c r="A1359" s="38">
        <v>44629</v>
      </c>
      <c r="B1359" s="36" t="s">
        <v>258</v>
      </c>
      <c r="C1359" s="41">
        <v>1.3278053372922476</v>
      </c>
    </row>
    <row r="1360" spans="1:3">
      <c r="A1360" s="38">
        <v>27337</v>
      </c>
      <c r="B1360" s="36" t="s">
        <v>38</v>
      </c>
      <c r="C1360" s="41">
        <v>1.1657182820993739</v>
      </c>
    </row>
    <row r="1361" spans="1:3">
      <c r="A1361" s="38">
        <v>17392</v>
      </c>
      <c r="B1361" s="36" t="s">
        <v>66</v>
      </c>
      <c r="C1361" s="41">
        <v>1.0948883315418607</v>
      </c>
    </row>
    <row r="1362" spans="1:3">
      <c r="A1362" s="38">
        <v>15328</v>
      </c>
      <c r="B1362" s="36" t="s">
        <v>136</v>
      </c>
      <c r="C1362" s="41">
        <v>1.1547060490600498</v>
      </c>
    </row>
    <row r="1363" spans="1:3">
      <c r="A1363" s="38">
        <v>21640</v>
      </c>
      <c r="B1363" s="36" t="s">
        <v>62</v>
      </c>
      <c r="C1363" s="41">
        <v>1.1536888469403808</v>
      </c>
    </row>
    <row r="1364" spans="1:3">
      <c r="A1364" s="38">
        <v>16269</v>
      </c>
      <c r="B1364" s="36" t="s">
        <v>136</v>
      </c>
      <c r="C1364" s="41">
        <v>1.0984632896983493</v>
      </c>
    </row>
    <row r="1365" spans="1:3">
      <c r="A1365" s="38">
        <v>44649</v>
      </c>
      <c r="B1365" s="36" t="s">
        <v>258</v>
      </c>
      <c r="C1365" s="41">
        <v>1.3278053372922476</v>
      </c>
    </row>
    <row r="1366" spans="1:3">
      <c r="A1366" s="38">
        <v>44651</v>
      </c>
      <c r="B1366" s="36" t="s">
        <v>258</v>
      </c>
      <c r="C1366" s="41">
        <v>1.3278053372922476</v>
      </c>
    </row>
    <row r="1367" spans="1:3">
      <c r="A1367" s="38">
        <v>19306</v>
      </c>
      <c r="B1367" s="36" t="s">
        <v>135</v>
      </c>
      <c r="C1367" s="41">
        <v>1.1050506268081002</v>
      </c>
    </row>
    <row r="1368" spans="1:3">
      <c r="A1368" s="38">
        <v>44652</v>
      </c>
      <c r="B1368" s="36" t="s">
        <v>258</v>
      </c>
      <c r="C1368" s="41">
        <v>1.3278053372922476</v>
      </c>
    </row>
    <row r="1369" spans="1:3">
      <c r="A1369" s="38">
        <v>44653</v>
      </c>
      <c r="B1369" s="36" t="s">
        <v>258</v>
      </c>
      <c r="C1369" s="41">
        <v>1.3278053372922476</v>
      </c>
    </row>
    <row r="1370" spans="1:3">
      <c r="A1370" s="38">
        <v>26487</v>
      </c>
      <c r="B1370" s="36" t="s">
        <v>261</v>
      </c>
      <c r="C1370" s="41">
        <v>1.1537748558919805</v>
      </c>
    </row>
    <row r="1371" spans="1:3">
      <c r="A1371" s="38">
        <v>95028</v>
      </c>
      <c r="B1371" s="36" t="s">
        <v>262</v>
      </c>
      <c r="C1371" s="41">
        <v>0.97614864505137622</v>
      </c>
    </row>
    <row r="1372" spans="1:3">
      <c r="A1372" s="38">
        <v>23974</v>
      </c>
      <c r="B1372" s="36" t="s">
        <v>138</v>
      </c>
      <c r="C1372" s="41">
        <v>1.1511175288799598</v>
      </c>
    </row>
    <row r="1373" spans="1:3">
      <c r="A1373" s="38">
        <v>95030</v>
      </c>
      <c r="B1373" s="36" t="s">
        <v>262</v>
      </c>
      <c r="C1373" s="41">
        <v>0.97614864505137622</v>
      </c>
    </row>
    <row r="1374" spans="1:3">
      <c r="A1374" s="38">
        <v>17237</v>
      </c>
      <c r="B1374" s="36" t="s">
        <v>125</v>
      </c>
      <c r="C1374" s="41">
        <v>1.0516203039862346</v>
      </c>
    </row>
    <row r="1375" spans="1:3">
      <c r="A1375" s="38">
        <v>95032</v>
      </c>
      <c r="B1375" s="36" t="s">
        <v>262</v>
      </c>
      <c r="C1375" s="41">
        <v>0.97614864505137622</v>
      </c>
    </row>
    <row r="1376" spans="1:3">
      <c r="A1376" s="38">
        <v>85049</v>
      </c>
      <c r="B1376" s="36" t="s">
        <v>263</v>
      </c>
      <c r="C1376" s="41">
        <v>1.1261247428062524</v>
      </c>
    </row>
    <row r="1377" spans="1:3">
      <c r="A1377" s="38">
        <v>85051</v>
      </c>
      <c r="B1377" s="36" t="s">
        <v>263</v>
      </c>
      <c r="C1377" s="41">
        <v>1.1400945156075117</v>
      </c>
    </row>
    <row r="1378" spans="1:3">
      <c r="A1378" s="38">
        <v>67273</v>
      </c>
      <c r="B1378" s="36" t="s">
        <v>137</v>
      </c>
      <c r="C1378" s="41">
        <v>1.3869137670196672</v>
      </c>
    </row>
    <row r="1379" spans="1:3">
      <c r="A1379" s="38">
        <v>85053</v>
      </c>
      <c r="B1379" s="36" t="s">
        <v>263</v>
      </c>
      <c r="C1379" s="41">
        <v>1.1400945156075117</v>
      </c>
    </row>
    <row r="1380" spans="1:3">
      <c r="A1380" s="38">
        <v>76891</v>
      </c>
      <c r="B1380" s="36" t="s">
        <v>134</v>
      </c>
      <c r="C1380" s="41">
        <v>1.3601127554615924</v>
      </c>
    </row>
    <row r="1381" spans="1:3">
      <c r="A1381" s="38">
        <v>82389</v>
      </c>
      <c r="B1381" s="36" t="s">
        <v>130</v>
      </c>
      <c r="C1381" s="41">
        <v>0.96826151246303327</v>
      </c>
    </row>
    <row r="1382" spans="1:3">
      <c r="A1382" s="38">
        <v>86399</v>
      </c>
      <c r="B1382" s="36" t="s">
        <v>50</v>
      </c>
      <c r="C1382" s="41">
        <v>1.0674754857504976</v>
      </c>
    </row>
    <row r="1383" spans="1:3">
      <c r="A1383" s="38">
        <v>67482</v>
      </c>
      <c r="B1383" s="36" t="s">
        <v>98</v>
      </c>
      <c r="C1383" s="41">
        <v>1.0695951464239879</v>
      </c>
    </row>
    <row r="1384" spans="1:3">
      <c r="A1384" s="38">
        <v>85055</v>
      </c>
      <c r="B1384" s="36" t="s">
        <v>263</v>
      </c>
      <c r="C1384" s="41">
        <v>1.1234337183297078</v>
      </c>
    </row>
    <row r="1385" spans="1:3">
      <c r="A1385" s="38">
        <v>23966</v>
      </c>
      <c r="B1385" s="36" t="s">
        <v>138</v>
      </c>
      <c r="C1385" s="41">
        <v>1.1511175288799598</v>
      </c>
    </row>
    <row r="1386" spans="1:3">
      <c r="A1386" s="38">
        <v>23996</v>
      </c>
      <c r="B1386" s="36" t="s">
        <v>138</v>
      </c>
      <c r="C1386" s="41">
        <v>1.1352238251501454</v>
      </c>
    </row>
    <row r="1387" spans="1:3">
      <c r="A1387" s="38">
        <v>71032</v>
      </c>
      <c r="B1387" s="36" t="s">
        <v>90</v>
      </c>
      <c r="C1387" s="41">
        <v>1.1214753195914124</v>
      </c>
    </row>
    <row r="1388" spans="1:3">
      <c r="A1388" s="38">
        <v>71034</v>
      </c>
      <c r="B1388" s="36" t="s">
        <v>90</v>
      </c>
      <c r="C1388" s="41">
        <v>1.1214753195914124</v>
      </c>
    </row>
    <row r="1389" spans="1:3">
      <c r="A1389" s="38">
        <v>94255</v>
      </c>
      <c r="B1389" s="36" t="s">
        <v>40</v>
      </c>
      <c r="C1389" s="41">
        <v>0.6721903470019982</v>
      </c>
    </row>
    <row r="1390" spans="1:3">
      <c r="A1390" s="38">
        <v>9627</v>
      </c>
      <c r="B1390" s="36" t="s">
        <v>139</v>
      </c>
      <c r="C1390" s="41">
        <v>1.0430948655952212</v>
      </c>
    </row>
    <row r="1391" spans="1:3">
      <c r="A1391" s="38">
        <v>19230</v>
      </c>
      <c r="B1391" s="36" t="s">
        <v>135</v>
      </c>
      <c r="C1391" s="41">
        <v>1.1352238251501454</v>
      </c>
    </row>
    <row r="1392" spans="1:3">
      <c r="A1392" s="38">
        <v>76833</v>
      </c>
      <c r="B1392" s="36" t="s">
        <v>98</v>
      </c>
      <c r="C1392" s="41">
        <v>1.3601127554615924</v>
      </c>
    </row>
    <row r="1393" spans="1:3">
      <c r="A1393" s="38">
        <v>85057</v>
      </c>
      <c r="B1393" s="36" t="s">
        <v>263</v>
      </c>
      <c r="C1393" s="41">
        <v>1.1234337183297078</v>
      </c>
    </row>
    <row r="1394" spans="1:3">
      <c r="A1394" s="38">
        <v>7743</v>
      </c>
      <c r="B1394" s="36" t="s">
        <v>264</v>
      </c>
      <c r="C1394" s="41">
        <v>1.2573721025922369</v>
      </c>
    </row>
    <row r="1395" spans="1:3">
      <c r="A1395" s="38">
        <v>7745</v>
      </c>
      <c r="B1395" s="36" t="s">
        <v>264</v>
      </c>
      <c r="C1395" s="41">
        <v>1.2573721025922369</v>
      </c>
    </row>
    <row r="1396" spans="1:3">
      <c r="A1396" s="38">
        <v>7747</v>
      </c>
      <c r="B1396" s="36" t="s">
        <v>264</v>
      </c>
      <c r="C1396" s="41">
        <v>1.2573721025922369</v>
      </c>
    </row>
    <row r="1397" spans="1:3">
      <c r="A1397" s="38">
        <v>7749</v>
      </c>
      <c r="B1397" s="36" t="s">
        <v>264</v>
      </c>
      <c r="C1397" s="41">
        <v>1.2573721025922369</v>
      </c>
    </row>
    <row r="1398" spans="1:3">
      <c r="A1398" s="38">
        <v>7751</v>
      </c>
      <c r="B1398" s="36" t="s">
        <v>264</v>
      </c>
      <c r="C1398" s="41">
        <v>1.2573721025922369</v>
      </c>
    </row>
    <row r="1399" spans="1:3">
      <c r="A1399" s="38">
        <v>67655</v>
      </c>
      <c r="B1399" s="36" t="s">
        <v>265</v>
      </c>
      <c r="C1399" s="41">
        <v>1.2571134727459718</v>
      </c>
    </row>
    <row r="1400" spans="1:3">
      <c r="A1400" s="38">
        <v>67657</v>
      </c>
      <c r="B1400" s="36" t="s">
        <v>265</v>
      </c>
      <c r="C1400" s="41">
        <v>1.2571134727459718</v>
      </c>
    </row>
    <row r="1401" spans="1:3">
      <c r="A1401" s="38">
        <v>67659</v>
      </c>
      <c r="B1401" s="36" t="s">
        <v>265</v>
      </c>
      <c r="C1401" s="41">
        <v>1.2571134727459718</v>
      </c>
    </row>
    <row r="1402" spans="1:3">
      <c r="A1402" s="38">
        <v>67661</v>
      </c>
      <c r="B1402" s="36" t="s">
        <v>265</v>
      </c>
      <c r="C1402" s="41">
        <v>1.2571134727459718</v>
      </c>
    </row>
    <row r="1403" spans="1:3">
      <c r="A1403" s="38">
        <v>67663</v>
      </c>
      <c r="B1403" s="36" t="s">
        <v>265</v>
      </c>
      <c r="C1403" s="41">
        <v>1.2571134727459718</v>
      </c>
    </row>
    <row r="1404" spans="1:3">
      <c r="A1404" s="38">
        <v>76131</v>
      </c>
      <c r="B1404" s="36" t="s">
        <v>266</v>
      </c>
      <c r="C1404" s="41">
        <v>1.3781569452796152</v>
      </c>
    </row>
    <row r="1405" spans="1:3">
      <c r="A1405" s="38">
        <v>76133</v>
      </c>
      <c r="B1405" s="36" t="s">
        <v>266</v>
      </c>
      <c r="C1405" s="41">
        <v>1.3781569452796152</v>
      </c>
    </row>
    <row r="1406" spans="1:3">
      <c r="A1406" s="38">
        <v>76135</v>
      </c>
      <c r="B1406" s="36" t="s">
        <v>266</v>
      </c>
      <c r="C1406" s="41">
        <v>1.3781569452796152</v>
      </c>
    </row>
    <row r="1407" spans="1:3">
      <c r="A1407" s="38">
        <v>76137</v>
      </c>
      <c r="B1407" s="36" t="s">
        <v>266</v>
      </c>
      <c r="C1407" s="41">
        <v>1.3781569452796152</v>
      </c>
    </row>
    <row r="1408" spans="1:3">
      <c r="A1408" s="38">
        <v>76139</v>
      </c>
      <c r="B1408" s="36" t="s">
        <v>266</v>
      </c>
      <c r="C1408" s="41">
        <v>1.3781569452796152</v>
      </c>
    </row>
    <row r="1409" spans="1:3">
      <c r="A1409" s="38">
        <v>76149</v>
      </c>
      <c r="B1409" s="36" t="s">
        <v>266</v>
      </c>
      <c r="C1409" s="41">
        <v>1.3781569452796152</v>
      </c>
    </row>
    <row r="1410" spans="1:3">
      <c r="A1410" s="38">
        <v>76185</v>
      </c>
      <c r="B1410" s="36" t="s">
        <v>266</v>
      </c>
      <c r="C1410" s="41">
        <v>1.3781569452796152</v>
      </c>
    </row>
    <row r="1411" spans="1:3">
      <c r="A1411" s="38">
        <v>76187</v>
      </c>
      <c r="B1411" s="36" t="s">
        <v>266</v>
      </c>
      <c r="C1411" s="41">
        <v>1.3781569452796152</v>
      </c>
    </row>
    <row r="1412" spans="1:3">
      <c r="A1412" s="38">
        <v>76189</v>
      </c>
      <c r="B1412" s="36" t="s">
        <v>266</v>
      </c>
      <c r="C1412" s="41">
        <v>1.3781569452796152</v>
      </c>
    </row>
    <row r="1413" spans="1:3">
      <c r="A1413" s="38">
        <v>76199</v>
      </c>
      <c r="B1413" s="36" t="s">
        <v>266</v>
      </c>
      <c r="C1413" s="41">
        <v>1.3781569452796152</v>
      </c>
    </row>
    <row r="1414" spans="1:3">
      <c r="A1414" s="38">
        <v>7589</v>
      </c>
      <c r="B1414" s="36" t="s">
        <v>184</v>
      </c>
      <c r="C1414" s="41">
        <v>1.1033216993621375</v>
      </c>
    </row>
    <row r="1415" spans="1:3">
      <c r="A1415" s="38">
        <v>76227</v>
      </c>
      <c r="B1415" s="36" t="s">
        <v>266</v>
      </c>
      <c r="C1415" s="41">
        <v>1.3781569452796152</v>
      </c>
    </row>
    <row r="1416" spans="1:3">
      <c r="A1416" s="38">
        <v>55595</v>
      </c>
      <c r="B1416" s="36" t="s">
        <v>36</v>
      </c>
      <c r="C1416" s="41">
        <v>1.3468248429867409</v>
      </c>
    </row>
    <row r="1417" spans="1:3">
      <c r="A1417" s="38">
        <v>31167</v>
      </c>
      <c r="B1417" s="36" t="s">
        <v>104</v>
      </c>
      <c r="C1417" s="41">
        <v>1.1444711463437471</v>
      </c>
    </row>
    <row r="1418" spans="1:3">
      <c r="A1418" s="38">
        <v>67278</v>
      </c>
      <c r="B1418" s="36" t="s">
        <v>137</v>
      </c>
      <c r="C1418" s="41">
        <v>1.3456386921580861</v>
      </c>
    </row>
    <row r="1419" spans="1:3">
      <c r="A1419" s="38">
        <v>85461</v>
      </c>
      <c r="B1419" s="36" t="s">
        <v>234</v>
      </c>
      <c r="C1419" s="41">
        <v>1.1143525693621417</v>
      </c>
    </row>
    <row r="1420" spans="1:3">
      <c r="A1420" s="38">
        <v>26345</v>
      </c>
      <c r="B1420" s="36" t="s">
        <v>267</v>
      </c>
      <c r="C1420" s="41">
        <v>1.1873077545734174</v>
      </c>
    </row>
    <row r="1421" spans="1:3">
      <c r="A1421" s="38">
        <v>26897</v>
      </c>
      <c r="B1421" s="36" t="s">
        <v>158</v>
      </c>
      <c r="C1421" s="41">
        <v>1.1873077545734174</v>
      </c>
    </row>
    <row r="1422" spans="1:3">
      <c r="A1422" s="38">
        <v>72411</v>
      </c>
      <c r="B1422" s="36" t="s">
        <v>150</v>
      </c>
      <c r="C1422" s="41">
        <v>1.1408038825286211</v>
      </c>
    </row>
    <row r="1423" spans="1:3">
      <c r="A1423" s="38">
        <v>76228</v>
      </c>
      <c r="B1423" s="36" t="s">
        <v>266</v>
      </c>
      <c r="C1423" s="41">
        <v>1.3781569452796152</v>
      </c>
    </row>
    <row r="1424" spans="1:3">
      <c r="A1424" s="38">
        <v>76229</v>
      </c>
      <c r="B1424" s="36" t="s">
        <v>266</v>
      </c>
      <c r="C1424" s="41">
        <v>1.3781569452796152</v>
      </c>
    </row>
    <row r="1425" spans="1:3">
      <c r="A1425" s="38">
        <v>53539</v>
      </c>
      <c r="B1425" s="36" t="s">
        <v>167</v>
      </c>
      <c r="C1425" s="41">
        <v>1.0532816314806837</v>
      </c>
    </row>
    <row r="1426" spans="1:3">
      <c r="A1426" s="38">
        <v>37194</v>
      </c>
      <c r="B1426" s="36" t="s">
        <v>197</v>
      </c>
      <c r="C1426" s="41">
        <v>1.15513848908256</v>
      </c>
    </row>
    <row r="1427" spans="1:3">
      <c r="A1427" s="38">
        <v>55294</v>
      </c>
      <c r="B1427" s="36" t="s">
        <v>166</v>
      </c>
      <c r="C1427" s="41">
        <v>1.3462809310522066</v>
      </c>
    </row>
    <row r="1428" spans="1:3">
      <c r="A1428" s="38">
        <v>84155</v>
      </c>
      <c r="B1428" s="36" t="s">
        <v>56</v>
      </c>
      <c r="C1428" s="41">
        <v>1.1010028223142976</v>
      </c>
    </row>
    <row r="1429" spans="1:3">
      <c r="A1429" s="38">
        <v>94249</v>
      </c>
      <c r="B1429" s="36" t="s">
        <v>40</v>
      </c>
      <c r="C1429" s="41">
        <v>0.6721903470019982</v>
      </c>
    </row>
    <row r="1430" spans="1:3">
      <c r="A1430" s="38">
        <v>37308</v>
      </c>
      <c r="B1430" s="36" t="s">
        <v>154</v>
      </c>
      <c r="C1430" s="41">
        <v>1.072002806443126</v>
      </c>
    </row>
    <row r="1431" spans="1:3">
      <c r="A1431" s="38">
        <v>37434</v>
      </c>
      <c r="B1431" s="36" t="s">
        <v>44</v>
      </c>
      <c r="C1431" s="41">
        <v>1.0984632896983495</v>
      </c>
    </row>
    <row r="1432" spans="1:3">
      <c r="A1432" s="38">
        <v>37619</v>
      </c>
      <c r="B1432" s="36" t="s">
        <v>169</v>
      </c>
      <c r="C1432" s="41">
        <v>1.2274066140045521</v>
      </c>
    </row>
    <row r="1433" spans="1:3">
      <c r="A1433" s="38">
        <v>92439</v>
      </c>
      <c r="B1433" s="36" t="s">
        <v>123</v>
      </c>
      <c r="C1433" s="41">
        <v>1.1241914221772589</v>
      </c>
    </row>
    <row r="1434" spans="1:3">
      <c r="A1434" s="38">
        <v>78351</v>
      </c>
      <c r="B1434" s="36" t="s">
        <v>19</v>
      </c>
      <c r="C1434" s="41">
        <v>1.2015465775418592</v>
      </c>
    </row>
    <row r="1435" spans="1:3">
      <c r="A1435" s="38">
        <v>88285</v>
      </c>
      <c r="B1435" s="36" t="s">
        <v>37</v>
      </c>
      <c r="C1435" s="41">
        <v>1.1454363715874307</v>
      </c>
    </row>
    <row r="1436" spans="1:3">
      <c r="A1436" s="38">
        <v>34117</v>
      </c>
      <c r="B1436" s="36" t="s">
        <v>268</v>
      </c>
      <c r="C1436" s="41">
        <v>1.094039023808103</v>
      </c>
    </row>
    <row r="1437" spans="1:3">
      <c r="A1437" s="38">
        <v>34119</v>
      </c>
      <c r="B1437" s="36" t="s">
        <v>268</v>
      </c>
      <c r="C1437" s="41">
        <v>1.094039023808103</v>
      </c>
    </row>
    <row r="1438" spans="1:3">
      <c r="A1438" s="38">
        <v>34121</v>
      </c>
      <c r="B1438" s="36" t="s">
        <v>268</v>
      </c>
      <c r="C1438" s="41">
        <v>1.094039023808103</v>
      </c>
    </row>
    <row r="1439" spans="1:3">
      <c r="A1439" s="38">
        <v>34123</v>
      </c>
      <c r="B1439" s="36" t="s">
        <v>268</v>
      </c>
      <c r="C1439" s="41">
        <v>1.094039023808103</v>
      </c>
    </row>
    <row r="1440" spans="1:3">
      <c r="A1440" s="38">
        <v>37691</v>
      </c>
      <c r="B1440" s="36" t="s">
        <v>169</v>
      </c>
      <c r="C1440" s="41">
        <v>1.2274066140045521</v>
      </c>
    </row>
    <row r="1441" spans="1:3">
      <c r="A1441" s="38">
        <v>34125</v>
      </c>
      <c r="B1441" s="36" t="s">
        <v>268</v>
      </c>
      <c r="C1441" s="41">
        <v>1.094039023808103</v>
      </c>
    </row>
    <row r="1442" spans="1:3">
      <c r="A1442" s="38">
        <v>94327</v>
      </c>
      <c r="B1442" s="36" t="s">
        <v>76</v>
      </c>
      <c r="C1442" s="41">
        <v>1.0796090207854914</v>
      </c>
    </row>
    <row r="1443" spans="1:3">
      <c r="A1443" s="38">
        <v>87736</v>
      </c>
      <c r="B1443" s="36" t="s">
        <v>147</v>
      </c>
      <c r="C1443" s="41">
        <v>1.0639162097078363</v>
      </c>
    </row>
    <row r="1444" spans="1:3">
      <c r="A1444" s="38">
        <v>4564</v>
      </c>
      <c r="B1444" s="36" t="s">
        <v>202</v>
      </c>
      <c r="C1444" s="41">
        <v>1.2170998041753791</v>
      </c>
    </row>
    <row r="1445" spans="1:3">
      <c r="A1445" s="38">
        <v>34127</v>
      </c>
      <c r="B1445" s="36" t="s">
        <v>268</v>
      </c>
      <c r="C1445" s="41">
        <v>1.094039023808103</v>
      </c>
    </row>
    <row r="1446" spans="1:3">
      <c r="A1446" s="38">
        <v>29693</v>
      </c>
      <c r="B1446" s="36" t="s">
        <v>67</v>
      </c>
      <c r="C1446" s="41">
        <v>1.2174634794156707</v>
      </c>
    </row>
    <row r="1447" spans="1:3">
      <c r="A1447" s="38">
        <v>89558</v>
      </c>
      <c r="B1447" s="36" t="s">
        <v>43</v>
      </c>
      <c r="C1447" s="41">
        <v>1.0207092356510605</v>
      </c>
    </row>
    <row r="1448" spans="1:3">
      <c r="A1448" s="38">
        <v>85113</v>
      </c>
      <c r="B1448" s="36" t="s">
        <v>46</v>
      </c>
      <c r="C1448" s="41">
        <v>1.1234337183297078</v>
      </c>
    </row>
    <row r="1449" spans="1:3">
      <c r="A1449" s="38">
        <v>34128</v>
      </c>
      <c r="B1449" s="36" t="s">
        <v>268</v>
      </c>
      <c r="C1449" s="41">
        <v>1.094039023808103</v>
      </c>
    </row>
    <row r="1450" spans="1:3">
      <c r="A1450" s="38">
        <v>49163</v>
      </c>
      <c r="B1450" s="36" t="s">
        <v>105</v>
      </c>
      <c r="C1450" s="41">
        <v>1.2104307641525005</v>
      </c>
    </row>
    <row r="1451" spans="1:3">
      <c r="A1451" s="38">
        <v>34130</v>
      </c>
      <c r="B1451" s="36" t="s">
        <v>268</v>
      </c>
      <c r="C1451" s="41">
        <v>1.094039023808103</v>
      </c>
    </row>
    <row r="1452" spans="1:3">
      <c r="A1452" s="38">
        <v>23974</v>
      </c>
      <c r="B1452" s="36" t="s">
        <v>138</v>
      </c>
      <c r="C1452" s="41">
        <v>1.1511175288799598</v>
      </c>
    </row>
    <row r="1453" spans="1:3">
      <c r="A1453" s="38">
        <v>21368</v>
      </c>
      <c r="B1453" s="36" t="s">
        <v>55</v>
      </c>
      <c r="C1453" s="41">
        <v>1.1383956289581523</v>
      </c>
    </row>
    <row r="1454" spans="1:3">
      <c r="A1454" s="38">
        <v>17268</v>
      </c>
      <c r="B1454" s="36" t="s">
        <v>159</v>
      </c>
      <c r="C1454" s="41">
        <v>1.0516203039862346</v>
      </c>
    </row>
    <row r="1455" spans="1:3">
      <c r="A1455" s="38">
        <v>19258</v>
      </c>
      <c r="B1455" s="36" t="s">
        <v>135</v>
      </c>
      <c r="C1455" s="41">
        <v>1.1427235899033965</v>
      </c>
    </row>
    <row r="1456" spans="1:3">
      <c r="A1456" s="38">
        <v>34131</v>
      </c>
      <c r="B1456" s="36" t="s">
        <v>268</v>
      </c>
      <c r="C1456" s="41">
        <v>1.094039023808103</v>
      </c>
    </row>
    <row r="1457" spans="1:3">
      <c r="A1457" s="38">
        <v>34132</v>
      </c>
      <c r="B1457" s="36" t="s">
        <v>268</v>
      </c>
      <c r="C1457" s="41">
        <v>1.094039023808103</v>
      </c>
    </row>
    <row r="1458" spans="1:3">
      <c r="A1458" s="38">
        <v>34134</v>
      </c>
      <c r="B1458" s="36" t="s">
        <v>268</v>
      </c>
      <c r="C1458" s="41">
        <v>1.094039023808103</v>
      </c>
    </row>
    <row r="1459" spans="1:3">
      <c r="A1459" s="38">
        <v>38556</v>
      </c>
      <c r="B1459" s="36" t="s">
        <v>54</v>
      </c>
      <c r="C1459" s="41">
        <v>1.1973486580030039</v>
      </c>
    </row>
    <row r="1460" spans="1:3">
      <c r="A1460" s="38">
        <v>34233</v>
      </c>
      <c r="B1460" s="36" t="s">
        <v>268</v>
      </c>
      <c r="C1460" s="41">
        <v>1.094039023808103</v>
      </c>
    </row>
    <row r="1461" spans="1:3">
      <c r="A1461" s="38">
        <v>34355</v>
      </c>
      <c r="B1461" s="36" t="s">
        <v>268</v>
      </c>
      <c r="C1461" s="41">
        <v>1.094039023808103</v>
      </c>
    </row>
    <row r="1462" spans="1:3">
      <c r="A1462" s="38">
        <v>87600</v>
      </c>
      <c r="B1462" s="36" t="s">
        <v>269</v>
      </c>
      <c r="C1462" s="41">
        <v>1.0023781537872782</v>
      </c>
    </row>
    <row r="1463" spans="1:3">
      <c r="A1463" s="38">
        <v>87435</v>
      </c>
      <c r="B1463" s="36" t="s">
        <v>270</v>
      </c>
      <c r="C1463" s="41">
        <v>1.0353492574397198</v>
      </c>
    </row>
    <row r="1464" spans="1:3">
      <c r="A1464" s="38">
        <v>87437</v>
      </c>
      <c r="B1464" s="36" t="s">
        <v>270</v>
      </c>
      <c r="C1464" s="41">
        <v>1.0353492574397198</v>
      </c>
    </row>
    <row r="1465" spans="1:3">
      <c r="A1465" s="38">
        <v>87439</v>
      </c>
      <c r="B1465" s="36" t="s">
        <v>270</v>
      </c>
      <c r="C1465" s="41">
        <v>1.0353492574397198</v>
      </c>
    </row>
    <row r="1466" spans="1:3">
      <c r="A1466" s="38">
        <v>17392</v>
      </c>
      <c r="B1466" s="36" t="s">
        <v>66</v>
      </c>
      <c r="C1466" s="41">
        <v>1.0948883315418607</v>
      </c>
    </row>
    <row r="1467" spans="1:3">
      <c r="A1467" s="38">
        <v>79677</v>
      </c>
      <c r="B1467" s="36" t="s">
        <v>92</v>
      </c>
      <c r="C1467" s="41">
        <v>0.70955882352941191</v>
      </c>
    </row>
    <row r="1468" spans="1:3">
      <c r="A1468" s="38">
        <v>55624</v>
      </c>
      <c r="B1468" s="36" t="s">
        <v>32</v>
      </c>
      <c r="C1468" s="41">
        <v>1.0732578218749083</v>
      </c>
    </row>
    <row r="1469" spans="1:3">
      <c r="A1469" s="38">
        <v>76887</v>
      </c>
      <c r="B1469" s="36" t="s">
        <v>98</v>
      </c>
      <c r="C1469" s="41">
        <v>1.3601127554615924</v>
      </c>
    </row>
    <row r="1470" spans="1:3">
      <c r="A1470" s="38">
        <v>24103</v>
      </c>
      <c r="B1470" s="36" t="s">
        <v>271</v>
      </c>
      <c r="C1470" s="41">
        <v>1.1370190071625685</v>
      </c>
    </row>
    <row r="1471" spans="1:3">
      <c r="A1471" s="38">
        <v>17207</v>
      </c>
      <c r="B1471" s="36" t="s">
        <v>125</v>
      </c>
      <c r="C1471" s="41">
        <v>1.112324445657779</v>
      </c>
    </row>
    <row r="1472" spans="1:3">
      <c r="A1472" s="38">
        <v>24105</v>
      </c>
      <c r="B1472" s="36" t="s">
        <v>271</v>
      </c>
      <c r="C1472" s="41">
        <v>1.1370190071625685</v>
      </c>
    </row>
    <row r="1473" spans="1:3">
      <c r="A1473" s="38">
        <v>79283</v>
      </c>
      <c r="B1473" s="36" t="s">
        <v>179</v>
      </c>
      <c r="C1473" s="41">
        <v>0.70955882352941191</v>
      </c>
    </row>
    <row r="1474" spans="1:3">
      <c r="A1474" s="38">
        <v>24106</v>
      </c>
      <c r="B1474" s="36" t="s">
        <v>271</v>
      </c>
      <c r="C1474" s="41">
        <v>1.1370190071625685</v>
      </c>
    </row>
    <row r="1475" spans="1:3">
      <c r="A1475" s="38">
        <v>87538</v>
      </c>
      <c r="B1475" s="36" t="s">
        <v>143</v>
      </c>
      <c r="C1475" s="41">
        <v>0.93258055491976299</v>
      </c>
    </row>
    <row r="1476" spans="1:3">
      <c r="A1476" s="38">
        <v>23946</v>
      </c>
      <c r="B1476" s="36" t="s">
        <v>138</v>
      </c>
      <c r="C1476" s="41">
        <v>1.1145557885778548</v>
      </c>
    </row>
    <row r="1477" spans="1:3">
      <c r="A1477" s="38">
        <v>88361</v>
      </c>
      <c r="B1477" s="36" t="s">
        <v>37</v>
      </c>
      <c r="C1477" s="41">
        <v>1.1454363715874307</v>
      </c>
    </row>
    <row r="1478" spans="1:3">
      <c r="A1478" s="38">
        <v>24107</v>
      </c>
      <c r="B1478" s="36" t="s">
        <v>271</v>
      </c>
      <c r="C1478" s="41">
        <v>1.1370190071625685</v>
      </c>
    </row>
    <row r="1479" spans="1:3">
      <c r="A1479" s="38">
        <v>71149</v>
      </c>
      <c r="B1479" s="36" t="s">
        <v>90</v>
      </c>
      <c r="C1479" s="41">
        <v>1.068691166613237</v>
      </c>
    </row>
    <row r="1480" spans="1:3">
      <c r="A1480" s="38">
        <v>24109</v>
      </c>
      <c r="B1480" s="36" t="s">
        <v>271</v>
      </c>
      <c r="C1480" s="41">
        <v>1.1370190071625685</v>
      </c>
    </row>
    <row r="1481" spans="1:3">
      <c r="A1481" s="38">
        <v>56579</v>
      </c>
      <c r="B1481" s="36" t="s">
        <v>160</v>
      </c>
      <c r="C1481" s="41">
        <v>1.1510813949838341</v>
      </c>
    </row>
    <row r="1482" spans="1:3">
      <c r="A1482" s="38">
        <v>24111</v>
      </c>
      <c r="B1482" s="36" t="s">
        <v>271</v>
      </c>
      <c r="C1482" s="41">
        <v>1.1370190071625685</v>
      </c>
    </row>
    <row r="1483" spans="1:3">
      <c r="A1483" s="38">
        <v>54316</v>
      </c>
      <c r="B1483" s="36" t="s">
        <v>21</v>
      </c>
      <c r="C1483" s="41">
        <v>1.241956241956242</v>
      </c>
    </row>
    <row r="1484" spans="1:3">
      <c r="A1484" s="38">
        <v>53539</v>
      </c>
      <c r="B1484" s="36" t="s">
        <v>167</v>
      </c>
      <c r="C1484" s="41">
        <v>1.0532816314806837</v>
      </c>
    </row>
    <row r="1485" spans="1:3">
      <c r="A1485" s="38">
        <v>24113</v>
      </c>
      <c r="B1485" s="36" t="s">
        <v>271</v>
      </c>
      <c r="C1485" s="41">
        <v>1.1370190071625685</v>
      </c>
    </row>
    <row r="1486" spans="1:3">
      <c r="A1486" s="38">
        <v>24114</v>
      </c>
      <c r="B1486" s="36" t="s">
        <v>271</v>
      </c>
      <c r="C1486" s="41">
        <v>1.1370190071625685</v>
      </c>
    </row>
    <row r="1487" spans="1:3">
      <c r="A1487" s="38">
        <v>24116</v>
      </c>
      <c r="B1487" s="36" t="s">
        <v>271</v>
      </c>
      <c r="C1487" s="41">
        <v>1.1370190071625685</v>
      </c>
    </row>
    <row r="1488" spans="1:3">
      <c r="A1488" s="38">
        <v>24118</v>
      </c>
      <c r="B1488" s="36" t="s">
        <v>271</v>
      </c>
      <c r="C1488" s="41">
        <v>1.1370190071625685</v>
      </c>
    </row>
    <row r="1489" spans="1:3">
      <c r="A1489" s="38">
        <v>24143</v>
      </c>
      <c r="B1489" s="36" t="s">
        <v>271</v>
      </c>
      <c r="C1489" s="41">
        <v>1.1370190071625685</v>
      </c>
    </row>
    <row r="1490" spans="1:3">
      <c r="A1490" s="38">
        <v>24145</v>
      </c>
      <c r="B1490" s="36" t="s">
        <v>271</v>
      </c>
      <c r="C1490" s="41">
        <v>1.1370190071625685</v>
      </c>
    </row>
    <row r="1491" spans="1:3">
      <c r="A1491" s="38">
        <v>24146</v>
      </c>
      <c r="B1491" s="36" t="s">
        <v>271</v>
      </c>
      <c r="C1491" s="41">
        <v>1.1370190071625685</v>
      </c>
    </row>
    <row r="1492" spans="1:3">
      <c r="A1492" s="38">
        <v>24147</v>
      </c>
      <c r="B1492" s="36" t="s">
        <v>271</v>
      </c>
      <c r="C1492" s="41">
        <v>1.1370190071625685</v>
      </c>
    </row>
    <row r="1493" spans="1:3">
      <c r="A1493" s="38">
        <v>24148</v>
      </c>
      <c r="B1493" s="36" t="s">
        <v>271</v>
      </c>
      <c r="C1493" s="41">
        <v>1.1370190071625685</v>
      </c>
    </row>
    <row r="1494" spans="1:3">
      <c r="A1494" s="38">
        <v>24149</v>
      </c>
      <c r="B1494" s="36" t="s">
        <v>271</v>
      </c>
      <c r="C1494" s="41">
        <v>1.1370190071625685</v>
      </c>
    </row>
    <row r="1495" spans="1:3">
      <c r="A1495" s="38">
        <v>24159</v>
      </c>
      <c r="B1495" s="36" t="s">
        <v>271</v>
      </c>
      <c r="C1495" s="41">
        <v>1.1370190071625685</v>
      </c>
    </row>
    <row r="1496" spans="1:3">
      <c r="A1496" s="38">
        <v>56068</v>
      </c>
      <c r="B1496" s="36" t="s">
        <v>272</v>
      </c>
      <c r="C1496" s="41">
        <v>1.3502964244946054</v>
      </c>
    </row>
    <row r="1497" spans="1:3">
      <c r="A1497" s="38">
        <v>56070</v>
      </c>
      <c r="B1497" s="36" t="s">
        <v>272</v>
      </c>
      <c r="C1497" s="41">
        <v>1.3502964244946054</v>
      </c>
    </row>
    <row r="1498" spans="1:3">
      <c r="A1498" s="38">
        <v>56072</v>
      </c>
      <c r="B1498" s="36" t="s">
        <v>272</v>
      </c>
      <c r="C1498" s="41">
        <v>1.3502964244946054</v>
      </c>
    </row>
    <row r="1499" spans="1:3">
      <c r="A1499" s="38">
        <v>56073</v>
      </c>
      <c r="B1499" s="36" t="s">
        <v>272</v>
      </c>
      <c r="C1499" s="41">
        <v>1.3502964244946054</v>
      </c>
    </row>
    <row r="1500" spans="1:3">
      <c r="A1500" s="38">
        <v>56075</v>
      </c>
      <c r="B1500" s="36" t="s">
        <v>272</v>
      </c>
      <c r="C1500" s="41">
        <v>1.3502964244946054</v>
      </c>
    </row>
    <row r="1501" spans="1:3">
      <c r="A1501" s="38">
        <v>56076</v>
      </c>
      <c r="B1501" s="36" t="s">
        <v>272</v>
      </c>
      <c r="C1501" s="41">
        <v>1.3502964244946054</v>
      </c>
    </row>
    <row r="1502" spans="1:3">
      <c r="A1502" s="38">
        <v>79848</v>
      </c>
      <c r="B1502" s="36" t="s">
        <v>97</v>
      </c>
      <c r="C1502" s="41">
        <v>0.95353251683698681</v>
      </c>
    </row>
    <row r="1503" spans="1:3">
      <c r="A1503" s="38">
        <v>74357</v>
      </c>
      <c r="B1503" s="36" t="s">
        <v>60</v>
      </c>
      <c r="C1503" s="41">
        <v>1.3044251565167901</v>
      </c>
    </row>
    <row r="1504" spans="1:3">
      <c r="A1504" s="38">
        <v>56077</v>
      </c>
      <c r="B1504" s="36" t="s">
        <v>272</v>
      </c>
      <c r="C1504" s="41">
        <v>1.3502964244946054</v>
      </c>
    </row>
    <row r="1505" spans="1:3">
      <c r="A1505" s="38">
        <v>86486</v>
      </c>
      <c r="B1505" s="36" t="s">
        <v>50</v>
      </c>
      <c r="C1505" s="41">
        <v>1.1378657647314363</v>
      </c>
    </row>
    <row r="1506" spans="1:3">
      <c r="A1506" s="38">
        <v>17322</v>
      </c>
      <c r="B1506" s="36" t="s">
        <v>66</v>
      </c>
      <c r="C1506" s="41">
        <v>1.080913780397937</v>
      </c>
    </row>
    <row r="1507" spans="1:3">
      <c r="A1507" s="38">
        <v>56729</v>
      </c>
      <c r="B1507" s="36" t="s">
        <v>42</v>
      </c>
      <c r="C1507" s="41">
        <v>1.0532816314806837</v>
      </c>
    </row>
    <row r="1508" spans="1:3">
      <c r="A1508" s="38">
        <v>87737</v>
      </c>
      <c r="B1508" s="36" t="s">
        <v>147</v>
      </c>
      <c r="C1508" s="41">
        <v>1.0639162097078363</v>
      </c>
    </row>
    <row r="1509" spans="1:3">
      <c r="A1509" s="38">
        <v>55595</v>
      </c>
      <c r="B1509" s="36" t="s">
        <v>36</v>
      </c>
      <c r="C1509" s="41">
        <v>1.3468248429867409</v>
      </c>
    </row>
    <row r="1510" spans="1:3">
      <c r="A1510" s="38">
        <v>50667</v>
      </c>
      <c r="B1510" s="36" t="s">
        <v>273</v>
      </c>
      <c r="C1510" s="41">
        <v>1.4361243831753743</v>
      </c>
    </row>
    <row r="1511" spans="1:3">
      <c r="A1511" s="38">
        <v>50668</v>
      </c>
      <c r="B1511" s="36" t="s">
        <v>273</v>
      </c>
      <c r="C1511" s="41">
        <v>1.4361243831753743</v>
      </c>
    </row>
    <row r="1512" spans="1:3">
      <c r="A1512" s="38">
        <v>50670</v>
      </c>
      <c r="B1512" s="36" t="s">
        <v>273</v>
      </c>
      <c r="C1512" s="41">
        <v>1.4361243831753743</v>
      </c>
    </row>
    <row r="1513" spans="1:3">
      <c r="A1513" s="38">
        <v>50672</v>
      </c>
      <c r="B1513" s="36" t="s">
        <v>273</v>
      </c>
      <c r="C1513" s="41">
        <v>1.4361243831753743</v>
      </c>
    </row>
    <row r="1514" spans="1:3">
      <c r="A1514" s="38">
        <v>50674</v>
      </c>
      <c r="B1514" s="36" t="s">
        <v>273</v>
      </c>
      <c r="C1514" s="41">
        <v>1.4361243831753743</v>
      </c>
    </row>
    <row r="1515" spans="1:3">
      <c r="A1515" s="38">
        <v>50676</v>
      </c>
      <c r="B1515" s="36" t="s">
        <v>273</v>
      </c>
      <c r="C1515" s="41">
        <v>1.4361243831753743</v>
      </c>
    </row>
    <row r="1516" spans="1:3">
      <c r="A1516" s="38">
        <v>50677</v>
      </c>
      <c r="B1516" s="36" t="s">
        <v>273</v>
      </c>
      <c r="C1516" s="41">
        <v>1.4361243831753743</v>
      </c>
    </row>
    <row r="1517" spans="1:3">
      <c r="A1517" s="38">
        <v>50678</v>
      </c>
      <c r="B1517" s="36" t="s">
        <v>273</v>
      </c>
      <c r="C1517" s="41">
        <v>1.4361243831753743</v>
      </c>
    </row>
    <row r="1518" spans="1:3">
      <c r="A1518" s="38">
        <v>50679</v>
      </c>
      <c r="B1518" s="36" t="s">
        <v>273</v>
      </c>
      <c r="C1518" s="41">
        <v>1.4361243831753743</v>
      </c>
    </row>
    <row r="1519" spans="1:3">
      <c r="A1519" s="38">
        <v>50733</v>
      </c>
      <c r="B1519" s="36" t="s">
        <v>273</v>
      </c>
      <c r="C1519" s="41">
        <v>1.4361243831753743</v>
      </c>
    </row>
    <row r="1520" spans="1:3">
      <c r="A1520" s="38">
        <v>50735</v>
      </c>
      <c r="B1520" s="36" t="s">
        <v>273</v>
      </c>
      <c r="C1520" s="41">
        <v>1.4361243831753743</v>
      </c>
    </row>
    <row r="1521" spans="1:3">
      <c r="A1521" s="38">
        <v>50737</v>
      </c>
      <c r="B1521" s="36" t="s">
        <v>273</v>
      </c>
      <c r="C1521" s="41">
        <v>1.4361243831753743</v>
      </c>
    </row>
    <row r="1522" spans="1:3">
      <c r="A1522" s="38">
        <v>54422</v>
      </c>
      <c r="B1522" s="36" t="s">
        <v>32</v>
      </c>
      <c r="C1522" s="41">
        <v>1.1055836951278339</v>
      </c>
    </row>
    <row r="1523" spans="1:3">
      <c r="A1523" s="38">
        <v>50739</v>
      </c>
      <c r="B1523" s="36" t="s">
        <v>273</v>
      </c>
      <c r="C1523" s="41">
        <v>1.4361243831753743</v>
      </c>
    </row>
    <row r="1524" spans="1:3">
      <c r="A1524" s="38">
        <v>50765</v>
      </c>
      <c r="B1524" s="36" t="s">
        <v>273</v>
      </c>
      <c r="C1524" s="41">
        <v>1.4361243831753743</v>
      </c>
    </row>
    <row r="1525" spans="1:3">
      <c r="A1525" s="38">
        <v>26904</v>
      </c>
      <c r="B1525" s="36" t="s">
        <v>158</v>
      </c>
      <c r="C1525" s="41">
        <v>1.2235568902235567</v>
      </c>
    </row>
    <row r="1526" spans="1:3">
      <c r="A1526" s="38">
        <v>18211</v>
      </c>
      <c r="B1526" s="36" t="s">
        <v>57</v>
      </c>
      <c r="C1526" s="41">
        <v>1.1835904718869021</v>
      </c>
    </row>
    <row r="1527" spans="1:3">
      <c r="A1527" s="38">
        <v>50767</v>
      </c>
      <c r="B1527" s="36" t="s">
        <v>273</v>
      </c>
      <c r="C1527" s="41">
        <v>1.4361243831753743</v>
      </c>
    </row>
    <row r="1528" spans="1:3">
      <c r="A1528" s="38">
        <v>50769</v>
      </c>
      <c r="B1528" s="36" t="s">
        <v>273</v>
      </c>
      <c r="C1528" s="41">
        <v>1.4361243831753743</v>
      </c>
    </row>
    <row r="1529" spans="1:3">
      <c r="A1529" s="38">
        <v>50823</v>
      </c>
      <c r="B1529" s="36" t="s">
        <v>273</v>
      </c>
      <c r="C1529" s="41">
        <v>1.4361243831753743</v>
      </c>
    </row>
    <row r="1530" spans="1:3">
      <c r="A1530" s="38">
        <v>50825</v>
      </c>
      <c r="B1530" s="36" t="s">
        <v>273</v>
      </c>
      <c r="C1530" s="41">
        <v>1.4361243831753743</v>
      </c>
    </row>
    <row r="1531" spans="1:3">
      <c r="A1531" s="38">
        <v>50827</v>
      </c>
      <c r="B1531" s="36" t="s">
        <v>273</v>
      </c>
      <c r="C1531" s="41">
        <v>1.4361243831753743</v>
      </c>
    </row>
    <row r="1532" spans="1:3">
      <c r="A1532" s="38">
        <v>50829</v>
      </c>
      <c r="B1532" s="36" t="s">
        <v>273</v>
      </c>
      <c r="C1532" s="41">
        <v>1.4361243831753743</v>
      </c>
    </row>
    <row r="1533" spans="1:3">
      <c r="A1533" s="38">
        <v>14822</v>
      </c>
      <c r="B1533" s="36" t="s">
        <v>191</v>
      </c>
      <c r="C1533" s="41">
        <v>1.1192503738973842</v>
      </c>
    </row>
    <row r="1534" spans="1:3">
      <c r="A1534" s="38">
        <v>19406</v>
      </c>
      <c r="B1534" s="36" t="s">
        <v>135</v>
      </c>
      <c r="C1534" s="41">
        <v>1.1052837809325737</v>
      </c>
    </row>
    <row r="1535" spans="1:3">
      <c r="A1535" s="38">
        <v>26757</v>
      </c>
      <c r="B1535" s="36" t="s">
        <v>274</v>
      </c>
      <c r="C1535" s="41">
        <v>1.2499573916896751</v>
      </c>
    </row>
    <row r="1536" spans="1:3">
      <c r="A1536" s="38">
        <v>14822</v>
      </c>
      <c r="B1536" s="36" t="s">
        <v>191</v>
      </c>
      <c r="C1536" s="41">
        <v>1.1192503738973842</v>
      </c>
    </row>
    <row r="1537" spans="1:3">
      <c r="A1537" s="38">
        <v>53539</v>
      </c>
      <c r="B1537" s="36" t="s">
        <v>167</v>
      </c>
      <c r="C1537" s="41">
        <v>1.0532816314806837</v>
      </c>
    </row>
    <row r="1538" spans="1:3">
      <c r="A1538" s="38">
        <v>50858</v>
      </c>
      <c r="B1538" s="36" t="s">
        <v>273</v>
      </c>
      <c r="C1538" s="41">
        <v>1.4361243831753743</v>
      </c>
    </row>
    <row r="1539" spans="1:3">
      <c r="A1539" s="38">
        <v>4552</v>
      </c>
      <c r="B1539" s="36" t="s">
        <v>202</v>
      </c>
      <c r="C1539" s="41">
        <v>1.1532534515834827</v>
      </c>
    </row>
    <row r="1540" spans="1:3">
      <c r="A1540" s="38">
        <v>18375</v>
      </c>
      <c r="B1540" s="36" t="s">
        <v>83</v>
      </c>
      <c r="C1540" s="41">
        <v>1.0774203026296461</v>
      </c>
    </row>
    <row r="1541" spans="1:3">
      <c r="A1541" s="38">
        <v>50859</v>
      </c>
      <c r="B1541" s="36" t="s">
        <v>273</v>
      </c>
      <c r="C1541" s="41">
        <v>1.4361243831753743</v>
      </c>
    </row>
    <row r="1542" spans="1:3">
      <c r="A1542" s="38">
        <v>37318</v>
      </c>
      <c r="B1542" s="36" t="s">
        <v>154</v>
      </c>
      <c r="C1542" s="41">
        <v>1.1876538411711361</v>
      </c>
    </row>
    <row r="1543" spans="1:3">
      <c r="A1543" s="38">
        <v>50931</v>
      </c>
      <c r="B1543" s="36" t="s">
        <v>273</v>
      </c>
      <c r="C1543" s="41">
        <v>1.4361243831753743</v>
      </c>
    </row>
    <row r="1544" spans="1:3">
      <c r="A1544" s="38">
        <v>55237</v>
      </c>
      <c r="B1544" s="36" t="s">
        <v>99</v>
      </c>
      <c r="C1544" s="41">
        <v>1.3198243593435071</v>
      </c>
    </row>
    <row r="1545" spans="1:3">
      <c r="A1545" s="38">
        <v>76879</v>
      </c>
      <c r="B1545" s="36" t="s">
        <v>98</v>
      </c>
      <c r="C1545" s="41">
        <v>1.0695951464239879</v>
      </c>
    </row>
    <row r="1546" spans="1:3">
      <c r="A1546" s="38">
        <v>50933</v>
      </c>
      <c r="B1546" s="36" t="s">
        <v>273</v>
      </c>
      <c r="C1546" s="41">
        <v>1.4361243831753743</v>
      </c>
    </row>
    <row r="1547" spans="1:3">
      <c r="A1547" s="38">
        <v>50935</v>
      </c>
      <c r="B1547" s="36" t="s">
        <v>273</v>
      </c>
      <c r="C1547" s="41">
        <v>1.4361243831753743</v>
      </c>
    </row>
    <row r="1548" spans="1:3">
      <c r="A1548" s="38">
        <v>50937</v>
      </c>
      <c r="B1548" s="36" t="s">
        <v>273</v>
      </c>
      <c r="C1548" s="41">
        <v>1.4361243831753743</v>
      </c>
    </row>
    <row r="1549" spans="1:3">
      <c r="A1549" s="38">
        <v>50939</v>
      </c>
      <c r="B1549" s="36" t="s">
        <v>273</v>
      </c>
      <c r="C1549" s="41">
        <v>1.4361243831753743</v>
      </c>
    </row>
    <row r="1550" spans="1:3">
      <c r="A1550" s="38">
        <v>50968</v>
      </c>
      <c r="B1550" s="36" t="s">
        <v>273</v>
      </c>
      <c r="C1550" s="41">
        <v>1.4361243831753743</v>
      </c>
    </row>
    <row r="1551" spans="1:3">
      <c r="A1551" s="38">
        <v>50969</v>
      </c>
      <c r="B1551" s="36" t="s">
        <v>273</v>
      </c>
      <c r="C1551" s="41">
        <v>1.4361243831753743</v>
      </c>
    </row>
    <row r="1552" spans="1:3">
      <c r="A1552" s="38">
        <v>6295</v>
      </c>
      <c r="B1552" s="36" t="s">
        <v>69</v>
      </c>
      <c r="C1552" s="41">
        <v>1.1331190902910819</v>
      </c>
    </row>
    <row r="1553" spans="1:3">
      <c r="A1553" s="38">
        <v>50996</v>
      </c>
      <c r="B1553" s="36" t="s">
        <v>273</v>
      </c>
      <c r="C1553" s="41">
        <v>1.4361243831753743</v>
      </c>
    </row>
    <row r="1554" spans="1:3">
      <c r="A1554" s="38">
        <v>17111</v>
      </c>
      <c r="B1554" s="36" t="s">
        <v>125</v>
      </c>
      <c r="C1554" s="41">
        <v>1.088744395950239</v>
      </c>
    </row>
    <row r="1555" spans="1:3">
      <c r="A1555" s="38">
        <v>50997</v>
      </c>
      <c r="B1555" s="36" t="s">
        <v>273</v>
      </c>
      <c r="C1555" s="41">
        <v>1.4361243831753743</v>
      </c>
    </row>
    <row r="1556" spans="1:3">
      <c r="A1556" s="38">
        <v>66904</v>
      </c>
      <c r="B1556" s="36" t="s">
        <v>53</v>
      </c>
      <c r="C1556" s="41">
        <v>1.220543203301824</v>
      </c>
    </row>
    <row r="1557" spans="1:3">
      <c r="A1557" s="38">
        <v>4451</v>
      </c>
      <c r="B1557" s="36" t="s">
        <v>202</v>
      </c>
      <c r="C1557" s="41">
        <v>1.2170998041753791</v>
      </c>
    </row>
    <row r="1558" spans="1:3">
      <c r="A1558" s="38">
        <v>50999</v>
      </c>
      <c r="B1558" s="36" t="s">
        <v>273</v>
      </c>
      <c r="C1558" s="41">
        <v>1.322823851953393</v>
      </c>
    </row>
    <row r="1559" spans="1:3">
      <c r="A1559" s="38">
        <v>51061</v>
      </c>
      <c r="B1559" s="36" t="s">
        <v>273</v>
      </c>
      <c r="C1559" s="41">
        <v>1.4361243831753743</v>
      </c>
    </row>
    <row r="1560" spans="1:3">
      <c r="A1560" s="38">
        <v>38312</v>
      </c>
      <c r="B1560" s="36" t="s">
        <v>194</v>
      </c>
      <c r="C1560" s="41">
        <v>1.1793651304152062</v>
      </c>
    </row>
    <row r="1561" spans="1:3">
      <c r="A1561" s="38">
        <v>51063</v>
      </c>
      <c r="B1561" s="36" t="s">
        <v>273</v>
      </c>
      <c r="C1561" s="41">
        <v>1.4361243831753743</v>
      </c>
    </row>
    <row r="1562" spans="1:3">
      <c r="A1562" s="38">
        <v>27246</v>
      </c>
      <c r="B1562" s="36" t="s">
        <v>61</v>
      </c>
      <c r="C1562" s="41">
        <v>1.2174634794156707</v>
      </c>
    </row>
    <row r="1563" spans="1:3">
      <c r="A1563" s="38">
        <v>51065</v>
      </c>
      <c r="B1563" s="36" t="s">
        <v>273</v>
      </c>
      <c r="C1563" s="41">
        <v>1.4361243831753743</v>
      </c>
    </row>
    <row r="1564" spans="1:3">
      <c r="A1564" s="38">
        <v>51067</v>
      </c>
      <c r="B1564" s="36" t="s">
        <v>273</v>
      </c>
      <c r="C1564" s="41">
        <v>1.4361243831753743</v>
      </c>
    </row>
    <row r="1565" spans="1:3">
      <c r="A1565" s="38">
        <v>73104</v>
      </c>
      <c r="B1565" s="36" t="s">
        <v>43</v>
      </c>
      <c r="C1565" s="41">
        <v>1.2068852027382833</v>
      </c>
    </row>
    <row r="1566" spans="1:3">
      <c r="A1566" s="38">
        <v>51069</v>
      </c>
      <c r="B1566" s="36" t="s">
        <v>273</v>
      </c>
      <c r="C1566" s="41">
        <v>1.4361243831753743</v>
      </c>
    </row>
    <row r="1567" spans="1:3">
      <c r="A1567" s="38">
        <v>51103</v>
      </c>
      <c r="B1567" s="36" t="s">
        <v>273</v>
      </c>
      <c r="C1567" s="41">
        <v>1.4361243831753743</v>
      </c>
    </row>
    <row r="1568" spans="1:3">
      <c r="A1568" s="38">
        <v>51105</v>
      </c>
      <c r="B1568" s="36" t="s">
        <v>273</v>
      </c>
      <c r="C1568" s="41">
        <v>1.4361243831753743</v>
      </c>
    </row>
    <row r="1569" spans="1:3">
      <c r="A1569" s="38">
        <v>51107</v>
      </c>
      <c r="B1569" s="36" t="s">
        <v>273</v>
      </c>
      <c r="C1569" s="41">
        <v>1.322823851953393</v>
      </c>
    </row>
    <row r="1570" spans="1:3">
      <c r="A1570" s="38">
        <v>26219</v>
      </c>
      <c r="B1570" s="36" t="s">
        <v>222</v>
      </c>
      <c r="C1570" s="41">
        <v>1.1873077545734174</v>
      </c>
    </row>
    <row r="1571" spans="1:3">
      <c r="A1571" s="38">
        <v>66887</v>
      </c>
      <c r="B1571" s="36" t="s">
        <v>53</v>
      </c>
      <c r="C1571" s="41">
        <v>1.1034545016851229</v>
      </c>
    </row>
    <row r="1572" spans="1:3">
      <c r="A1572" s="38">
        <v>51109</v>
      </c>
      <c r="B1572" s="36" t="s">
        <v>273</v>
      </c>
      <c r="C1572" s="41">
        <v>1.4361243831753743</v>
      </c>
    </row>
    <row r="1573" spans="1:3">
      <c r="A1573" s="38">
        <v>78662</v>
      </c>
      <c r="B1573" s="36" t="s">
        <v>87</v>
      </c>
      <c r="C1573" s="41">
        <v>1.0670119591468559</v>
      </c>
    </row>
    <row r="1574" spans="1:3">
      <c r="A1574" s="38">
        <v>51143</v>
      </c>
      <c r="B1574" s="36" t="s">
        <v>273</v>
      </c>
      <c r="C1574" s="41">
        <v>1.322823851953393</v>
      </c>
    </row>
    <row r="1575" spans="1:3">
      <c r="A1575" s="38">
        <v>27367</v>
      </c>
      <c r="B1575" s="36" t="s">
        <v>65</v>
      </c>
      <c r="C1575" s="41">
        <v>1.1657182820993739</v>
      </c>
    </row>
    <row r="1576" spans="1:3">
      <c r="A1576" s="38">
        <v>27386</v>
      </c>
      <c r="B1576" s="36" t="s">
        <v>65</v>
      </c>
      <c r="C1576" s="41">
        <v>1.1657182820993739</v>
      </c>
    </row>
    <row r="1577" spans="1:3">
      <c r="A1577" s="38">
        <v>51145</v>
      </c>
      <c r="B1577" s="36" t="s">
        <v>273</v>
      </c>
      <c r="C1577" s="41">
        <v>1.322823851953393</v>
      </c>
    </row>
    <row r="1578" spans="1:3">
      <c r="A1578" s="38">
        <v>66504</v>
      </c>
      <c r="B1578" s="36" t="s">
        <v>134</v>
      </c>
      <c r="C1578" s="41">
        <v>1.2019010160603081</v>
      </c>
    </row>
    <row r="1579" spans="1:3">
      <c r="A1579" s="38">
        <v>78583</v>
      </c>
      <c r="B1579" s="36" t="s">
        <v>100</v>
      </c>
      <c r="C1579" s="41">
        <v>0.9529873437459393</v>
      </c>
    </row>
    <row r="1580" spans="1:3">
      <c r="A1580" s="38">
        <v>51147</v>
      </c>
      <c r="B1580" s="36" t="s">
        <v>273</v>
      </c>
      <c r="C1580" s="41">
        <v>1.322823851953393</v>
      </c>
    </row>
    <row r="1581" spans="1:3">
      <c r="A1581" s="38">
        <v>51149</v>
      </c>
      <c r="B1581" s="36" t="s">
        <v>273</v>
      </c>
      <c r="C1581" s="41">
        <v>1.322823851953393</v>
      </c>
    </row>
    <row r="1582" spans="1:3">
      <c r="A1582" s="38">
        <v>51467</v>
      </c>
      <c r="B1582" s="36" t="s">
        <v>273</v>
      </c>
      <c r="C1582" s="41">
        <v>1.4361243831753743</v>
      </c>
    </row>
    <row r="1583" spans="1:3">
      <c r="A1583" s="38">
        <v>47798</v>
      </c>
      <c r="B1583" s="36" t="s">
        <v>275</v>
      </c>
      <c r="C1583" s="41">
        <v>1.3764498329642281</v>
      </c>
    </row>
    <row r="1584" spans="1:3">
      <c r="A1584" s="38">
        <v>47799</v>
      </c>
      <c r="B1584" s="36" t="s">
        <v>275</v>
      </c>
      <c r="C1584" s="41">
        <v>1.3764498329642281</v>
      </c>
    </row>
    <row r="1585" spans="1:3">
      <c r="A1585" s="38">
        <v>79268</v>
      </c>
      <c r="B1585" s="36" t="s">
        <v>179</v>
      </c>
      <c r="C1585" s="41">
        <v>1.4191176470588236</v>
      </c>
    </row>
    <row r="1586" spans="1:3">
      <c r="A1586" s="38">
        <v>66359</v>
      </c>
      <c r="B1586" s="36" t="s">
        <v>276</v>
      </c>
      <c r="C1586" s="41">
        <v>1.1825599019639461</v>
      </c>
    </row>
    <row r="1587" spans="1:3">
      <c r="A1587" s="38">
        <v>47800</v>
      </c>
      <c r="B1587" s="36" t="s">
        <v>275</v>
      </c>
      <c r="C1587" s="41">
        <v>1.3764498329642281</v>
      </c>
    </row>
    <row r="1588" spans="1:3">
      <c r="A1588" s="38">
        <v>37120</v>
      </c>
      <c r="B1588" s="36" t="s">
        <v>44</v>
      </c>
      <c r="C1588" s="41">
        <v>1.1479464062108691</v>
      </c>
    </row>
    <row r="1589" spans="1:3">
      <c r="A1589" s="38">
        <v>47802</v>
      </c>
      <c r="B1589" s="36" t="s">
        <v>275</v>
      </c>
      <c r="C1589" s="41">
        <v>1.3764498329642281</v>
      </c>
    </row>
    <row r="1590" spans="1:3">
      <c r="A1590" s="38">
        <v>54552</v>
      </c>
      <c r="B1590" s="36" t="s">
        <v>167</v>
      </c>
      <c r="C1590" s="41">
        <v>1.0583096054051164</v>
      </c>
    </row>
    <row r="1591" spans="1:3">
      <c r="A1591" s="38">
        <v>2943</v>
      </c>
      <c r="B1591" s="36" t="s">
        <v>204</v>
      </c>
      <c r="C1591" s="41">
        <v>1.1124256764955707</v>
      </c>
    </row>
    <row r="1592" spans="1:3">
      <c r="A1592" s="38">
        <v>47803</v>
      </c>
      <c r="B1592" s="36" t="s">
        <v>275</v>
      </c>
      <c r="C1592" s="41">
        <v>1.3764498329642281</v>
      </c>
    </row>
    <row r="1593" spans="1:3">
      <c r="A1593" s="38">
        <v>47804</v>
      </c>
      <c r="B1593" s="36" t="s">
        <v>275</v>
      </c>
      <c r="C1593" s="41">
        <v>1.3764498329642281</v>
      </c>
    </row>
    <row r="1594" spans="1:3">
      <c r="A1594" s="38">
        <v>57555</v>
      </c>
      <c r="B1594" s="36" t="s">
        <v>112</v>
      </c>
      <c r="C1594" s="41">
        <v>0.99057835512907877</v>
      </c>
    </row>
    <row r="1595" spans="1:3">
      <c r="A1595" s="38">
        <v>56761</v>
      </c>
      <c r="B1595" s="36" t="s">
        <v>102</v>
      </c>
      <c r="C1595" s="41">
        <v>1.0583096054051164</v>
      </c>
    </row>
    <row r="1596" spans="1:3">
      <c r="A1596" s="38">
        <v>47805</v>
      </c>
      <c r="B1596" s="36" t="s">
        <v>275</v>
      </c>
      <c r="C1596" s="41">
        <v>1.3764498329642281</v>
      </c>
    </row>
    <row r="1597" spans="1:3">
      <c r="A1597" s="38">
        <v>21438</v>
      </c>
      <c r="B1597" s="36" t="s">
        <v>165</v>
      </c>
      <c r="C1597" s="41">
        <v>1.1253989688190522</v>
      </c>
    </row>
    <row r="1598" spans="1:3">
      <c r="A1598" s="38">
        <v>74336</v>
      </c>
      <c r="B1598" s="36" t="s">
        <v>34</v>
      </c>
      <c r="C1598" s="41">
        <v>1.3044251565167901</v>
      </c>
    </row>
    <row r="1599" spans="1:3">
      <c r="A1599" s="38">
        <v>47807</v>
      </c>
      <c r="B1599" s="36" t="s">
        <v>275</v>
      </c>
      <c r="C1599" s="41">
        <v>1.3764498329642281</v>
      </c>
    </row>
    <row r="1600" spans="1:3">
      <c r="A1600" s="38">
        <v>19273</v>
      </c>
      <c r="B1600" s="36" t="s">
        <v>135</v>
      </c>
      <c r="C1600" s="41">
        <v>1.1427235899033965</v>
      </c>
    </row>
    <row r="1601" spans="1:3">
      <c r="A1601" s="38">
        <v>7554</v>
      </c>
      <c r="B1601" s="36" t="s">
        <v>184</v>
      </c>
      <c r="C1601" s="41">
        <v>1.1033216993621375</v>
      </c>
    </row>
    <row r="1602" spans="1:3">
      <c r="A1602" s="38">
        <v>26919</v>
      </c>
      <c r="B1602" s="36" t="s">
        <v>251</v>
      </c>
      <c r="C1602" s="41">
        <v>1.1972572352346</v>
      </c>
    </row>
    <row r="1603" spans="1:3">
      <c r="A1603" s="38">
        <v>47809</v>
      </c>
      <c r="B1603" s="36" t="s">
        <v>275</v>
      </c>
      <c r="C1603" s="41">
        <v>1.3647698090736535</v>
      </c>
    </row>
    <row r="1604" spans="1:3">
      <c r="A1604" s="38">
        <v>47829</v>
      </c>
      <c r="B1604" s="36" t="s">
        <v>275</v>
      </c>
      <c r="C1604" s="41">
        <v>1.3647698090736535</v>
      </c>
    </row>
    <row r="1605" spans="1:3">
      <c r="A1605" s="38">
        <v>49565</v>
      </c>
      <c r="B1605" s="36" t="s">
        <v>105</v>
      </c>
      <c r="C1605" s="41">
        <v>1.2058929922062549</v>
      </c>
    </row>
    <row r="1606" spans="1:3">
      <c r="A1606" s="38">
        <v>47839</v>
      </c>
      <c r="B1606" s="36" t="s">
        <v>275</v>
      </c>
      <c r="C1606" s="41">
        <v>1.3764498329642281</v>
      </c>
    </row>
    <row r="1607" spans="1:3">
      <c r="A1607" s="38">
        <v>95682</v>
      </c>
      <c r="B1607" s="36" t="s">
        <v>205</v>
      </c>
      <c r="C1607" s="41">
        <v>0.91062603988179502</v>
      </c>
    </row>
    <row r="1608" spans="1:3">
      <c r="A1608" s="38">
        <v>76829</v>
      </c>
      <c r="B1608" s="36" t="s">
        <v>277</v>
      </c>
      <c r="C1608" s="41">
        <v>1.3601127554615924</v>
      </c>
    </row>
    <row r="1609" spans="1:3">
      <c r="A1609" s="38">
        <v>84028</v>
      </c>
      <c r="B1609" s="36" t="s">
        <v>278</v>
      </c>
      <c r="C1609" s="41">
        <v>1.134942742185082</v>
      </c>
    </row>
    <row r="1610" spans="1:3">
      <c r="A1610" s="38">
        <v>84030</v>
      </c>
      <c r="B1610" s="36" t="s">
        <v>278</v>
      </c>
      <c r="C1610" s="41">
        <v>1.134942742185082</v>
      </c>
    </row>
    <row r="1611" spans="1:3">
      <c r="A1611" s="38">
        <v>84032</v>
      </c>
      <c r="B1611" s="36" t="s">
        <v>278</v>
      </c>
      <c r="C1611" s="41">
        <v>1.134942742185082</v>
      </c>
    </row>
    <row r="1612" spans="1:3">
      <c r="A1612" s="38">
        <v>84034</v>
      </c>
      <c r="B1612" s="36" t="s">
        <v>278</v>
      </c>
      <c r="C1612" s="41">
        <v>1.134942742185082</v>
      </c>
    </row>
    <row r="1613" spans="1:3">
      <c r="A1613" s="38">
        <v>9618</v>
      </c>
      <c r="B1613" s="36" t="s">
        <v>139</v>
      </c>
      <c r="C1613" s="41">
        <v>1.1337847447670284</v>
      </c>
    </row>
    <row r="1614" spans="1:3">
      <c r="A1614" s="38">
        <v>4821</v>
      </c>
      <c r="B1614" s="36" t="s">
        <v>202</v>
      </c>
      <c r="C1614" s="41">
        <v>1.2170998041753791</v>
      </c>
    </row>
    <row r="1615" spans="1:3">
      <c r="A1615" s="38">
        <v>4824</v>
      </c>
      <c r="B1615" s="36" t="s">
        <v>202</v>
      </c>
      <c r="C1615" s="41">
        <v>1.2170998041753791</v>
      </c>
    </row>
    <row r="1616" spans="1:3">
      <c r="A1616" s="38">
        <v>84036</v>
      </c>
      <c r="B1616" s="36" t="s">
        <v>278</v>
      </c>
      <c r="C1616" s="41">
        <v>1.134942742185082</v>
      </c>
    </row>
    <row r="1617" spans="1:3">
      <c r="A1617" s="38">
        <v>4103</v>
      </c>
      <c r="B1617" s="36" t="s">
        <v>279</v>
      </c>
      <c r="C1617" s="41">
        <v>1.2170998041753791</v>
      </c>
    </row>
    <row r="1618" spans="1:3">
      <c r="A1618" s="38">
        <v>83098</v>
      </c>
      <c r="B1618" s="36" t="s">
        <v>96</v>
      </c>
      <c r="C1618" s="41">
        <v>1.0558290864069562</v>
      </c>
    </row>
    <row r="1619" spans="1:3">
      <c r="A1619" s="38">
        <v>4105</v>
      </c>
      <c r="B1619" s="36" t="s">
        <v>279</v>
      </c>
      <c r="C1619" s="41">
        <v>1.2170998041753791</v>
      </c>
    </row>
    <row r="1620" spans="1:3">
      <c r="A1620" s="38">
        <v>54470</v>
      </c>
      <c r="B1620" s="36" t="s">
        <v>142</v>
      </c>
      <c r="C1620" s="41">
        <v>1.0732578218749083</v>
      </c>
    </row>
    <row r="1621" spans="1:3">
      <c r="A1621" s="38">
        <v>54472</v>
      </c>
      <c r="B1621" s="36" t="s">
        <v>142</v>
      </c>
      <c r="C1621" s="41">
        <v>1.1055836951278339</v>
      </c>
    </row>
    <row r="1622" spans="1:3">
      <c r="A1622" s="38">
        <v>4107</v>
      </c>
      <c r="B1622" s="36" t="s">
        <v>279</v>
      </c>
      <c r="C1622" s="41">
        <v>1.2170998041753791</v>
      </c>
    </row>
    <row r="1623" spans="1:3">
      <c r="A1623" s="38">
        <v>7580</v>
      </c>
      <c r="B1623" s="36" t="s">
        <v>184</v>
      </c>
      <c r="C1623" s="41">
        <v>1.1033216993621375</v>
      </c>
    </row>
    <row r="1624" spans="1:3">
      <c r="A1624" s="38">
        <v>37444</v>
      </c>
      <c r="B1624" s="36" t="s">
        <v>198</v>
      </c>
      <c r="C1624" s="41">
        <v>0.89000533954662397</v>
      </c>
    </row>
    <row r="1625" spans="1:3">
      <c r="A1625" s="38">
        <v>38700</v>
      </c>
      <c r="B1625" s="36" t="s">
        <v>198</v>
      </c>
      <c r="C1625" s="41">
        <v>0.89000533954662397</v>
      </c>
    </row>
    <row r="1626" spans="1:3">
      <c r="A1626" s="38">
        <v>4109</v>
      </c>
      <c r="B1626" s="36" t="s">
        <v>279</v>
      </c>
      <c r="C1626" s="41">
        <v>1.2170998041753791</v>
      </c>
    </row>
    <row r="1627" spans="1:3">
      <c r="A1627" s="38">
        <v>74542</v>
      </c>
      <c r="B1627" s="36" t="s">
        <v>259</v>
      </c>
      <c r="C1627" s="41">
        <v>1.1174086601456563</v>
      </c>
    </row>
    <row r="1628" spans="1:3">
      <c r="A1628" s="38">
        <v>4129</v>
      </c>
      <c r="B1628" s="36" t="s">
        <v>279</v>
      </c>
      <c r="C1628" s="41">
        <v>1.2170998041753791</v>
      </c>
    </row>
    <row r="1629" spans="1:3">
      <c r="A1629" s="38">
        <v>4155</v>
      </c>
      <c r="B1629" s="36" t="s">
        <v>279</v>
      </c>
      <c r="C1629" s="41">
        <v>1.2170998041753791</v>
      </c>
    </row>
    <row r="1630" spans="1:3">
      <c r="A1630" s="38">
        <v>4157</v>
      </c>
      <c r="B1630" s="36" t="s">
        <v>279</v>
      </c>
      <c r="C1630" s="41">
        <v>1.2170998041753791</v>
      </c>
    </row>
    <row r="1631" spans="1:3">
      <c r="A1631" s="38">
        <v>4158</v>
      </c>
      <c r="B1631" s="36" t="s">
        <v>279</v>
      </c>
      <c r="C1631" s="41">
        <v>1.1928306551297898</v>
      </c>
    </row>
    <row r="1632" spans="1:3">
      <c r="A1632" s="38">
        <v>4159</v>
      </c>
      <c r="B1632" s="36" t="s">
        <v>279</v>
      </c>
      <c r="C1632" s="41">
        <v>1.1928306551297898</v>
      </c>
    </row>
    <row r="1633" spans="1:3">
      <c r="A1633" s="38">
        <v>4177</v>
      </c>
      <c r="B1633" s="36" t="s">
        <v>279</v>
      </c>
      <c r="C1633" s="41">
        <v>1.2170998041753791</v>
      </c>
    </row>
    <row r="1634" spans="1:3">
      <c r="A1634" s="38">
        <v>4178</v>
      </c>
      <c r="B1634" s="36" t="s">
        <v>279</v>
      </c>
      <c r="C1634" s="41">
        <v>1.1928306551297898</v>
      </c>
    </row>
    <row r="1635" spans="1:3">
      <c r="A1635" s="38">
        <v>4179</v>
      </c>
      <c r="B1635" s="36" t="s">
        <v>279</v>
      </c>
      <c r="C1635" s="41">
        <v>1.2170998041753791</v>
      </c>
    </row>
    <row r="1636" spans="1:3">
      <c r="A1636" s="38">
        <v>4205</v>
      </c>
      <c r="B1636" s="36" t="s">
        <v>279</v>
      </c>
      <c r="C1636" s="41">
        <v>1.1928306551297898</v>
      </c>
    </row>
    <row r="1637" spans="1:3">
      <c r="A1637" s="38">
        <v>4207</v>
      </c>
      <c r="B1637" s="36" t="s">
        <v>279</v>
      </c>
      <c r="C1637" s="41">
        <v>1.2170998041753791</v>
      </c>
    </row>
    <row r="1638" spans="1:3">
      <c r="A1638" s="38">
        <v>4209</v>
      </c>
      <c r="B1638" s="36" t="s">
        <v>279</v>
      </c>
      <c r="C1638" s="41">
        <v>1.2170998041753791</v>
      </c>
    </row>
    <row r="1639" spans="1:3">
      <c r="A1639" s="38">
        <v>4229</v>
      </c>
      <c r="B1639" s="36" t="s">
        <v>279</v>
      </c>
      <c r="C1639" s="41">
        <v>1.2170998041753791</v>
      </c>
    </row>
    <row r="1640" spans="1:3">
      <c r="A1640" s="38">
        <v>4249</v>
      </c>
      <c r="B1640" s="36" t="s">
        <v>279</v>
      </c>
      <c r="C1640" s="41">
        <v>1.2170998041753791</v>
      </c>
    </row>
    <row r="1641" spans="1:3">
      <c r="A1641" s="38">
        <v>4275</v>
      </c>
      <c r="B1641" s="36" t="s">
        <v>279</v>
      </c>
      <c r="C1641" s="41">
        <v>1.2170998041753791</v>
      </c>
    </row>
    <row r="1642" spans="1:3">
      <c r="A1642" s="38">
        <v>4277</v>
      </c>
      <c r="B1642" s="36" t="s">
        <v>279</v>
      </c>
      <c r="C1642" s="41">
        <v>1.2170998041753791</v>
      </c>
    </row>
    <row r="1643" spans="1:3">
      <c r="A1643" s="38">
        <v>4279</v>
      </c>
      <c r="B1643" s="36" t="s">
        <v>279</v>
      </c>
      <c r="C1643" s="41">
        <v>1.2170998041753791</v>
      </c>
    </row>
    <row r="1644" spans="1:3">
      <c r="A1644" s="38">
        <v>4288</v>
      </c>
      <c r="B1644" s="36" t="s">
        <v>279</v>
      </c>
      <c r="C1644" s="41">
        <v>1.2170998041753791</v>
      </c>
    </row>
    <row r="1645" spans="1:3">
      <c r="A1645" s="38">
        <v>55595</v>
      </c>
      <c r="B1645" s="36" t="s">
        <v>36</v>
      </c>
      <c r="C1645" s="41">
        <v>1.3468248429867409</v>
      </c>
    </row>
    <row r="1646" spans="1:3">
      <c r="A1646" s="38">
        <v>55606</v>
      </c>
      <c r="B1646" s="36" t="s">
        <v>36</v>
      </c>
      <c r="C1646" s="41">
        <v>1.1034545016851229</v>
      </c>
    </row>
    <row r="1647" spans="1:3">
      <c r="A1647" s="38">
        <v>65611</v>
      </c>
      <c r="B1647" s="36" t="s">
        <v>193</v>
      </c>
      <c r="C1647" s="41">
        <v>1.2167363461410845</v>
      </c>
    </row>
    <row r="1648" spans="1:3">
      <c r="A1648" s="38">
        <v>4289</v>
      </c>
      <c r="B1648" s="36" t="s">
        <v>279</v>
      </c>
      <c r="C1648" s="41">
        <v>1.2170998041753791</v>
      </c>
    </row>
    <row r="1649" spans="1:3">
      <c r="A1649" s="38">
        <v>4299</v>
      </c>
      <c r="B1649" s="36" t="s">
        <v>279</v>
      </c>
      <c r="C1649" s="41">
        <v>1.2170998041753791</v>
      </c>
    </row>
    <row r="1650" spans="1:3">
      <c r="A1650" s="38">
        <v>26897</v>
      </c>
      <c r="B1650" s="36" t="s">
        <v>158</v>
      </c>
      <c r="C1650" s="41">
        <v>1.1873077545734174</v>
      </c>
    </row>
    <row r="1651" spans="1:3">
      <c r="A1651" s="38">
        <v>16845</v>
      </c>
      <c r="B1651" s="36" t="s">
        <v>280</v>
      </c>
      <c r="C1651" s="41">
        <v>1.1132361870066787</v>
      </c>
    </row>
    <row r="1652" spans="1:3">
      <c r="A1652" s="38">
        <v>27412</v>
      </c>
      <c r="B1652" s="36" t="s">
        <v>65</v>
      </c>
      <c r="C1652" s="41">
        <v>1.155360912442106</v>
      </c>
    </row>
    <row r="1653" spans="1:3">
      <c r="A1653" s="38">
        <v>27726</v>
      </c>
      <c r="B1653" s="36" t="s">
        <v>65</v>
      </c>
      <c r="C1653" s="41">
        <v>1.155360912442106</v>
      </c>
    </row>
    <row r="1654" spans="1:3">
      <c r="A1654" s="38">
        <v>4315</v>
      </c>
      <c r="B1654" s="36" t="s">
        <v>279</v>
      </c>
      <c r="C1654" s="41">
        <v>1.2170998041753791</v>
      </c>
    </row>
    <row r="1655" spans="1:3">
      <c r="A1655" s="38">
        <v>17153</v>
      </c>
      <c r="B1655" s="36" t="s">
        <v>125</v>
      </c>
      <c r="C1655" s="41">
        <v>1.112324445657779</v>
      </c>
    </row>
    <row r="1656" spans="1:3">
      <c r="A1656" s="38">
        <v>4316</v>
      </c>
      <c r="B1656" s="36" t="s">
        <v>279</v>
      </c>
      <c r="C1656" s="41">
        <v>1.2170998041753791</v>
      </c>
    </row>
    <row r="1657" spans="1:3">
      <c r="A1657" s="38">
        <v>18556</v>
      </c>
      <c r="B1657" s="36" t="s">
        <v>83</v>
      </c>
      <c r="C1657" s="41">
        <v>1.0891971366620132</v>
      </c>
    </row>
    <row r="1658" spans="1:3">
      <c r="A1658" s="38">
        <v>19322</v>
      </c>
      <c r="B1658" s="36" t="s">
        <v>215</v>
      </c>
      <c r="C1658" s="41">
        <v>1.171340957005047</v>
      </c>
    </row>
    <row r="1659" spans="1:3">
      <c r="A1659" s="38">
        <v>17091</v>
      </c>
      <c r="B1659" s="36" t="s">
        <v>125</v>
      </c>
      <c r="C1659" s="41">
        <v>1.088744395950239</v>
      </c>
    </row>
    <row r="1660" spans="1:3">
      <c r="A1660" s="38">
        <v>17089</v>
      </c>
      <c r="B1660" s="36" t="s">
        <v>125</v>
      </c>
      <c r="C1660" s="41">
        <v>1.088744395950239</v>
      </c>
    </row>
    <row r="1661" spans="1:3">
      <c r="A1661" s="38">
        <v>37339</v>
      </c>
      <c r="B1661" s="36" t="s">
        <v>154</v>
      </c>
      <c r="C1661" s="41">
        <v>1.072002806443126</v>
      </c>
    </row>
    <row r="1662" spans="1:3">
      <c r="A1662" s="38">
        <v>35236</v>
      </c>
      <c r="B1662" s="36" t="s">
        <v>155</v>
      </c>
      <c r="C1662" s="41">
        <v>0.91840312562612714</v>
      </c>
    </row>
    <row r="1663" spans="1:3">
      <c r="A1663" s="38">
        <v>4317</v>
      </c>
      <c r="B1663" s="36" t="s">
        <v>279</v>
      </c>
      <c r="C1663" s="41">
        <v>1.2170998041753791</v>
      </c>
    </row>
    <row r="1664" spans="1:3">
      <c r="A1664" s="38">
        <v>79206</v>
      </c>
      <c r="B1664" s="36" t="s">
        <v>179</v>
      </c>
      <c r="C1664" s="41">
        <v>1.4191176470588236</v>
      </c>
    </row>
    <row r="1665" spans="1:3">
      <c r="A1665" s="38">
        <v>54426</v>
      </c>
      <c r="B1665" s="36" t="s">
        <v>142</v>
      </c>
      <c r="C1665" s="41">
        <v>1.1055836951278339</v>
      </c>
    </row>
    <row r="1666" spans="1:3">
      <c r="A1666" s="38">
        <v>96151</v>
      </c>
      <c r="B1666" s="36" t="s">
        <v>89</v>
      </c>
      <c r="C1666" s="41">
        <v>1.1636098242051152</v>
      </c>
    </row>
    <row r="1667" spans="1:3">
      <c r="A1667" s="38">
        <v>83254</v>
      </c>
      <c r="B1667" s="36" t="s">
        <v>96</v>
      </c>
      <c r="C1667" s="41">
        <v>1.1207212713936432</v>
      </c>
    </row>
    <row r="1668" spans="1:3">
      <c r="A1668" s="38">
        <v>4318</v>
      </c>
      <c r="B1668" s="36" t="s">
        <v>279</v>
      </c>
      <c r="C1668" s="41">
        <v>1.2170998041753791</v>
      </c>
    </row>
    <row r="1669" spans="1:3">
      <c r="A1669" s="38">
        <v>66916</v>
      </c>
      <c r="B1669" s="36" t="s">
        <v>53</v>
      </c>
      <c r="C1669" s="41">
        <v>1.220543203301824</v>
      </c>
    </row>
    <row r="1670" spans="1:3">
      <c r="A1670" s="38">
        <v>36287</v>
      </c>
      <c r="B1670" s="36" t="s">
        <v>106</v>
      </c>
      <c r="C1670" s="41">
        <v>1.0983974838999548</v>
      </c>
    </row>
    <row r="1671" spans="1:3">
      <c r="A1671" s="38">
        <v>4319</v>
      </c>
      <c r="B1671" s="36" t="s">
        <v>279</v>
      </c>
      <c r="C1671" s="41">
        <v>1.2170998041753791</v>
      </c>
    </row>
    <row r="1672" spans="1:3">
      <c r="A1672" s="38">
        <v>94139</v>
      </c>
      <c r="B1672" s="36" t="s">
        <v>85</v>
      </c>
      <c r="C1672" s="41">
        <v>0.98961003913102152</v>
      </c>
    </row>
    <row r="1673" spans="1:3">
      <c r="A1673" s="38">
        <v>87739</v>
      </c>
      <c r="B1673" s="36" t="s">
        <v>147</v>
      </c>
      <c r="C1673" s="41">
        <v>1.1168641306003106</v>
      </c>
    </row>
    <row r="1674" spans="1:3">
      <c r="A1674" s="38">
        <v>4328</v>
      </c>
      <c r="B1674" s="36" t="s">
        <v>279</v>
      </c>
      <c r="C1674" s="41">
        <v>1.2170998041753791</v>
      </c>
    </row>
    <row r="1675" spans="1:3">
      <c r="A1675" s="38">
        <v>4329</v>
      </c>
      <c r="B1675" s="36" t="s">
        <v>279</v>
      </c>
      <c r="C1675" s="41">
        <v>1.2170998041753791</v>
      </c>
    </row>
    <row r="1676" spans="1:3">
      <c r="A1676" s="38">
        <v>4347</v>
      </c>
      <c r="B1676" s="36" t="s">
        <v>279</v>
      </c>
      <c r="C1676" s="41">
        <v>1.2170998041753791</v>
      </c>
    </row>
    <row r="1677" spans="1:3">
      <c r="A1677" s="38">
        <v>4349</v>
      </c>
      <c r="B1677" s="36" t="s">
        <v>279</v>
      </c>
      <c r="C1677" s="41">
        <v>1.2170998041753791</v>
      </c>
    </row>
    <row r="1678" spans="1:3">
      <c r="A1678" s="38">
        <v>96149</v>
      </c>
      <c r="B1678" s="36" t="s">
        <v>124</v>
      </c>
      <c r="C1678" s="41">
        <v>1.1636098242051152</v>
      </c>
    </row>
    <row r="1679" spans="1:3">
      <c r="A1679" s="38">
        <v>55592</v>
      </c>
      <c r="B1679" s="36" t="s">
        <v>36</v>
      </c>
      <c r="C1679" s="41">
        <v>1.1115489542285542</v>
      </c>
    </row>
    <row r="1680" spans="1:3">
      <c r="A1680" s="38">
        <v>86488</v>
      </c>
      <c r="B1680" s="36" t="s">
        <v>86</v>
      </c>
      <c r="C1680" s="41">
        <v>1.1168641306003106</v>
      </c>
    </row>
    <row r="1681" spans="1:3">
      <c r="A1681" s="38">
        <v>55758</v>
      </c>
      <c r="B1681" s="36" t="s">
        <v>32</v>
      </c>
      <c r="C1681" s="41">
        <v>1.1034545016851229</v>
      </c>
    </row>
    <row r="1682" spans="1:3">
      <c r="A1682" s="38">
        <v>37339</v>
      </c>
      <c r="B1682" s="36" t="s">
        <v>154</v>
      </c>
      <c r="C1682" s="41">
        <v>1.072002806443126</v>
      </c>
    </row>
    <row r="1683" spans="1:3">
      <c r="A1683" s="38">
        <v>4356</v>
      </c>
      <c r="B1683" s="36" t="s">
        <v>279</v>
      </c>
      <c r="C1683" s="41">
        <v>1.2170998041753791</v>
      </c>
    </row>
    <row r="1684" spans="1:3">
      <c r="A1684" s="38">
        <v>79874</v>
      </c>
      <c r="B1684" s="36" t="s">
        <v>179</v>
      </c>
      <c r="C1684" s="41">
        <v>1.2430929862029223</v>
      </c>
    </row>
    <row r="1685" spans="1:3">
      <c r="A1685" s="38">
        <v>4357</v>
      </c>
      <c r="B1685" s="36" t="s">
        <v>279</v>
      </c>
      <c r="C1685" s="41">
        <v>1.2170998041753791</v>
      </c>
    </row>
    <row r="1686" spans="1:3">
      <c r="A1686" s="38">
        <v>53547</v>
      </c>
      <c r="B1686" s="36" t="s">
        <v>160</v>
      </c>
      <c r="C1686" s="41">
        <v>1.1510813949838341</v>
      </c>
    </row>
    <row r="1687" spans="1:3">
      <c r="A1687" s="38">
        <v>55422</v>
      </c>
      <c r="B1687" s="36" t="s">
        <v>166</v>
      </c>
      <c r="C1687" s="41">
        <v>1.0870660777280408</v>
      </c>
    </row>
    <row r="1688" spans="1:3">
      <c r="A1688" s="38">
        <v>57539</v>
      </c>
      <c r="B1688" s="36" t="s">
        <v>112</v>
      </c>
      <c r="C1688" s="41">
        <v>1.1654959794043798</v>
      </c>
    </row>
    <row r="1689" spans="1:3">
      <c r="A1689" s="38">
        <v>98597</v>
      </c>
      <c r="B1689" s="36" t="s">
        <v>228</v>
      </c>
      <c r="C1689" s="41">
        <v>1.0980356928973529</v>
      </c>
    </row>
    <row r="1690" spans="1:3">
      <c r="A1690" s="38">
        <v>51371</v>
      </c>
      <c r="B1690" s="36" t="s">
        <v>281</v>
      </c>
      <c r="C1690" s="41">
        <v>1.4361243831753743</v>
      </c>
    </row>
    <row r="1691" spans="1:3">
      <c r="A1691" s="38">
        <v>51373</v>
      </c>
      <c r="B1691" s="36" t="s">
        <v>281</v>
      </c>
      <c r="C1691" s="41">
        <v>1.4361243831753743</v>
      </c>
    </row>
    <row r="1692" spans="1:3">
      <c r="A1692" s="38">
        <v>51375</v>
      </c>
      <c r="B1692" s="36" t="s">
        <v>281</v>
      </c>
      <c r="C1692" s="41">
        <v>1.4361243831753743</v>
      </c>
    </row>
    <row r="1693" spans="1:3">
      <c r="A1693" s="38">
        <v>51377</v>
      </c>
      <c r="B1693" s="36" t="s">
        <v>281</v>
      </c>
      <c r="C1693" s="41">
        <v>1.4361243831753743</v>
      </c>
    </row>
    <row r="1694" spans="1:3">
      <c r="A1694" s="38">
        <v>51379</v>
      </c>
      <c r="B1694" s="36" t="s">
        <v>281</v>
      </c>
      <c r="C1694" s="41">
        <v>1.4361243831753743</v>
      </c>
    </row>
    <row r="1695" spans="1:3">
      <c r="A1695" s="38">
        <v>51381</v>
      </c>
      <c r="B1695" s="36" t="s">
        <v>281</v>
      </c>
      <c r="C1695" s="41">
        <v>1.4361243831753743</v>
      </c>
    </row>
    <row r="1696" spans="1:3">
      <c r="A1696" s="38">
        <v>23552</v>
      </c>
      <c r="B1696" s="36" t="s">
        <v>282</v>
      </c>
      <c r="C1696" s="41">
        <v>1.1191478972105231</v>
      </c>
    </row>
    <row r="1697" spans="1:3">
      <c r="A1697" s="38">
        <v>23554</v>
      </c>
      <c r="B1697" s="36" t="s">
        <v>282</v>
      </c>
      <c r="C1697" s="41">
        <v>1.1191478972105231</v>
      </c>
    </row>
    <row r="1698" spans="1:3">
      <c r="A1698" s="38">
        <v>23556</v>
      </c>
      <c r="B1698" s="36" t="s">
        <v>282</v>
      </c>
      <c r="C1698" s="41">
        <v>1.1191478972105231</v>
      </c>
    </row>
    <row r="1699" spans="1:3">
      <c r="A1699" s="38">
        <v>23558</v>
      </c>
      <c r="B1699" s="36" t="s">
        <v>282</v>
      </c>
      <c r="C1699" s="41">
        <v>1.1191478972105231</v>
      </c>
    </row>
    <row r="1700" spans="1:3">
      <c r="A1700" s="38">
        <v>23560</v>
      </c>
      <c r="B1700" s="36" t="s">
        <v>282</v>
      </c>
      <c r="C1700" s="41">
        <v>1.1191478972105231</v>
      </c>
    </row>
    <row r="1701" spans="1:3">
      <c r="A1701" s="38">
        <v>23562</v>
      </c>
      <c r="B1701" s="36" t="s">
        <v>282</v>
      </c>
      <c r="C1701" s="41">
        <v>1.1191478972105231</v>
      </c>
    </row>
    <row r="1702" spans="1:3">
      <c r="A1702" s="38">
        <v>23564</v>
      </c>
      <c r="B1702" s="36" t="s">
        <v>282</v>
      </c>
      <c r="C1702" s="41">
        <v>1.1191478972105231</v>
      </c>
    </row>
    <row r="1703" spans="1:3">
      <c r="A1703" s="38">
        <v>23566</v>
      </c>
      <c r="B1703" s="36" t="s">
        <v>282</v>
      </c>
      <c r="C1703" s="41">
        <v>1.1191478972105231</v>
      </c>
    </row>
    <row r="1704" spans="1:3">
      <c r="A1704" s="38">
        <v>23568</v>
      </c>
      <c r="B1704" s="36" t="s">
        <v>282</v>
      </c>
      <c r="C1704" s="41">
        <v>1.1191478972105231</v>
      </c>
    </row>
    <row r="1705" spans="1:3">
      <c r="A1705" s="38">
        <v>23569</v>
      </c>
      <c r="B1705" s="36" t="s">
        <v>282</v>
      </c>
      <c r="C1705" s="41">
        <v>1.12344308431982</v>
      </c>
    </row>
    <row r="1706" spans="1:3">
      <c r="A1706" s="38">
        <v>23570</v>
      </c>
      <c r="B1706" s="36" t="s">
        <v>282</v>
      </c>
      <c r="C1706" s="41">
        <v>1.1249123149492899</v>
      </c>
    </row>
    <row r="1707" spans="1:3">
      <c r="A1707" s="38">
        <v>67059</v>
      </c>
      <c r="B1707" s="36" t="s">
        <v>283</v>
      </c>
      <c r="C1707" s="41">
        <v>1.3951984172278658</v>
      </c>
    </row>
    <row r="1708" spans="1:3">
      <c r="A1708" s="38">
        <v>67061</v>
      </c>
      <c r="B1708" s="36" t="s">
        <v>283</v>
      </c>
      <c r="C1708" s="41">
        <v>1.3951984172278658</v>
      </c>
    </row>
    <row r="1709" spans="1:3">
      <c r="A1709" s="38">
        <v>67063</v>
      </c>
      <c r="B1709" s="36" t="s">
        <v>283</v>
      </c>
      <c r="C1709" s="41">
        <v>1.3951984172278658</v>
      </c>
    </row>
    <row r="1710" spans="1:3">
      <c r="A1710" s="38">
        <v>67065</v>
      </c>
      <c r="B1710" s="36" t="s">
        <v>283</v>
      </c>
      <c r="C1710" s="41">
        <v>1.3951984172278658</v>
      </c>
    </row>
    <row r="1711" spans="1:3">
      <c r="A1711" s="38">
        <v>67067</v>
      </c>
      <c r="B1711" s="36" t="s">
        <v>283</v>
      </c>
      <c r="C1711" s="41">
        <v>1.3951984172278658</v>
      </c>
    </row>
    <row r="1712" spans="1:3">
      <c r="A1712" s="38">
        <v>67069</v>
      </c>
      <c r="B1712" s="36" t="s">
        <v>283</v>
      </c>
      <c r="C1712" s="41">
        <v>1.3456386921580861</v>
      </c>
    </row>
    <row r="1713" spans="1:3">
      <c r="A1713" s="38">
        <v>67071</v>
      </c>
      <c r="B1713" s="36" t="s">
        <v>283</v>
      </c>
      <c r="C1713" s="41">
        <v>1.3869137670196672</v>
      </c>
    </row>
    <row r="1714" spans="1:3">
      <c r="A1714" s="38">
        <v>39104</v>
      </c>
      <c r="B1714" s="36" t="s">
        <v>284</v>
      </c>
      <c r="C1714" s="41">
        <v>1.2500852253357879</v>
      </c>
    </row>
    <row r="1715" spans="1:3">
      <c r="A1715" s="38">
        <v>39106</v>
      </c>
      <c r="B1715" s="36" t="s">
        <v>284</v>
      </c>
      <c r="C1715" s="41">
        <v>1.2500852253357879</v>
      </c>
    </row>
    <row r="1716" spans="1:3">
      <c r="A1716" s="38">
        <v>39108</v>
      </c>
      <c r="B1716" s="36" t="s">
        <v>284</v>
      </c>
      <c r="C1716" s="41">
        <v>1.2500852253357879</v>
      </c>
    </row>
    <row r="1717" spans="1:3">
      <c r="A1717" s="38">
        <v>39110</v>
      </c>
      <c r="B1717" s="36" t="s">
        <v>284</v>
      </c>
      <c r="C1717" s="41">
        <v>1.2500852253357879</v>
      </c>
    </row>
    <row r="1718" spans="1:3">
      <c r="A1718" s="38">
        <v>39112</v>
      </c>
      <c r="B1718" s="36" t="s">
        <v>284</v>
      </c>
      <c r="C1718" s="41">
        <v>1.2500852253357879</v>
      </c>
    </row>
    <row r="1719" spans="1:3">
      <c r="A1719" s="38">
        <v>39114</v>
      </c>
      <c r="B1719" s="36" t="s">
        <v>284</v>
      </c>
      <c r="C1719" s="41">
        <v>1.2500852253357879</v>
      </c>
    </row>
    <row r="1720" spans="1:3">
      <c r="A1720" s="38">
        <v>39116</v>
      </c>
      <c r="B1720" s="36" t="s">
        <v>284</v>
      </c>
      <c r="C1720" s="41">
        <v>1.2500852253357879</v>
      </c>
    </row>
    <row r="1721" spans="1:3">
      <c r="A1721" s="38">
        <v>39118</v>
      </c>
      <c r="B1721" s="36" t="s">
        <v>284</v>
      </c>
      <c r="C1721" s="41">
        <v>1.2500852253357879</v>
      </c>
    </row>
    <row r="1722" spans="1:3">
      <c r="A1722" s="38">
        <v>39120</v>
      </c>
      <c r="B1722" s="36" t="s">
        <v>284</v>
      </c>
      <c r="C1722" s="41">
        <v>1.2500852253357879</v>
      </c>
    </row>
    <row r="1723" spans="1:3">
      <c r="A1723" s="38">
        <v>39122</v>
      </c>
      <c r="B1723" s="36" t="s">
        <v>284</v>
      </c>
      <c r="C1723" s="41">
        <v>1.2500852253357879</v>
      </c>
    </row>
    <row r="1724" spans="1:3">
      <c r="A1724" s="38">
        <v>39124</v>
      </c>
      <c r="B1724" s="36" t="s">
        <v>284</v>
      </c>
      <c r="C1724" s="41">
        <v>1.2500852253357879</v>
      </c>
    </row>
    <row r="1725" spans="1:3">
      <c r="A1725" s="38">
        <v>39126</v>
      </c>
      <c r="B1725" s="36" t="s">
        <v>284</v>
      </c>
      <c r="C1725" s="41">
        <v>1.2500852253357879</v>
      </c>
    </row>
    <row r="1726" spans="1:3">
      <c r="A1726" s="38">
        <v>39128</v>
      </c>
      <c r="B1726" s="36" t="s">
        <v>284</v>
      </c>
      <c r="C1726" s="41">
        <v>1.2500852253357879</v>
      </c>
    </row>
    <row r="1727" spans="1:3">
      <c r="A1727" s="38">
        <v>39130</v>
      </c>
      <c r="B1727" s="36" t="s">
        <v>284</v>
      </c>
      <c r="C1727" s="41">
        <v>1.2500852253357879</v>
      </c>
    </row>
    <row r="1728" spans="1:3">
      <c r="A1728" s="38">
        <v>55116</v>
      </c>
      <c r="B1728" s="36" t="s">
        <v>285</v>
      </c>
      <c r="C1728" s="41">
        <v>1.1470845845845847</v>
      </c>
    </row>
    <row r="1729" spans="1:3">
      <c r="A1729" s="38">
        <v>55118</v>
      </c>
      <c r="B1729" s="36" t="s">
        <v>285</v>
      </c>
      <c r="C1729" s="41">
        <v>1.1470845845845847</v>
      </c>
    </row>
    <row r="1730" spans="1:3">
      <c r="A1730" s="38">
        <v>55120</v>
      </c>
      <c r="B1730" s="36" t="s">
        <v>285</v>
      </c>
      <c r="C1730" s="41">
        <v>1.1470845845845847</v>
      </c>
    </row>
    <row r="1731" spans="1:3">
      <c r="A1731" s="38">
        <v>55122</v>
      </c>
      <c r="B1731" s="36" t="s">
        <v>285</v>
      </c>
      <c r="C1731" s="41">
        <v>1.1470845845845847</v>
      </c>
    </row>
    <row r="1732" spans="1:3">
      <c r="A1732" s="38">
        <v>55124</v>
      </c>
      <c r="B1732" s="36" t="s">
        <v>285</v>
      </c>
      <c r="C1732" s="41">
        <v>1.1470845845845847</v>
      </c>
    </row>
    <row r="1733" spans="1:3">
      <c r="A1733" s="38">
        <v>55126</v>
      </c>
      <c r="B1733" s="36" t="s">
        <v>285</v>
      </c>
      <c r="C1733" s="41">
        <v>1.3601632047477745</v>
      </c>
    </row>
    <row r="1734" spans="1:3">
      <c r="A1734" s="38">
        <v>27432</v>
      </c>
      <c r="B1734" s="36" t="s">
        <v>65</v>
      </c>
      <c r="C1734" s="41">
        <v>1.1398464455565573</v>
      </c>
    </row>
    <row r="1735" spans="1:3">
      <c r="A1735" s="38">
        <v>56814</v>
      </c>
      <c r="B1735" s="36" t="s">
        <v>102</v>
      </c>
      <c r="C1735" s="41">
        <v>1.0583096054051164</v>
      </c>
    </row>
    <row r="1736" spans="1:3">
      <c r="A1736" s="38">
        <v>55127</v>
      </c>
      <c r="B1736" s="36" t="s">
        <v>285</v>
      </c>
      <c r="C1736" s="41">
        <v>1.3601632047477745</v>
      </c>
    </row>
    <row r="1737" spans="1:3">
      <c r="A1737" s="38">
        <v>56651</v>
      </c>
      <c r="B1737" s="36" t="s">
        <v>52</v>
      </c>
      <c r="C1737" s="41">
        <v>1.3328244829716862</v>
      </c>
    </row>
    <row r="1738" spans="1:3">
      <c r="A1738" s="38">
        <v>93179</v>
      </c>
      <c r="B1738" s="36" t="s">
        <v>117</v>
      </c>
      <c r="C1738" s="41">
        <v>1.0635150812064964</v>
      </c>
    </row>
    <row r="1739" spans="1:3">
      <c r="A1739" s="38">
        <v>55128</v>
      </c>
      <c r="B1739" s="36" t="s">
        <v>285</v>
      </c>
      <c r="C1739" s="41">
        <v>1.1470845845845847</v>
      </c>
    </row>
    <row r="1740" spans="1:3">
      <c r="A1740" s="38">
        <v>19306</v>
      </c>
      <c r="B1740" s="36" t="s">
        <v>135</v>
      </c>
      <c r="C1740" s="41">
        <v>1.1050506268081002</v>
      </c>
    </row>
    <row r="1741" spans="1:3">
      <c r="A1741" s="38">
        <v>19294</v>
      </c>
      <c r="B1741" s="36" t="s">
        <v>135</v>
      </c>
      <c r="C1741" s="41">
        <v>1.1480901690670007</v>
      </c>
    </row>
    <row r="1742" spans="1:3">
      <c r="A1742" s="38">
        <v>19230</v>
      </c>
      <c r="B1742" s="36" t="s">
        <v>135</v>
      </c>
      <c r="C1742" s="41">
        <v>1.1352238251501454</v>
      </c>
    </row>
    <row r="1743" spans="1:3">
      <c r="A1743" s="38">
        <v>21698</v>
      </c>
      <c r="B1743" s="36" t="s">
        <v>62</v>
      </c>
      <c r="C1743" s="41">
        <v>1.1536888469403808</v>
      </c>
    </row>
    <row r="1744" spans="1:3">
      <c r="A1744" s="38">
        <v>75015</v>
      </c>
      <c r="B1744" s="36" t="s">
        <v>209</v>
      </c>
      <c r="C1744" s="41">
        <v>1.2328951349897455</v>
      </c>
    </row>
    <row r="1745" spans="1:3">
      <c r="A1745" s="38">
        <v>55129</v>
      </c>
      <c r="B1745" s="36" t="s">
        <v>285</v>
      </c>
      <c r="C1745" s="41">
        <v>1.3462809310522066</v>
      </c>
    </row>
    <row r="1746" spans="1:3">
      <c r="A1746" s="38">
        <v>55559</v>
      </c>
      <c r="B1746" s="36" t="s">
        <v>36</v>
      </c>
      <c r="C1746" s="41">
        <v>1.3468248429867409</v>
      </c>
    </row>
    <row r="1747" spans="1:3">
      <c r="A1747" s="38">
        <v>55130</v>
      </c>
      <c r="B1747" s="36" t="s">
        <v>285</v>
      </c>
      <c r="C1747" s="41">
        <v>1.3462809310522066</v>
      </c>
    </row>
    <row r="1748" spans="1:3">
      <c r="A1748" s="38">
        <v>55131</v>
      </c>
      <c r="B1748" s="36" t="s">
        <v>285</v>
      </c>
      <c r="C1748" s="41">
        <v>1.1470845845845847</v>
      </c>
    </row>
    <row r="1749" spans="1:3">
      <c r="A1749" s="38">
        <v>34479</v>
      </c>
      <c r="B1749" s="36" t="s">
        <v>73</v>
      </c>
      <c r="C1749" s="41">
        <v>1.1281688407580603</v>
      </c>
    </row>
    <row r="1750" spans="1:3">
      <c r="A1750" s="38">
        <v>68159</v>
      </c>
      <c r="B1750" s="36" t="s">
        <v>286</v>
      </c>
      <c r="C1750" s="41">
        <v>1.3951984172278658</v>
      </c>
    </row>
    <row r="1751" spans="1:3">
      <c r="A1751" s="38">
        <v>37647</v>
      </c>
      <c r="B1751" s="36" t="s">
        <v>169</v>
      </c>
      <c r="C1751" s="41">
        <v>1.0967548975624348</v>
      </c>
    </row>
    <row r="1752" spans="1:3">
      <c r="A1752" s="38">
        <v>56321</v>
      </c>
      <c r="B1752" s="36" t="s">
        <v>42</v>
      </c>
      <c r="C1752" s="41">
        <v>1.3502964244946054</v>
      </c>
    </row>
    <row r="1753" spans="1:3">
      <c r="A1753" s="38">
        <v>16230</v>
      </c>
      <c r="B1753" s="36" t="s">
        <v>81</v>
      </c>
      <c r="C1753" s="41">
        <v>1.1070857108353711</v>
      </c>
    </row>
    <row r="1754" spans="1:3">
      <c r="A1754" s="38">
        <v>68161</v>
      </c>
      <c r="B1754" s="36" t="s">
        <v>286</v>
      </c>
      <c r="C1754" s="41">
        <v>1.3951984172278658</v>
      </c>
    </row>
    <row r="1755" spans="1:3">
      <c r="A1755" s="38">
        <v>56850</v>
      </c>
      <c r="B1755" s="36" t="s">
        <v>102</v>
      </c>
      <c r="C1755" s="41">
        <v>1.0732578218749083</v>
      </c>
    </row>
    <row r="1756" spans="1:3">
      <c r="A1756" s="38">
        <v>56867</v>
      </c>
      <c r="B1756" s="36" t="s">
        <v>102</v>
      </c>
      <c r="C1756" s="41">
        <v>1.0732578218749083</v>
      </c>
    </row>
    <row r="1757" spans="1:3">
      <c r="A1757" s="38">
        <v>56829</v>
      </c>
      <c r="B1757" s="36" t="s">
        <v>102</v>
      </c>
      <c r="C1757" s="41">
        <v>1.0583096054051164</v>
      </c>
    </row>
    <row r="1758" spans="1:3">
      <c r="A1758" s="38">
        <v>56820</v>
      </c>
      <c r="B1758" s="36" t="s">
        <v>102</v>
      </c>
      <c r="C1758" s="41">
        <v>1.0973128254234246</v>
      </c>
    </row>
    <row r="1759" spans="1:3">
      <c r="A1759" s="38">
        <v>14656</v>
      </c>
      <c r="B1759" s="36" t="s">
        <v>287</v>
      </c>
      <c r="C1759" s="41">
        <v>1.162540024728149</v>
      </c>
    </row>
    <row r="1760" spans="1:3">
      <c r="A1760" s="38">
        <v>3096</v>
      </c>
      <c r="B1760" s="36" t="s">
        <v>288</v>
      </c>
      <c r="C1760" s="41">
        <v>1.1993458708094846</v>
      </c>
    </row>
    <row r="1761" spans="1:3">
      <c r="A1761" s="38">
        <v>15518</v>
      </c>
      <c r="B1761" s="36" t="s">
        <v>206</v>
      </c>
      <c r="C1761" s="41">
        <v>1.1207555243130904</v>
      </c>
    </row>
    <row r="1762" spans="1:3">
      <c r="A1762" s="38">
        <v>15295</v>
      </c>
      <c r="B1762" s="36" t="s">
        <v>206</v>
      </c>
      <c r="C1762" s="41">
        <v>1.1338198008781151</v>
      </c>
    </row>
    <row r="1763" spans="1:3">
      <c r="A1763" s="38">
        <v>21382</v>
      </c>
      <c r="B1763" s="36" t="s">
        <v>55</v>
      </c>
      <c r="C1763" s="41">
        <v>1.1383956289581523</v>
      </c>
    </row>
    <row r="1764" spans="1:3">
      <c r="A1764" s="38">
        <v>17309</v>
      </c>
      <c r="B1764" s="36" t="s">
        <v>66</v>
      </c>
      <c r="C1764" s="41">
        <v>1.0880982760155484</v>
      </c>
    </row>
    <row r="1765" spans="1:3">
      <c r="A1765" s="38">
        <v>68163</v>
      </c>
      <c r="B1765" s="36" t="s">
        <v>286</v>
      </c>
      <c r="C1765" s="41">
        <v>1.3951984172278658</v>
      </c>
    </row>
    <row r="1766" spans="1:3">
      <c r="A1766" s="38">
        <v>17153</v>
      </c>
      <c r="B1766" s="36" t="s">
        <v>125</v>
      </c>
      <c r="C1766" s="41">
        <v>1.112324445657779</v>
      </c>
    </row>
    <row r="1767" spans="1:3">
      <c r="A1767" s="38">
        <v>68165</v>
      </c>
      <c r="B1767" s="36" t="s">
        <v>286</v>
      </c>
      <c r="C1767" s="41">
        <v>1.3951984172278658</v>
      </c>
    </row>
    <row r="1768" spans="1:3">
      <c r="A1768" s="38">
        <v>68167</v>
      </c>
      <c r="B1768" s="36" t="s">
        <v>286</v>
      </c>
      <c r="C1768" s="41">
        <v>1.3951984172278658</v>
      </c>
    </row>
    <row r="1769" spans="1:3">
      <c r="A1769" s="38">
        <v>68169</v>
      </c>
      <c r="B1769" s="36" t="s">
        <v>286</v>
      </c>
      <c r="C1769" s="41">
        <v>1.3951984172278658</v>
      </c>
    </row>
    <row r="1770" spans="1:3">
      <c r="A1770" s="38">
        <v>26835</v>
      </c>
      <c r="B1770" s="36" t="s">
        <v>274</v>
      </c>
      <c r="C1770" s="41">
        <v>1.2063690495772608</v>
      </c>
    </row>
    <row r="1771" spans="1:3">
      <c r="A1771" s="38">
        <v>16230</v>
      </c>
      <c r="B1771" s="36" t="s">
        <v>81</v>
      </c>
      <c r="C1771" s="41">
        <v>1.1070857108353711</v>
      </c>
    </row>
    <row r="1772" spans="1:3">
      <c r="A1772" s="38">
        <v>18258</v>
      </c>
      <c r="B1772" s="36" t="s">
        <v>57</v>
      </c>
      <c r="C1772" s="41">
        <v>1.0926372873275529</v>
      </c>
    </row>
    <row r="1773" spans="1:3">
      <c r="A1773" s="38">
        <v>27386</v>
      </c>
      <c r="B1773" s="36" t="s">
        <v>65</v>
      </c>
      <c r="C1773" s="41">
        <v>1.1657182820993739</v>
      </c>
    </row>
    <row r="1774" spans="1:3">
      <c r="A1774" s="38">
        <v>29356</v>
      </c>
      <c r="B1774" s="36" t="s">
        <v>45</v>
      </c>
      <c r="C1774" s="41">
        <v>1.2015281663770785</v>
      </c>
    </row>
    <row r="1775" spans="1:3">
      <c r="A1775" s="38">
        <v>54552</v>
      </c>
      <c r="B1775" s="36" t="s">
        <v>167</v>
      </c>
      <c r="C1775" s="41">
        <v>1.0583096054051164</v>
      </c>
    </row>
    <row r="1776" spans="1:3">
      <c r="A1776" s="38">
        <v>49448</v>
      </c>
      <c r="B1776" s="36" t="s">
        <v>61</v>
      </c>
      <c r="C1776" s="41">
        <v>1.2150430748840293</v>
      </c>
    </row>
    <row r="1777" spans="1:3">
      <c r="A1777" s="38">
        <v>56332</v>
      </c>
      <c r="B1777" s="36" t="s">
        <v>42</v>
      </c>
      <c r="C1777" s="41">
        <v>1.3502964244946054</v>
      </c>
    </row>
    <row r="1778" spans="1:3">
      <c r="A1778" s="38">
        <v>68199</v>
      </c>
      <c r="B1778" s="36" t="s">
        <v>286</v>
      </c>
      <c r="C1778" s="41">
        <v>1.3951984172278658</v>
      </c>
    </row>
    <row r="1779" spans="1:3">
      <c r="A1779" s="38">
        <v>68219</v>
      </c>
      <c r="B1779" s="36" t="s">
        <v>286</v>
      </c>
      <c r="C1779" s="41">
        <v>1.3951984172278658</v>
      </c>
    </row>
    <row r="1780" spans="1:3">
      <c r="A1780" s="38">
        <v>68229</v>
      </c>
      <c r="B1780" s="36" t="s">
        <v>286</v>
      </c>
      <c r="C1780" s="41">
        <v>1.3951984172278658</v>
      </c>
    </row>
    <row r="1781" spans="1:3">
      <c r="A1781" s="38">
        <v>18184</v>
      </c>
      <c r="B1781" s="36" t="s">
        <v>57</v>
      </c>
      <c r="C1781" s="41">
        <v>1.0790689462378247</v>
      </c>
    </row>
    <row r="1782" spans="1:3">
      <c r="A1782" s="38">
        <v>56754</v>
      </c>
      <c r="B1782" s="36" t="s">
        <v>102</v>
      </c>
      <c r="C1782" s="41">
        <v>1.0583096054051164</v>
      </c>
    </row>
    <row r="1783" spans="1:3">
      <c r="A1783" s="38">
        <v>56656</v>
      </c>
      <c r="B1783" s="36" t="s">
        <v>52</v>
      </c>
      <c r="C1783" s="41">
        <v>1.3502964244946054</v>
      </c>
    </row>
    <row r="1784" spans="1:3">
      <c r="A1784" s="38">
        <v>68239</v>
      </c>
      <c r="B1784" s="36" t="s">
        <v>286</v>
      </c>
      <c r="C1784" s="41">
        <v>1.3951984172278658</v>
      </c>
    </row>
    <row r="1785" spans="1:3">
      <c r="A1785" s="38">
        <v>68259</v>
      </c>
      <c r="B1785" s="36" t="s">
        <v>286</v>
      </c>
      <c r="C1785" s="41">
        <v>1.3951984172278658</v>
      </c>
    </row>
    <row r="1786" spans="1:3">
      <c r="A1786" s="38">
        <v>68305</v>
      </c>
      <c r="B1786" s="36" t="s">
        <v>286</v>
      </c>
      <c r="C1786" s="41">
        <v>1.3951984172278658</v>
      </c>
    </row>
    <row r="1787" spans="1:3">
      <c r="A1787" s="38">
        <v>68307</v>
      </c>
      <c r="B1787" s="36" t="s">
        <v>286</v>
      </c>
      <c r="C1787" s="41">
        <v>1.3456386921580861</v>
      </c>
    </row>
    <row r="1788" spans="1:3">
      <c r="A1788" s="38">
        <v>38465</v>
      </c>
      <c r="B1788" s="36" t="s">
        <v>54</v>
      </c>
      <c r="C1788" s="41">
        <v>1.1593057443647055</v>
      </c>
    </row>
    <row r="1789" spans="1:3">
      <c r="A1789" s="38">
        <v>3205</v>
      </c>
      <c r="B1789" s="36" t="s">
        <v>116</v>
      </c>
      <c r="C1789" s="41">
        <v>1.1515513126491645</v>
      </c>
    </row>
    <row r="1790" spans="1:3">
      <c r="A1790" s="38">
        <v>68309</v>
      </c>
      <c r="B1790" s="36" t="s">
        <v>286</v>
      </c>
      <c r="C1790" s="41">
        <v>1.3951984172278658</v>
      </c>
    </row>
    <row r="1791" spans="1:3">
      <c r="A1791" s="38">
        <v>98596</v>
      </c>
      <c r="B1791" s="36" t="s">
        <v>228</v>
      </c>
      <c r="C1791" s="41">
        <v>0.84209801129839701</v>
      </c>
    </row>
    <row r="1792" spans="1:3">
      <c r="A1792" s="38">
        <v>54518</v>
      </c>
      <c r="B1792" s="36" t="s">
        <v>142</v>
      </c>
      <c r="C1792" s="41">
        <v>1.0697511596020888</v>
      </c>
    </row>
    <row r="1793" spans="1:3">
      <c r="A1793" s="38">
        <v>57539</v>
      </c>
      <c r="B1793" s="36" t="s">
        <v>112</v>
      </c>
      <c r="C1793" s="41">
        <v>1.1654959794043798</v>
      </c>
    </row>
    <row r="1794" spans="1:3">
      <c r="A1794" s="38">
        <v>53572</v>
      </c>
      <c r="B1794" s="36" t="s">
        <v>160</v>
      </c>
      <c r="C1794" s="41">
        <v>1.3154685033720763</v>
      </c>
    </row>
    <row r="1795" spans="1:3">
      <c r="A1795" s="38">
        <v>27305</v>
      </c>
      <c r="B1795" s="36" t="s">
        <v>61</v>
      </c>
      <c r="C1795" s="41">
        <v>1.1984835114553714</v>
      </c>
    </row>
    <row r="1796" spans="1:3">
      <c r="A1796" s="38">
        <v>87700</v>
      </c>
      <c r="B1796" s="36" t="s">
        <v>289</v>
      </c>
      <c r="C1796" s="41">
        <v>1.0639162097078363</v>
      </c>
    </row>
    <row r="1797" spans="1:3">
      <c r="A1797" s="38">
        <v>66892</v>
      </c>
      <c r="B1797" s="36" t="s">
        <v>220</v>
      </c>
      <c r="C1797" s="41">
        <v>1.220543203301824</v>
      </c>
    </row>
    <row r="1798" spans="1:3">
      <c r="A1798" s="38">
        <v>76646</v>
      </c>
      <c r="B1798" s="36" t="s">
        <v>209</v>
      </c>
      <c r="C1798" s="41">
        <v>1.4239117772686678</v>
      </c>
    </row>
    <row r="1799" spans="1:3">
      <c r="A1799" s="38">
        <v>41061</v>
      </c>
      <c r="B1799" s="36" t="s">
        <v>290</v>
      </c>
      <c r="C1799" s="41">
        <v>1.3674487010293299</v>
      </c>
    </row>
    <row r="1800" spans="1:3">
      <c r="A1800" s="38">
        <v>55758</v>
      </c>
      <c r="B1800" s="36" t="s">
        <v>32</v>
      </c>
      <c r="C1800" s="41">
        <v>1.1034545016851229</v>
      </c>
    </row>
    <row r="1801" spans="1:3">
      <c r="A1801" s="38">
        <v>76891</v>
      </c>
      <c r="B1801" s="36" t="s">
        <v>134</v>
      </c>
      <c r="C1801" s="41">
        <v>1.3601127554615924</v>
      </c>
    </row>
    <row r="1802" spans="1:3">
      <c r="A1802" s="38">
        <v>85567</v>
      </c>
      <c r="B1802" s="36" t="s">
        <v>162</v>
      </c>
      <c r="C1802" s="41">
        <v>1.0940063844386765</v>
      </c>
    </row>
    <row r="1803" spans="1:3">
      <c r="A1803" s="38">
        <v>14822</v>
      </c>
      <c r="B1803" s="36" t="s">
        <v>191</v>
      </c>
      <c r="C1803" s="41">
        <v>1.1192503738973842</v>
      </c>
    </row>
    <row r="1804" spans="1:3">
      <c r="A1804" s="38">
        <v>84079</v>
      </c>
      <c r="B1804" s="36" t="s">
        <v>56</v>
      </c>
      <c r="C1804" s="41">
        <v>1.134942742185082</v>
      </c>
    </row>
    <row r="1805" spans="1:3">
      <c r="A1805" s="38">
        <v>91590</v>
      </c>
      <c r="B1805" s="36" t="s">
        <v>48</v>
      </c>
      <c r="C1805" s="41">
        <v>1.0829248124741599</v>
      </c>
    </row>
    <row r="1806" spans="1:3">
      <c r="A1806" s="38">
        <v>55767</v>
      </c>
      <c r="B1806" s="36" t="s">
        <v>32</v>
      </c>
      <c r="C1806" s="41">
        <v>1.1034545016851229</v>
      </c>
    </row>
    <row r="1807" spans="1:3">
      <c r="A1807" s="38">
        <v>6528</v>
      </c>
      <c r="B1807" s="36" t="s">
        <v>69</v>
      </c>
      <c r="C1807" s="41">
        <v>1.1877307767053185</v>
      </c>
    </row>
    <row r="1808" spans="1:3">
      <c r="A1808" s="38">
        <v>66904</v>
      </c>
      <c r="B1808" s="36" t="s">
        <v>53</v>
      </c>
      <c r="C1808" s="41">
        <v>1.220543203301824</v>
      </c>
    </row>
    <row r="1809" spans="1:3">
      <c r="A1809" s="38">
        <v>92436</v>
      </c>
      <c r="B1809" s="36" t="s">
        <v>123</v>
      </c>
      <c r="C1809" s="41">
        <v>1.1241914221772589</v>
      </c>
    </row>
    <row r="1810" spans="1:3">
      <c r="A1810" s="38">
        <v>83052</v>
      </c>
      <c r="B1810" s="36" t="s">
        <v>96</v>
      </c>
      <c r="C1810" s="41">
        <v>1.1430085406146748</v>
      </c>
    </row>
    <row r="1811" spans="1:3">
      <c r="A1811" s="38">
        <v>53539</v>
      </c>
      <c r="B1811" s="36" t="s">
        <v>167</v>
      </c>
      <c r="C1811" s="41">
        <v>1.0532816314806837</v>
      </c>
    </row>
    <row r="1812" spans="1:3">
      <c r="A1812" s="38">
        <v>19412</v>
      </c>
      <c r="B1812" s="36" t="s">
        <v>135</v>
      </c>
      <c r="C1812" s="41">
        <v>1.1352238251501454</v>
      </c>
    </row>
    <row r="1813" spans="1:3">
      <c r="A1813" s="38">
        <v>41063</v>
      </c>
      <c r="B1813" s="36" t="s">
        <v>290</v>
      </c>
      <c r="C1813" s="41">
        <v>1.3764498329642281</v>
      </c>
    </row>
    <row r="1814" spans="1:3">
      <c r="A1814" s="38">
        <v>41065</v>
      </c>
      <c r="B1814" s="36" t="s">
        <v>290</v>
      </c>
      <c r="C1814" s="41">
        <v>1.3764498329642281</v>
      </c>
    </row>
    <row r="1815" spans="1:3">
      <c r="A1815" s="38">
        <v>41066</v>
      </c>
      <c r="B1815" s="36" t="s">
        <v>290</v>
      </c>
      <c r="C1815" s="41">
        <v>1.3764498329642281</v>
      </c>
    </row>
    <row r="1816" spans="1:3">
      <c r="A1816" s="38">
        <v>41068</v>
      </c>
      <c r="B1816" s="36" t="s">
        <v>290</v>
      </c>
      <c r="C1816" s="41">
        <v>1.3659558730828201</v>
      </c>
    </row>
    <row r="1817" spans="1:3">
      <c r="A1817" s="38">
        <v>93164</v>
      </c>
      <c r="B1817" s="36" t="s">
        <v>117</v>
      </c>
      <c r="C1817" s="41">
        <v>1.1335043738987975</v>
      </c>
    </row>
    <row r="1818" spans="1:3">
      <c r="A1818" s="38">
        <v>17039</v>
      </c>
      <c r="B1818" s="36" t="s">
        <v>125</v>
      </c>
      <c r="C1818" s="41">
        <v>1.088744395950239</v>
      </c>
    </row>
    <row r="1819" spans="1:3">
      <c r="A1819" s="38">
        <v>86564</v>
      </c>
      <c r="B1819" s="36" t="s">
        <v>168</v>
      </c>
      <c r="C1819" s="41">
        <v>1.1261247428062524</v>
      </c>
    </row>
    <row r="1820" spans="1:3">
      <c r="A1820" s="38">
        <v>85649</v>
      </c>
      <c r="B1820" s="36" t="s">
        <v>178</v>
      </c>
      <c r="C1820" s="41">
        <v>1.0370181838748904</v>
      </c>
    </row>
    <row r="1821" spans="1:3">
      <c r="A1821" s="38">
        <v>98673</v>
      </c>
      <c r="B1821" s="36" t="s">
        <v>71</v>
      </c>
      <c r="C1821" s="41">
        <v>1.0355246808991303</v>
      </c>
    </row>
    <row r="1822" spans="1:3">
      <c r="A1822" s="38">
        <v>19357</v>
      </c>
      <c r="B1822" s="36" t="s">
        <v>135</v>
      </c>
      <c r="C1822" s="41">
        <v>1.1480901690670007</v>
      </c>
    </row>
    <row r="1823" spans="1:3">
      <c r="A1823" s="38">
        <v>19372</v>
      </c>
      <c r="B1823" s="36" t="s">
        <v>135</v>
      </c>
      <c r="C1823" s="41">
        <v>1.1050506268081002</v>
      </c>
    </row>
    <row r="1824" spans="1:3">
      <c r="A1824" s="38">
        <v>41069</v>
      </c>
      <c r="B1824" s="36" t="s">
        <v>290</v>
      </c>
      <c r="C1824" s="41">
        <v>1.3641852554491878</v>
      </c>
    </row>
    <row r="1825" spans="1:3">
      <c r="A1825" s="38">
        <v>41169</v>
      </c>
      <c r="B1825" s="36" t="s">
        <v>290</v>
      </c>
      <c r="C1825" s="41">
        <v>1.3652620122755343</v>
      </c>
    </row>
    <row r="1826" spans="1:3">
      <c r="A1826" s="38">
        <v>41179</v>
      </c>
      <c r="B1826" s="36" t="s">
        <v>290</v>
      </c>
      <c r="C1826" s="41">
        <v>1.3608208289281793</v>
      </c>
    </row>
    <row r="1827" spans="1:3">
      <c r="A1827" s="38">
        <v>41189</v>
      </c>
      <c r="B1827" s="36" t="s">
        <v>290</v>
      </c>
      <c r="C1827" s="41">
        <v>1.3609174692484507</v>
      </c>
    </row>
    <row r="1828" spans="1:3">
      <c r="A1828" s="38">
        <v>17509</v>
      </c>
      <c r="B1828" s="36" t="s">
        <v>66</v>
      </c>
      <c r="C1828" s="41">
        <v>1.0956080071706005</v>
      </c>
    </row>
    <row r="1829" spans="1:3">
      <c r="A1829" s="38">
        <v>55606</v>
      </c>
      <c r="B1829" s="36" t="s">
        <v>36</v>
      </c>
      <c r="C1829" s="41">
        <v>1.1034545016851229</v>
      </c>
    </row>
    <row r="1830" spans="1:3">
      <c r="A1830" s="38">
        <v>19071</v>
      </c>
      <c r="B1830" s="36" t="s">
        <v>138</v>
      </c>
      <c r="C1830" s="41">
        <v>1.1352238251501454</v>
      </c>
    </row>
    <row r="1831" spans="1:3">
      <c r="A1831" s="38">
        <v>17326</v>
      </c>
      <c r="B1831" s="36" t="s">
        <v>159</v>
      </c>
      <c r="C1831" s="41">
        <v>1.080913780397937</v>
      </c>
    </row>
    <row r="1832" spans="1:3">
      <c r="A1832" s="38">
        <v>56814</v>
      </c>
      <c r="B1832" s="36" t="s">
        <v>102</v>
      </c>
      <c r="C1832" s="41">
        <v>1.0583096054051164</v>
      </c>
    </row>
    <row r="1833" spans="1:3">
      <c r="A1833" s="38">
        <v>41199</v>
      </c>
      <c r="B1833" s="36" t="s">
        <v>290</v>
      </c>
      <c r="C1833" s="41">
        <v>1.36270939876929</v>
      </c>
    </row>
    <row r="1834" spans="1:3">
      <c r="A1834" s="38">
        <v>55270</v>
      </c>
      <c r="B1834" s="36" t="s">
        <v>166</v>
      </c>
      <c r="C1834" s="41">
        <v>1.3601632047477745</v>
      </c>
    </row>
    <row r="1835" spans="1:3">
      <c r="A1835" s="38">
        <v>41236</v>
      </c>
      <c r="B1835" s="36" t="s">
        <v>290</v>
      </c>
      <c r="C1835" s="41">
        <v>1.36586075143508</v>
      </c>
    </row>
    <row r="1836" spans="1:3">
      <c r="A1836" s="38">
        <v>91088</v>
      </c>
      <c r="B1836" s="36" t="s">
        <v>47</v>
      </c>
      <c r="C1836" s="41">
        <v>1.1831703933146194</v>
      </c>
    </row>
    <row r="1837" spans="1:3">
      <c r="A1837" s="38">
        <v>89347</v>
      </c>
      <c r="B1837" s="36" t="s">
        <v>86</v>
      </c>
      <c r="C1837" s="41">
        <v>1.1078215159662852</v>
      </c>
    </row>
    <row r="1838" spans="1:3">
      <c r="A1838" s="38">
        <v>67742</v>
      </c>
      <c r="B1838" s="36" t="s">
        <v>53</v>
      </c>
      <c r="C1838" s="41">
        <v>1.1034545016851229</v>
      </c>
    </row>
    <row r="1839" spans="1:3">
      <c r="A1839" s="38">
        <v>78585</v>
      </c>
      <c r="B1839" s="36" t="s">
        <v>100</v>
      </c>
      <c r="C1839" s="41">
        <v>0.9529873437459393</v>
      </c>
    </row>
    <row r="1840" spans="1:3">
      <c r="A1840" s="38">
        <v>41238</v>
      </c>
      <c r="B1840" s="36" t="s">
        <v>290</v>
      </c>
      <c r="C1840" s="41">
        <v>1.3661591499399</v>
      </c>
    </row>
    <row r="1841" spans="1:3">
      <c r="A1841" s="38">
        <v>89290</v>
      </c>
      <c r="B1841" s="36" t="s">
        <v>131</v>
      </c>
      <c r="C1841" s="41">
        <v>1.1168641306003106</v>
      </c>
    </row>
    <row r="1842" spans="1:3">
      <c r="A1842" s="38">
        <v>41239</v>
      </c>
      <c r="B1842" s="36" t="s">
        <v>290</v>
      </c>
      <c r="C1842" s="41">
        <v>1.36320369606647</v>
      </c>
    </row>
    <row r="1843" spans="1:3">
      <c r="A1843" s="38">
        <v>45468</v>
      </c>
      <c r="B1843" s="36" t="s">
        <v>291</v>
      </c>
      <c r="C1843" s="41">
        <v>1.2936113168942038</v>
      </c>
    </row>
    <row r="1844" spans="1:3">
      <c r="A1844" s="38">
        <v>85656</v>
      </c>
      <c r="B1844" s="36" t="s">
        <v>234</v>
      </c>
      <c r="C1844" s="41">
        <v>1.0940063844386765</v>
      </c>
    </row>
    <row r="1845" spans="1:3">
      <c r="A1845" s="38">
        <v>84172</v>
      </c>
      <c r="B1845" s="36" t="s">
        <v>56</v>
      </c>
      <c r="C1845" s="41">
        <v>1.1143525693621417</v>
      </c>
    </row>
    <row r="1846" spans="1:3">
      <c r="A1846" s="38">
        <v>91592</v>
      </c>
      <c r="B1846" s="36" t="s">
        <v>48</v>
      </c>
      <c r="C1846" s="41">
        <v>1.1388552439516755</v>
      </c>
    </row>
    <row r="1847" spans="1:3">
      <c r="A1847" s="38">
        <v>45470</v>
      </c>
      <c r="B1847" s="36" t="s">
        <v>291</v>
      </c>
      <c r="C1847" s="41">
        <v>1.2936113168942038</v>
      </c>
    </row>
    <row r="1848" spans="1:3">
      <c r="A1848" s="38">
        <v>97320</v>
      </c>
      <c r="B1848" s="36" t="s">
        <v>35</v>
      </c>
      <c r="C1848" s="41">
        <v>1.2697368421052631</v>
      </c>
    </row>
    <row r="1849" spans="1:3">
      <c r="A1849" s="38">
        <v>86675</v>
      </c>
      <c r="B1849" s="36" t="s">
        <v>101</v>
      </c>
      <c r="C1849" s="41">
        <v>1.1126957154994539</v>
      </c>
    </row>
    <row r="1850" spans="1:3">
      <c r="A1850" s="38">
        <v>56823</v>
      </c>
      <c r="B1850" s="36" t="s">
        <v>102</v>
      </c>
      <c r="C1850" s="41">
        <v>1.0583096054051164</v>
      </c>
    </row>
    <row r="1851" spans="1:3">
      <c r="A1851" s="38">
        <v>99638</v>
      </c>
      <c r="B1851" s="36" t="s">
        <v>113</v>
      </c>
      <c r="C1851" s="41">
        <v>1.1627612011288326</v>
      </c>
    </row>
    <row r="1852" spans="1:3">
      <c r="A1852" s="38">
        <v>45472</v>
      </c>
      <c r="B1852" s="36" t="s">
        <v>291</v>
      </c>
      <c r="C1852" s="41">
        <v>1.2936113168942038</v>
      </c>
    </row>
    <row r="1853" spans="1:3">
      <c r="A1853" s="38">
        <v>79256</v>
      </c>
      <c r="B1853" s="36" t="s">
        <v>179</v>
      </c>
      <c r="C1853" s="41">
        <v>1.2430929862029223</v>
      </c>
    </row>
    <row r="1854" spans="1:3">
      <c r="A1854" s="38">
        <v>91186</v>
      </c>
      <c r="B1854" s="36" t="s">
        <v>30</v>
      </c>
      <c r="C1854" s="41">
        <v>1.1320696468263769</v>
      </c>
    </row>
    <row r="1855" spans="1:3">
      <c r="A1855" s="38">
        <v>87474</v>
      </c>
      <c r="B1855" s="36" t="s">
        <v>143</v>
      </c>
      <c r="C1855" s="41">
        <v>1.0353492574397198</v>
      </c>
    </row>
    <row r="1856" spans="1:3">
      <c r="A1856" s="38">
        <v>45473</v>
      </c>
      <c r="B1856" s="36" t="s">
        <v>291</v>
      </c>
      <c r="C1856" s="41">
        <v>1.2936113168942038</v>
      </c>
    </row>
    <row r="1857" spans="1:3">
      <c r="A1857" s="38">
        <v>45475</v>
      </c>
      <c r="B1857" s="36" t="s">
        <v>291</v>
      </c>
      <c r="C1857" s="41">
        <v>1.2936113168942038</v>
      </c>
    </row>
    <row r="1858" spans="1:3">
      <c r="A1858" s="38">
        <v>45476</v>
      </c>
      <c r="B1858" s="36" t="s">
        <v>291</v>
      </c>
      <c r="C1858" s="41">
        <v>1.2936113168942038</v>
      </c>
    </row>
    <row r="1859" spans="1:3">
      <c r="A1859" s="38">
        <v>99438</v>
      </c>
      <c r="B1859" s="36" t="s">
        <v>148</v>
      </c>
      <c r="C1859" s="41">
        <v>1.0553732803775975</v>
      </c>
    </row>
    <row r="1860" spans="1:3">
      <c r="A1860" s="38">
        <v>78567</v>
      </c>
      <c r="B1860" s="36" t="s">
        <v>100</v>
      </c>
      <c r="C1860" s="41">
        <v>0.9529873437459393</v>
      </c>
    </row>
    <row r="1861" spans="1:3">
      <c r="A1861" s="38">
        <v>88637</v>
      </c>
      <c r="B1861" s="36" t="s">
        <v>100</v>
      </c>
      <c r="C1861" s="41">
        <v>1.0212493385690813</v>
      </c>
    </row>
    <row r="1862" spans="1:3">
      <c r="A1862" s="38">
        <v>94533</v>
      </c>
      <c r="B1862" s="36" t="s">
        <v>77</v>
      </c>
      <c r="C1862" s="41">
        <v>1.1350129998761918</v>
      </c>
    </row>
    <row r="1863" spans="1:3">
      <c r="A1863" s="38">
        <v>45478</v>
      </c>
      <c r="B1863" s="36" t="s">
        <v>291</v>
      </c>
      <c r="C1863" s="41">
        <v>1.2936113168942038</v>
      </c>
    </row>
    <row r="1864" spans="1:3">
      <c r="A1864" s="38">
        <v>31710</v>
      </c>
      <c r="B1864" s="36" t="s">
        <v>75</v>
      </c>
      <c r="C1864" s="41">
        <v>1.222863240737653</v>
      </c>
    </row>
    <row r="1865" spans="1:3">
      <c r="A1865" s="38">
        <v>45479</v>
      </c>
      <c r="B1865" s="36" t="s">
        <v>291</v>
      </c>
      <c r="C1865" s="41">
        <v>1.2936113168942038</v>
      </c>
    </row>
    <row r="1866" spans="1:3">
      <c r="A1866" s="38">
        <v>17209</v>
      </c>
      <c r="B1866" s="36" t="s">
        <v>125</v>
      </c>
      <c r="C1866" s="41">
        <v>1.0849754423338658</v>
      </c>
    </row>
    <row r="1867" spans="1:3">
      <c r="A1867" s="38">
        <v>29690</v>
      </c>
      <c r="B1867" s="36" t="s">
        <v>67</v>
      </c>
      <c r="C1867" s="41">
        <v>1.2077596996245308</v>
      </c>
    </row>
    <row r="1868" spans="1:3">
      <c r="A1868" s="38">
        <v>21244</v>
      </c>
      <c r="B1868" s="36" t="s">
        <v>165</v>
      </c>
      <c r="C1868" s="41">
        <v>1.1253989688190522</v>
      </c>
    </row>
    <row r="1869" spans="1:3">
      <c r="A1869" s="38">
        <v>53567</v>
      </c>
      <c r="B1869" s="36" t="s">
        <v>160</v>
      </c>
      <c r="C1869" s="41">
        <v>1.1510813949838341</v>
      </c>
    </row>
    <row r="1870" spans="1:3">
      <c r="A1870" s="38">
        <v>45481</v>
      </c>
      <c r="B1870" s="36" t="s">
        <v>291</v>
      </c>
      <c r="C1870" s="41">
        <v>1.2936113168942038</v>
      </c>
    </row>
    <row r="1871" spans="1:3">
      <c r="A1871" s="38">
        <v>94124</v>
      </c>
      <c r="B1871" s="36" t="s">
        <v>85</v>
      </c>
      <c r="C1871" s="41">
        <v>0.98961003913102152</v>
      </c>
    </row>
    <row r="1872" spans="1:3">
      <c r="A1872" s="38">
        <v>86807</v>
      </c>
      <c r="B1872" s="36" t="s">
        <v>93</v>
      </c>
      <c r="C1872" s="41">
        <v>1.0674754857504976</v>
      </c>
    </row>
    <row r="1873" spans="1:3">
      <c r="A1873" s="38">
        <v>14793</v>
      </c>
      <c r="B1873" s="36" t="s">
        <v>191</v>
      </c>
      <c r="C1873" s="41">
        <v>1.2014678418138331</v>
      </c>
    </row>
    <row r="1874" spans="1:3">
      <c r="A1874" s="38">
        <v>31675</v>
      </c>
      <c r="B1874" s="36" t="s">
        <v>75</v>
      </c>
      <c r="C1874" s="41">
        <v>1.222863240737653</v>
      </c>
    </row>
    <row r="1875" spans="1:3">
      <c r="A1875" s="38">
        <v>80331</v>
      </c>
      <c r="B1875" s="36" t="s">
        <v>292</v>
      </c>
      <c r="C1875" s="41">
        <v>1.2061706466679822</v>
      </c>
    </row>
    <row r="1876" spans="1:3">
      <c r="A1876" s="38">
        <v>91054</v>
      </c>
      <c r="B1876" s="36" t="s">
        <v>47</v>
      </c>
      <c r="C1876" s="41">
        <v>1.1831703933146194</v>
      </c>
    </row>
    <row r="1877" spans="1:3">
      <c r="A1877" s="38">
        <v>15377</v>
      </c>
      <c r="B1877" s="36" t="s">
        <v>136</v>
      </c>
      <c r="C1877" s="41">
        <v>1.1207555243130904</v>
      </c>
    </row>
    <row r="1878" spans="1:3">
      <c r="A1878" s="38">
        <v>80333</v>
      </c>
      <c r="B1878" s="36" t="s">
        <v>292</v>
      </c>
      <c r="C1878" s="41">
        <v>1.2061706466679822</v>
      </c>
    </row>
    <row r="1879" spans="1:3">
      <c r="A1879" s="38">
        <v>80335</v>
      </c>
      <c r="B1879" s="36" t="s">
        <v>292</v>
      </c>
      <c r="C1879" s="41">
        <v>1.2061706466679822</v>
      </c>
    </row>
    <row r="1880" spans="1:3">
      <c r="A1880" s="38">
        <v>55257</v>
      </c>
      <c r="B1880" s="36" t="s">
        <v>166</v>
      </c>
      <c r="C1880" s="41">
        <v>1.3601632047477745</v>
      </c>
    </row>
    <row r="1881" spans="1:3">
      <c r="A1881" s="38">
        <v>80336</v>
      </c>
      <c r="B1881" s="36" t="s">
        <v>292</v>
      </c>
      <c r="C1881" s="41">
        <v>1.2061706466679822</v>
      </c>
    </row>
    <row r="1882" spans="1:3">
      <c r="A1882" s="38">
        <v>80337</v>
      </c>
      <c r="B1882" s="36" t="s">
        <v>292</v>
      </c>
      <c r="C1882" s="41">
        <v>1.2061706466679822</v>
      </c>
    </row>
    <row r="1883" spans="1:3">
      <c r="A1883" s="38">
        <v>54426</v>
      </c>
      <c r="B1883" s="36" t="s">
        <v>142</v>
      </c>
      <c r="C1883" s="41">
        <v>1.1055836951278339</v>
      </c>
    </row>
    <row r="1884" spans="1:3">
      <c r="A1884" s="38">
        <v>17398</v>
      </c>
      <c r="B1884" s="36" t="s">
        <v>66</v>
      </c>
      <c r="C1884" s="41">
        <v>1.0948883315418607</v>
      </c>
    </row>
    <row r="1885" spans="1:3">
      <c r="A1885" s="38">
        <v>17440</v>
      </c>
      <c r="B1885" s="36" t="s">
        <v>66</v>
      </c>
      <c r="C1885" s="41">
        <v>1.0670119591468559</v>
      </c>
    </row>
    <row r="1886" spans="1:3">
      <c r="A1886" s="38">
        <v>79426</v>
      </c>
      <c r="B1886" s="36" t="s">
        <v>179</v>
      </c>
      <c r="C1886" s="41">
        <v>1.3825736153527128</v>
      </c>
    </row>
    <row r="1887" spans="1:3">
      <c r="A1887" s="38">
        <v>77815</v>
      </c>
      <c r="B1887" s="36" t="s">
        <v>180</v>
      </c>
      <c r="C1887" s="41">
        <v>1.3055862142628261</v>
      </c>
    </row>
    <row r="1888" spans="1:3">
      <c r="A1888" s="38">
        <v>37339</v>
      </c>
      <c r="B1888" s="36" t="s">
        <v>154</v>
      </c>
      <c r="C1888" s="41">
        <v>1.072002806443126</v>
      </c>
    </row>
    <row r="1889" spans="1:3">
      <c r="A1889" s="38">
        <v>55767</v>
      </c>
      <c r="B1889" s="36" t="s">
        <v>32</v>
      </c>
      <c r="C1889" s="41">
        <v>1.1034545016851229</v>
      </c>
    </row>
    <row r="1890" spans="1:3">
      <c r="A1890" s="38">
        <v>77830</v>
      </c>
      <c r="B1890" s="36" t="s">
        <v>180</v>
      </c>
      <c r="C1890" s="41">
        <v>1.3055862142628261</v>
      </c>
    </row>
    <row r="1891" spans="1:3">
      <c r="A1891" s="38">
        <v>74424</v>
      </c>
      <c r="B1891" s="36" t="s">
        <v>259</v>
      </c>
      <c r="C1891" s="41">
        <v>1.1101020191929283</v>
      </c>
    </row>
    <row r="1892" spans="1:3">
      <c r="A1892" s="38">
        <v>74426</v>
      </c>
      <c r="B1892" s="36" t="s">
        <v>259</v>
      </c>
      <c r="C1892" s="41">
        <v>1.1101020191929283</v>
      </c>
    </row>
    <row r="1893" spans="1:3">
      <c r="A1893" s="38">
        <v>80339</v>
      </c>
      <c r="B1893" s="36" t="s">
        <v>292</v>
      </c>
      <c r="C1893" s="41">
        <v>1.2061706466679822</v>
      </c>
    </row>
    <row r="1894" spans="1:3">
      <c r="A1894" s="38">
        <v>37127</v>
      </c>
      <c r="B1894" s="36" t="s">
        <v>44</v>
      </c>
      <c r="C1894" s="41">
        <v>1.1479464062108691</v>
      </c>
    </row>
    <row r="1895" spans="1:3">
      <c r="A1895" s="38">
        <v>21782</v>
      </c>
      <c r="B1895" s="36" t="s">
        <v>172</v>
      </c>
      <c r="C1895" s="41">
        <v>1.1159124798393232</v>
      </c>
    </row>
    <row r="1896" spans="1:3">
      <c r="A1896" s="38">
        <v>56859</v>
      </c>
      <c r="B1896" s="36" t="s">
        <v>102</v>
      </c>
      <c r="C1896" s="41">
        <v>1.0583096054051164</v>
      </c>
    </row>
    <row r="1897" spans="1:3">
      <c r="A1897" s="38">
        <v>80469</v>
      </c>
      <c r="B1897" s="36" t="s">
        <v>292</v>
      </c>
      <c r="C1897" s="41">
        <v>1.2061706466679822</v>
      </c>
    </row>
    <row r="1898" spans="1:3">
      <c r="A1898" s="38">
        <v>19089</v>
      </c>
      <c r="B1898" s="36" t="s">
        <v>135</v>
      </c>
      <c r="C1898" s="41">
        <v>1.1352238251501454</v>
      </c>
    </row>
    <row r="1899" spans="1:3">
      <c r="A1899" s="38">
        <v>27412</v>
      </c>
      <c r="B1899" s="36" t="s">
        <v>65</v>
      </c>
      <c r="C1899" s="41">
        <v>1.155360912442106</v>
      </c>
    </row>
    <row r="1900" spans="1:3">
      <c r="A1900" s="38">
        <v>39345</v>
      </c>
      <c r="B1900" s="36" t="s">
        <v>126</v>
      </c>
      <c r="C1900" s="41">
        <v>1.1749062830412353</v>
      </c>
    </row>
    <row r="1901" spans="1:3">
      <c r="A1901" s="38">
        <v>26831</v>
      </c>
      <c r="B1901" s="36" t="s">
        <v>274</v>
      </c>
      <c r="C1901" s="41">
        <v>1.2063690495772608</v>
      </c>
    </row>
    <row r="1902" spans="1:3">
      <c r="A1902" s="38">
        <v>80538</v>
      </c>
      <c r="B1902" s="36" t="s">
        <v>292</v>
      </c>
      <c r="C1902" s="41">
        <v>1.2061706466679822</v>
      </c>
    </row>
    <row r="1903" spans="1:3">
      <c r="A1903" s="38">
        <v>55626</v>
      </c>
      <c r="B1903" s="36" t="s">
        <v>32</v>
      </c>
      <c r="C1903" s="41">
        <v>1.0732578218749083</v>
      </c>
    </row>
    <row r="1904" spans="1:3">
      <c r="A1904" s="38">
        <v>76891</v>
      </c>
      <c r="B1904" s="36" t="s">
        <v>134</v>
      </c>
      <c r="C1904" s="41">
        <v>1.3601127554615924</v>
      </c>
    </row>
    <row r="1905" spans="1:3">
      <c r="A1905" s="38">
        <v>97494</v>
      </c>
      <c r="B1905" s="36" t="s">
        <v>89</v>
      </c>
      <c r="C1905" s="41">
        <v>1.0943981854537856</v>
      </c>
    </row>
    <row r="1906" spans="1:3">
      <c r="A1906" s="38">
        <v>80539</v>
      </c>
      <c r="B1906" s="36" t="s">
        <v>292</v>
      </c>
      <c r="C1906" s="41">
        <v>1.2061706466679822</v>
      </c>
    </row>
    <row r="1907" spans="1:3">
      <c r="A1907" s="38">
        <v>80634</v>
      </c>
      <c r="B1907" s="36" t="s">
        <v>292</v>
      </c>
      <c r="C1907" s="41">
        <v>1.2061706466679822</v>
      </c>
    </row>
    <row r="1908" spans="1:3">
      <c r="A1908" s="38">
        <v>80636</v>
      </c>
      <c r="B1908" s="36" t="s">
        <v>292</v>
      </c>
      <c r="C1908" s="41">
        <v>1.2061706466679822</v>
      </c>
    </row>
    <row r="1909" spans="1:3">
      <c r="A1909" s="38">
        <v>80637</v>
      </c>
      <c r="B1909" s="36" t="s">
        <v>292</v>
      </c>
      <c r="C1909" s="41">
        <v>1.2061706466679822</v>
      </c>
    </row>
    <row r="1910" spans="1:3">
      <c r="A1910" s="38">
        <v>56593</v>
      </c>
      <c r="B1910" s="36" t="s">
        <v>112</v>
      </c>
      <c r="C1910" s="41">
        <v>1.1510813949838341</v>
      </c>
    </row>
    <row r="1911" spans="1:3">
      <c r="A1911" s="38">
        <v>80638</v>
      </c>
      <c r="B1911" s="36" t="s">
        <v>292</v>
      </c>
      <c r="C1911" s="41">
        <v>1.2061706466679822</v>
      </c>
    </row>
    <row r="1912" spans="1:3">
      <c r="A1912" s="38">
        <v>39288</v>
      </c>
      <c r="B1912" s="36" t="s">
        <v>253</v>
      </c>
      <c r="C1912" s="41">
        <v>1.1764139745276059</v>
      </c>
    </row>
    <row r="1913" spans="1:3">
      <c r="A1913" s="38">
        <v>80639</v>
      </c>
      <c r="B1913" s="36" t="s">
        <v>292</v>
      </c>
      <c r="C1913" s="41">
        <v>1.2061706466679822</v>
      </c>
    </row>
    <row r="1914" spans="1:3">
      <c r="A1914" s="38">
        <v>89331</v>
      </c>
      <c r="B1914" s="36" t="s">
        <v>86</v>
      </c>
      <c r="C1914" s="41">
        <v>1.1078215159662852</v>
      </c>
    </row>
    <row r="1915" spans="1:3">
      <c r="A1915" s="38">
        <v>87545</v>
      </c>
      <c r="B1915" s="36" t="s">
        <v>143</v>
      </c>
      <c r="C1915" s="41">
        <v>0.96102943103493466</v>
      </c>
    </row>
    <row r="1916" spans="1:3">
      <c r="A1916" s="38">
        <v>80686</v>
      </c>
      <c r="B1916" s="36" t="s">
        <v>292</v>
      </c>
      <c r="C1916" s="41">
        <v>1.2061706466679822</v>
      </c>
    </row>
    <row r="1917" spans="1:3">
      <c r="A1917" s="38">
        <v>56659</v>
      </c>
      <c r="B1917" s="36" t="s">
        <v>52</v>
      </c>
      <c r="C1917" s="41">
        <v>1.3502964244946054</v>
      </c>
    </row>
    <row r="1918" spans="1:3">
      <c r="A1918" s="38">
        <v>80687</v>
      </c>
      <c r="B1918" s="36" t="s">
        <v>292</v>
      </c>
      <c r="C1918" s="41">
        <v>1.2061706466679822</v>
      </c>
    </row>
    <row r="1919" spans="1:3">
      <c r="A1919" s="38">
        <v>80689</v>
      </c>
      <c r="B1919" s="36" t="s">
        <v>292</v>
      </c>
      <c r="C1919" s="41">
        <v>1.2061706466679822</v>
      </c>
    </row>
    <row r="1920" spans="1:3">
      <c r="A1920" s="38">
        <v>38272</v>
      </c>
      <c r="B1920" s="36" t="s">
        <v>194</v>
      </c>
      <c r="C1920" s="41">
        <v>1.203794891996586</v>
      </c>
    </row>
    <row r="1921" spans="1:3">
      <c r="A1921" s="38">
        <v>96138</v>
      </c>
      <c r="B1921" s="36" t="s">
        <v>124</v>
      </c>
      <c r="C1921" s="41">
        <v>1.1636098242051152</v>
      </c>
    </row>
    <row r="1922" spans="1:3">
      <c r="A1922" s="38">
        <v>80796</v>
      </c>
      <c r="B1922" s="36" t="s">
        <v>292</v>
      </c>
      <c r="C1922" s="41">
        <v>1.2061706466679822</v>
      </c>
    </row>
    <row r="1923" spans="1:3">
      <c r="A1923" s="38">
        <v>56332</v>
      </c>
      <c r="B1923" s="36" t="s">
        <v>42</v>
      </c>
      <c r="C1923" s="41">
        <v>1.3502964244946054</v>
      </c>
    </row>
    <row r="1924" spans="1:3">
      <c r="A1924" s="38">
        <v>54472</v>
      </c>
      <c r="B1924" s="36" t="s">
        <v>142</v>
      </c>
      <c r="C1924" s="41">
        <v>1.1055836951278339</v>
      </c>
    </row>
    <row r="1925" spans="1:3">
      <c r="A1925" s="38">
        <v>86977</v>
      </c>
      <c r="B1925" s="36" t="s">
        <v>130</v>
      </c>
      <c r="C1925" s="41">
        <v>0.98767526634264236</v>
      </c>
    </row>
    <row r="1926" spans="1:3">
      <c r="A1926" s="38">
        <v>80797</v>
      </c>
      <c r="B1926" s="36" t="s">
        <v>292</v>
      </c>
      <c r="C1926" s="41">
        <v>1.2061706466679822</v>
      </c>
    </row>
    <row r="1927" spans="1:3">
      <c r="A1927" s="38">
        <v>36151</v>
      </c>
      <c r="B1927" s="36" t="s">
        <v>207</v>
      </c>
      <c r="C1927" s="41">
        <v>1.1272324859364913</v>
      </c>
    </row>
    <row r="1928" spans="1:3">
      <c r="A1928" s="38">
        <v>84489</v>
      </c>
      <c r="B1928" s="36" t="s">
        <v>141</v>
      </c>
      <c r="C1928" s="41">
        <v>1.1380776512212532</v>
      </c>
    </row>
    <row r="1929" spans="1:3">
      <c r="A1929" s="38">
        <v>86666</v>
      </c>
      <c r="B1929" s="36" t="s">
        <v>168</v>
      </c>
      <c r="C1929" s="41">
        <v>1.1261247428062524</v>
      </c>
    </row>
    <row r="1930" spans="1:3">
      <c r="A1930" s="38">
        <v>84508</v>
      </c>
      <c r="B1930" s="36" t="s">
        <v>141</v>
      </c>
      <c r="C1930" s="41">
        <v>1.120070863496136</v>
      </c>
    </row>
    <row r="1931" spans="1:3">
      <c r="A1931" s="38">
        <v>96224</v>
      </c>
      <c r="B1931" s="36" t="s">
        <v>127</v>
      </c>
      <c r="C1931" s="41">
        <v>1.0665154291364918</v>
      </c>
    </row>
    <row r="1932" spans="1:3">
      <c r="A1932" s="38">
        <v>57632</v>
      </c>
      <c r="B1932" s="36" t="s">
        <v>112</v>
      </c>
      <c r="C1932" s="41">
        <v>1.1510813949838341</v>
      </c>
    </row>
    <row r="1933" spans="1:3">
      <c r="A1933" s="38">
        <v>97724</v>
      </c>
      <c r="B1933" s="36" t="s">
        <v>181</v>
      </c>
      <c r="C1933" s="41">
        <v>1.1378304579868437</v>
      </c>
    </row>
    <row r="1934" spans="1:3">
      <c r="A1934" s="38">
        <v>93133</v>
      </c>
      <c r="B1934" s="36" t="s">
        <v>123</v>
      </c>
      <c r="C1934" s="41">
        <v>1.1241914221772589</v>
      </c>
    </row>
    <row r="1935" spans="1:3">
      <c r="A1935" s="38">
        <v>56843</v>
      </c>
      <c r="B1935" s="36" t="s">
        <v>142</v>
      </c>
      <c r="C1935" s="41">
        <v>1.0732578218749083</v>
      </c>
    </row>
    <row r="1936" spans="1:3">
      <c r="A1936" s="38">
        <v>91595</v>
      </c>
      <c r="B1936" s="36" t="s">
        <v>48</v>
      </c>
      <c r="C1936" s="41">
        <v>1.0829248124741599</v>
      </c>
    </row>
    <row r="1937" spans="1:3">
      <c r="A1937" s="38">
        <v>97496</v>
      </c>
      <c r="B1937" s="36" t="s">
        <v>89</v>
      </c>
      <c r="C1937" s="41">
        <v>1.0943981854537856</v>
      </c>
    </row>
    <row r="1938" spans="1:3">
      <c r="A1938" s="38">
        <v>88483</v>
      </c>
      <c r="B1938" s="36" t="s">
        <v>41</v>
      </c>
      <c r="C1938" s="41">
        <v>1.0939411115420186</v>
      </c>
    </row>
    <row r="1939" spans="1:3">
      <c r="A1939" s="38">
        <v>91790</v>
      </c>
      <c r="B1939" s="36" t="s">
        <v>33</v>
      </c>
      <c r="C1939" s="41">
        <v>1.131580571499105</v>
      </c>
    </row>
    <row r="1940" spans="1:3">
      <c r="A1940" s="38">
        <v>80798</v>
      </c>
      <c r="B1940" s="36" t="s">
        <v>292</v>
      </c>
      <c r="C1940" s="41">
        <v>1.2061706466679822</v>
      </c>
    </row>
    <row r="1941" spans="1:3">
      <c r="A1941" s="38">
        <v>97775</v>
      </c>
      <c r="B1941" s="36" t="s">
        <v>175</v>
      </c>
      <c r="C1941" s="41">
        <v>1.1336445419977121</v>
      </c>
    </row>
    <row r="1942" spans="1:3">
      <c r="A1942" s="38">
        <v>55595</v>
      </c>
      <c r="B1942" s="36" t="s">
        <v>36</v>
      </c>
      <c r="C1942" s="41">
        <v>1.3468248429867409</v>
      </c>
    </row>
    <row r="1943" spans="1:3">
      <c r="A1943" s="38">
        <v>3096</v>
      </c>
      <c r="B1943" s="36" t="s">
        <v>288</v>
      </c>
      <c r="C1943" s="41">
        <v>1.1993458708094846</v>
      </c>
    </row>
    <row r="1944" spans="1:3">
      <c r="A1944" s="38">
        <v>9217</v>
      </c>
      <c r="B1944" s="36" t="s">
        <v>139</v>
      </c>
      <c r="C1944" s="41">
        <v>1.0677265315630096</v>
      </c>
    </row>
    <row r="1945" spans="1:3">
      <c r="A1945" s="38">
        <v>63927</v>
      </c>
      <c r="B1945" s="36" t="s">
        <v>121</v>
      </c>
      <c r="C1945" s="41">
        <v>1.2087948312236287</v>
      </c>
    </row>
    <row r="1946" spans="1:3">
      <c r="A1946" s="38">
        <v>39517</v>
      </c>
      <c r="B1946" s="36" t="s">
        <v>126</v>
      </c>
      <c r="C1946" s="41">
        <v>1.19054576150125</v>
      </c>
    </row>
    <row r="1947" spans="1:3">
      <c r="A1947" s="38">
        <v>17094</v>
      </c>
      <c r="B1947" s="36" t="s">
        <v>125</v>
      </c>
      <c r="C1947" s="41">
        <v>1.088744395950239</v>
      </c>
    </row>
    <row r="1948" spans="1:3">
      <c r="A1948" s="38">
        <v>80799</v>
      </c>
      <c r="B1948" s="36" t="s">
        <v>292</v>
      </c>
      <c r="C1948" s="41">
        <v>1.2061706466679822</v>
      </c>
    </row>
    <row r="1949" spans="1:3">
      <c r="A1949" s="38">
        <v>90559</v>
      </c>
      <c r="B1949" s="36" t="s">
        <v>103</v>
      </c>
      <c r="C1949" s="41">
        <v>1.0737648747349338</v>
      </c>
    </row>
    <row r="1950" spans="1:3">
      <c r="A1950" s="38">
        <v>35099</v>
      </c>
      <c r="B1950" s="36" t="s">
        <v>109</v>
      </c>
      <c r="C1950" s="41">
        <v>1.0899741402371965</v>
      </c>
    </row>
    <row r="1951" spans="1:3">
      <c r="A1951" s="38">
        <v>37318</v>
      </c>
      <c r="B1951" s="36" t="s">
        <v>154</v>
      </c>
      <c r="C1951" s="41">
        <v>1.1876538411711361</v>
      </c>
    </row>
    <row r="1952" spans="1:3">
      <c r="A1952" s="38">
        <v>80801</v>
      </c>
      <c r="B1952" s="36" t="s">
        <v>292</v>
      </c>
      <c r="C1952" s="41">
        <v>1.2061706466679822</v>
      </c>
    </row>
    <row r="1953" spans="1:3">
      <c r="A1953" s="38">
        <v>96154</v>
      </c>
      <c r="B1953" s="36" t="s">
        <v>124</v>
      </c>
      <c r="C1953" s="41">
        <v>1.0835648011346848</v>
      </c>
    </row>
    <row r="1954" spans="1:3">
      <c r="A1954" s="38">
        <v>91596</v>
      </c>
      <c r="B1954" s="36" t="s">
        <v>48</v>
      </c>
      <c r="C1954" s="41">
        <v>1.0569246289090646</v>
      </c>
    </row>
    <row r="1955" spans="1:3">
      <c r="A1955" s="38">
        <v>97705</v>
      </c>
      <c r="B1955" s="36" t="s">
        <v>185</v>
      </c>
      <c r="C1955" s="41">
        <v>1.0444615340795809</v>
      </c>
    </row>
    <row r="1956" spans="1:3">
      <c r="A1956" s="38">
        <v>1906</v>
      </c>
      <c r="B1956" s="36" t="s">
        <v>174</v>
      </c>
      <c r="C1956" s="41">
        <v>1.1550333879299484</v>
      </c>
    </row>
    <row r="1957" spans="1:3">
      <c r="A1957" s="38">
        <v>80802</v>
      </c>
      <c r="B1957" s="36" t="s">
        <v>292</v>
      </c>
      <c r="C1957" s="41">
        <v>1.2061706466679822</v>
      </c>
    </row>
    <row r="1958" spans="1:3">
      <c r="A1958" s="38">
        <v>80803</v>
      </c>
      <c r="B1958" s="36" t="s">
        <v>292</v>
      </c>
      <c r="C1958" s="41">
        <v>1.2061706466679822</v>
      </c>
    </row>
    <row r="1959" spans="1:3">
      <c r="A1959" s="38">
        <v>17089</v>
      </c>
      <c r="B1959" s="36" t="s">
        <v>125</v>
      </c>
      <c r="C1959" s="41">
        <v>1.088744395950239</v>
      </c>
    </row>
    <row r="1960" spans="1:3">
      <c r="A1960" s="38">
        <v>76835</v>
      </c>
      <c r="B1960" s="36" t="s">
        <v>98</v>
      </c>
      <c r="C1960" s="41">
        <v>1.0695951464239879</v>
      </c>
    </row>
    <row r="1961" spans="1:3">
      <c r="A1961" s="38">
        <v>80804</v>
      </c>
      <c r="B1961" s="36" t="s">
        <v>292</v>
      </c>
      <c r="C1961" s="41">
        <v>1.2061706466679822</v>
      </c>
    </row>
    <row r="1962" spans="1:3">
      <c r="A1962" s="38">
        <v>80805</v>
      </c>
      <c r="B1962" s="36" t="s">
        <v>292</v>
      </c>
      <c r="C1962" s="41">
        <v>1.2061706466679822</v>
      </c>
    </row>
    <row r="1963" spans="1:3">
      <c r="A1963" s="38">
        <v>89349</v>
      </c>
      <c r="B1963" s="36" t="s">
        <v>86</v>
      </c>
      <c r="C1963" s="41">
        <v>1.1168641306003106</v>
      </c>
    </row>
    <row r="1964" spans="1:3">
      <c r="A1964" s="38">
        <v>54424</v>
      </c>
      <c r="B1964" s="36" t="s">
        <v>142</v>
      </c>
      <c r="C1964" s="41">
        <v>1.1055836951278339</v>
      </c>
    </row>
    <row r="1965" spans="1:3">
      <c r="A1965" s="38">
        <v>21709</v>
      </c>
      <c r="B1965" s="36" t="s">
        <v>62</v>
      </c>
      <c r="C1965" s="41">
        <v>1.1398464455565573</v>
      </c>
    </row>
    <row r="1966" spans="1:3">
      <c r="A1966" s="38">
        <v>18528</v>
      </c>
      <c r="B1966" s="36" t="s">
        <v>83</v>
      </c>
      <c r="C1966" s="41">
        <v>1.0586944596818433</v>
      </c>
    </row>
    <row r="1967" spans="1:3">
      <c r="A1967" s="38">
        <v>80807</v>
      </c>
      <c r="B1967" s="36" t="s">
        <v>292</v>
      </c>
      <c r="C1967" s="41">
        <v>1.2061706466679822</v>
      </c>
    </row>
    <row r="1968" spans="1:3">
      <c r="A1968" s="38">
        <v>35418</v>
      </c>
      <c r="B1968" s="36" t="s">
        <v>107</v>
      </c>
      <c r="C1968" s="41">
        <v>1.1750006273392515</v>
      </c>
    </row>
    <row r="1969" spans="1:3">
      <c r="A1969" s="38">
        <v>66996</v>
      </c>
      <c r="B1969" s="36" t="s">
        <v>134</v>
      </c>
      <c r="C1969" s="41">
        <v>1.2019010160603081</v>
      </c>
    </row>
    <row r="1970" spans="1:3">
      <c r="A1970" s="38">
        <v>76891</v>
      </c>
      <c r="B1970" s="36" t="s">
        <v>134</v>
      </c>
      <c r="C1970" s="41">
        <v>1.3601127554615924</v>
      </c>
    </row>
    <row r="1971" spans="1:3">
      <c r="A1971" s="38">
        <v>57612</v>
      </c>
      <c r="B1971" s="36" t="s">
        <v>112</v>
      </c>
      <c r="C1971" s="41">
        <v>1.1654959794043798</v>
      </c>
    </row>
    <row r="1972" spans="1:3">
      <c r="A1972" s="38">
        <v>80809</v>
      </c>
      <c r="B1972" s="36" t="s">
        <v>292</v>
      </c>
      <c r="C1972" s="41">
        <v>1.2061706466679822</v>
      </c>
    </row>
    <row r="1973" spans="1:3">
      <c r="A1973" s="38">
        <v>78266</v>
      </c>
      <c r="B1973" s="36" t="s">
        <v>19</v>
      </c>
      <c r="C1973" s="41">
        <v>1.1547424108829827</v>
      </c>
    </row>
    <row r="1974" spans="1:3">
      <c r="A1974" s="38">
        <v>80933</v>
      </c>
      <c r="B1974" s="36" t="s">
        <v>292</v>
      </c>
      <c r="C1974" s="41">
        <v>1.2061706466679822</v>
      </c>
    </row>
    <row r="1975" spans="1:3">
      <c r="A1975" s="38">
        <v>80935</v>
      </c>
      <c r="B1975" s="36" t="s">
        <v>292</v>
      </c>
      <c r="C1975" s="41">
        <v>1.2061706466679822</v>
      </c>
    </row>
    <row r="1976" spans="1:3">
      <c r="A1976" s="38">
        <v>26969</v>
      </c>
      <c r="B1976" s="36" t="s">
        <v>251</v>
      </c>
      <c r="C1976" s="41">
        <v>1.2267906727777591</v>
      </c>
    </row>
    <row r="1977" spans="1:3">
      <c r="A1977" s="38">
        <v>17209</v>
      </c>
      <c r="B1977" s="36" t="s">
        <v>125</v>
      </c>
      <c r="C1977" s="41">
        <v>1.0849754423338658</v>
      </c>
    </row>
    <row r="1978" spans="1:3">
      <c r="A1978" s="38">
        <v>80937</v>
      </c>
      <c r="B1978" s="36" t="s">
        <v>292</v>
      </c>
      <c r="C1978" s="41">
        <v>1.2061706466679822</v>
      </c>
    </row>
    <row r="1979" spans="1:3">
      <c r="A1979" s="38">
        <v>80939</v>
      </c>
      <c r="B1979" s="36" t="s">
        <v>292</v>
      </c>
      <c r="C1979" s="41">
        <v>1.2061706466679822</v>
      </c>
    </row>
    <row r="1980" spans="1:3">
      <c r="A1980" s="38">
        <v>96155</v>
      </c>
      <c r="B1980" s="36" t="s">
        <v>124</v>
      </c>
      <c r="C1980" s="41">
        <v>1.1636098242051152</v>
      </c>
    </row>
    <row r="1981" spans="1:3">
      <c r="A1981" s="38">
        <v>80992</v>
      </c>
      <c r="B1981" s="36" t="s">
        <v>292</v>
      </c>
      <c r="C1981" s="41">
        <v>1.2061706466679822</v>
      </c>
    </row>
    <row r="1982" spans="1:3">
      <c r="A1982" s="38">
        <v>97244</v>
      </c>
      <c r="B1982" s="36" t="s">
        <v>133</v>
      </c>
      <c r="C1982" s="41">
        <v>1.236178532901834</v>
      </c>
    </row>
    <row r="1983" spans="1:3">
      <c r="A1983" s="38">
        <v>80993</v>
      </c>
      <c r="B1983" s="36" t="s">
        <v>292</v>
      </c>
      <c r="C1983" s="41">
        <v>1.2061706466679822</v>
      </c>
    </row>
    <row r="1984" spans="1:3">
      <c r="A1984" s="38">
        <v>99628</v>
      </c>
      <c r="B1984" s="36" t="s">
        <v>113</v>
      </c>
      <c r="C1984" s="41">
        <v>1.1627612011288326</v>
      </c>
    </row>
    <row r="1985" spans="1:3">
      <c r="A1985" s="38">
        <v>37359</v>
      </c>
      <c r="B1985" s="36" t="s">
        <v>154</v>
      </c>
      <c r="C1985" s="41">
        <v>1.072002806443126</v>
      </c>
    </row>
    <row r="1986" spans="1:3">
      <c r="A1986" s="38">
        <v>80995</v>
      </c>
      <c r="B1986" s="36" t="s">
        <v>292</v>
      </c>
      <c r="C1986" s="41">
        <v>1.2061706466679822</v>
      </c>
    </row>
    <row r="1987" spans="1:3">
      <c r="A1987" s="38">
        <v>17392</v>
      </c>
      <c r="B1987" s="36" t="s">
        <v>66</v>
      </c>
      <c r="C1987" s="41">
        <v>1.0948883315418607</v>
      </c>
    </row>
    <row r="1988" spans="1:3">
      <c r="A1988" s="38">
        <v>18246</v>
      </c>
      <c r="B1988" s="36" t="s">
        <v>57</v>
      </c>
      <c r="C1988" s="41">
        <v>1.0926372873275529</v>
      </c>
    </row>
    <row r="1989" spans="1:3">
      <c r="A1989" s="38">
        <v>87740</v>
      </c>
      <c r="B1989" s="36" t="s">
        <v>147</v>
      </c>
      <c r="C1989" s="41">
        <v>1.0639162097078363</v>
      </c>
    </row>
    <row r="1990" spans="1:3">
      <c r="A1990" s="38">
        <v>85114</v>
      </c>
      <c r="B1990" s="36" t="s">
        <v>46</v>
      </c>
      <c r="C1990" s="41">
        <v>1.077451959804901</v>
      </c>
    </row>
    <row r="1991" spans="1:3">
      <c r="A1991" s="38">
        <v>21614</v>
      </c>
      <c r="B1991" s="36" t="s">
        <v>62</v>
      </c>
      <c r="C1991" s="41">
        <v>1.1536888469403808</v>
      </c>
    </row>
    <row r="1992" spans="1:3">
      <c r="A1992" s="38">
        <v>15913</v>
      </c>
      <c r="B1992" s="36" t="s">
        <v>145</v>
      </c>
      <c r="C1992" s="41">
        <v>1.1763007634567266</v>
      </c>
    </row>
    <row r="1993" spans="1:3">
      <c r="A1993" s="38">
        <v>80997</v>
      </c>
      <c r="B1993" s="36" t="s">
        <v>292</v>
      </c>
      <c r="C1993" s="41">
        <v>1.2061706466679822</v>
      </c>
    </row>
    <row r="1994" spans="1:3">
      <c r="A1994" s="38">
        <v>7586</v>
      </c>
      <c r="B1994" s="36" t="s">
        <v>184</v>
      </c>
      <c r="C1994" s="41">
        <v>1.1033216993621375</v>
      </c>
    </row>
    <row r="1995" spans="1:3">
      <c r="A1995" s="38">
        <v>21781</v>
      </c>
      <c r="B1995" s="36" t="s">
        <v>172</v>
      </c>
      <c r="C1995" s="41">
        <v>1.1461882286750227</v>
      </c>
    </row>
    <row r="1996" spans="1:3">
      <c r="A1996" s="38">
        <v>90556</v>
      </c>
      <c r="B1996" s="36" t="s">
        <v>151</v>
      </c>
      <c r="C1996" s="41">
        <v>1.1857336868654207</v>
      </c>
    </row>
    <row r="1997" spans="1:3">
      <c r="A1997" s="38">
        <v>3205</v>
      </c>
      <c r="B1997" s="36" t="s">
        <v>116</v>
      </c>
      <c r="C1997" s="41">
        <v>1.1515513126491645</v>
      </c>
    </row>
    <row r="1998" spans="1:3">
      <c r="A1998" s="38">
        <v>38547</v>
      </c>
      <c r="B1998" s="36" t="s">
        <v>54</v>
      </c>
      <c r="C1998" s="41">
        <v>1.1973486580030039</v>
      </c>
    </row>
    <row r="1999" spans="1:3">
      <c r="A1999" s="38">
        <v>80999</v>
      </c>
      <c r="B1999" s="36" t="s">
        <v>292</v>
      </c>
      <c r="C1999" s="41">
        <v>1.2061706466679822</v>
      </c>
    </row>
    <row r="2000" spans="1:3">
      <c r="A2000" s="38">
        <v>34379</v>
      </c>
      <c r="B2000" s="36" t="s">
        <v>73</v>
      </c>
      <c r="C2000" s="41">
        <v>1.094039023808103</v>
      </c>
    </row>
    <row r="2001" spans="1:3">
      <c r="A2001" s="38">
        <v>67829</v>
      </c>
      <c r="B2001" s="36" t="s">
        <v>36</v>
      </c>
      <c r="C2001" s="41">
        <v>1.1115489542285542</v>
      </c>
    </row>
    <row r="2002" spans="1:3">
      <c r="A2002" s="38">
        <v>9337</v>
      </c>
      <c r="B2002" s="36" t="s">
        <v>252</v>
      </c>
      <c r="C2002" s="41">
        <v>1.0677265315630096</v>
      </c>
    </row>
    <row r="2003" spans="1:3">
      <c r="A2003" s="38">
        <v>39359</v>
      </c>
      <c r="B2003" s="36" t="s">
        <v>126</v>
      </c>
      <c r="C2003" s="41">
        <v>1.1749062830412353</v>
      </c>
    </row>
    <row r="2004" spans="1:3">
      <c r="A2004" s="38">
        <v>39638</v>
      </c>
      <c r="B2004" s="36" t="s">
        <v>126</v>
      </c>
      <c r="C2004" s="41">
        <v>1.1749062830412353</v>
      </c>
    </row>
    <row r="2005" spans="1:3">
      <c r="A2005" s="38">
        <v>75365</v>
      </c>
      <c r="B2005" s="36" t="s">
        <v>132</v>
      </c>
      <c r="C2005" s="41">
        <v>1.068691166613237</v>
      </c>
    </row>
    <row r="2006" spans="1:3">
      <c r="A2006" s="38">
        <v>19067</v>
      </c>
      <c r="B2006" s="36" t="s">
        <v>135</v>
      </c>
      <c r="C2006" s="41">
        <v>1.1352238251501454</v>
      </c>
    </row>
    <row r="2007" spans="1:3">
      <c r="A2007" s="38">
        <v>18195</v>
      </c>
      <c r="B2007" s="36" t="s">
        <v>57</v>
      </c>
      <c r="C2007" s="41">
        <v>1.0790689462378247</v>
      </c>
    </row>
    <row r="2008" spans="1:3">
      <c r="A2008" s="38">
        <v>49692</v>
      </c>
      <c r="B2008" s="36" t="s">
        <v>222</v>
      </c>
      <c r="C2008" s="41">
        <v>1.1835140717789827</v>
      </c>
    </row>
    <row r="2009" spans="1:3">
      <c r="A2009" s="38">
        <v>18233</v>
      </c>
      <c r="B2009" s="36" t="s">
        <v>57</v>
      </c>
      <c r="C2009" s="41">
        <v>1.1511175288799598</v>
      </c>
    </row>
    <row r="2010" spans="1:3">
      <c r="A2010" s="38">
        <v>19217</v>
      </c>
      <c r="B2010" s="36" t="s">
        <v>138</v>
      </c>
      <c r="C2010" s="41">
        <v>1.1191478972105231</v>
      </c>
    </row>
    <row r="2011" spans="1:3">
      <c r="A2011" s="38">
        <v>67316</v>
      </c>
      <c r="B2011" s="36" t="s">
        <v>137</v>
      </c>
      <c r="C2011" s="41">
        <v>1.3869137670196672</v>
      </c>
    </row>
    <row r="2012" spans="1:3">
      <c r="A2012" s="38">
        <v>17291</v>
      </c>
      <c r="B2012" s="36" t="s">
        <v>159</v>
      </c>
      <c r="C2012" s="41">
        <v>1.0880982760155484</v>
      </c>
    </row>
    <row r="2013" spans="1:3">
      <c r="A2013" s="38">
        <v>17237</v>
      </c>
      <c r="B2013" s="36" t="s">
        <v>125</v>
      </c>
      <c r="C2013" s="41">
        <v>1.0516203039862346</v>
      </c>
    </row>
    <row r="2014" spans="1:3">
      <c r="A2014" s="38">
        <v>16306</v>
      </c>
      <c r="B2014" s="36" t="s">
        <v>159</v>
      </c>
      <c r="C2014" s="41">
        <v>1.0880982760155484</v>
      </c>
    </row>
    <row r="2015" spans="1:3">
      <c r="A2015" s="38">
        <v>97355</v>
      </c>
      <c r="B2015" s="36" t="s">
        <v>35</v>
      </c>
      <c r="C2015" s="41">
        <v>1.2697368421052631</v>
      </c>
    </row>
    <row r="2016" spans="1:3">
      <c r="A2016" s="38">
        <v>81241</v>
      </c>
      <c r="B2016" s="36" t="s">
        <v>292</v>
      </c>
      <c r="C2016" s="41">
        <v>1.2061706466679822</v>
      </c>
    </row>
    <row r="2017" spans="1:3">
      <c r="A2017" s="38">
        <v>81243</v>
      </c>
      <c r="B2017" s="36" t="s">
        <v>292</v>
      </c>
      <c r="C2017" s="41">
        <v>1.2061706466679822</v>
      </c>
    </row>
    <row r="2018" spans="1:3">
      <c r="A2018" s="38">
        <v>81245</v>
      </c>
      <c r="B2018" s="36" t="s">
        <v>292</v>
      </c>
      <c r="C2018" s="41">
        <v>1.2061706466679822</v>
      </c>
    </row>
    <row r="2019" spans="1:3">
      <c r="A2019" s="38">
        <v>81247</v>
      </c>
      <c r="B2019" s="36" t="s">
        <v>292</v>
      </c>
      <c r="C2019" s="41">
        <v>1.2061706466679822</v>
      </c>
    </row>
    <row r="2020" spans="1:3">
      <c r="A2020" s="38">
        <v>4758</v>
      </c>
      <c r="B2020" s="36" t="s">
        <v>177</v>
      </c>
      <c r="C2020" s="41">
        <v>1.1840108488586096</v>
      </c>
    </row>
    <row r="2021" spans="1:3">
      <c r="A2021" s="38">
        <v>29221</v>
      </c>
      <c r="B2021" s="36" t="s">
        <v>45</v>
      </c>
      <c r="C2021" s="41">
        <v>1.2015281663770785</v>
      </c>
    </row>
    <row r="2022" spans="1:3">
      <c r="A2022" s="38">
        <v>29223</v>
      </c>
      <c r="B2022" s="36" t="s">
        <v>45</v>
      </c>
      <c r="C2022" s="41">
        <v>1.2015281663770785</v>
      </c>
    </row>
    <row r="2023" spans="1:3">
      <c r="A2023" s="38">
        <v>29225</v>
      </c>
      <c r="B2023" s="36" t="s">
        <v>45</v>
      </c>
      <c r="C2023" s="41">
        <v>1.2015281663770785</v>
      </c>
    </row>
    <row r="2024" spans="1:3">
      <c r="A2024" s="38">
        <v>29227</v>
      </c>
      <c r="B2024" s="36" t="s">
        <v>45</v>
      </c>
      <c r="C2024" s="41">
        <v>1.2015281663770785</v>
      </c>
    </row>
    <row r="2025" spans="1:3">
      <c r="A2025" s="38">
        <v>29229</v>
      </c>
      <c r="B2025" s="36" t="s">
        <v>45</v>
      </c>
      <c r="C2025" s="41">
        <v>1.2015281663770785</v>
      </c>
    </row>
    <row r="2026" spans="1:3">
      <c r="A2026" s="38">
        <v>93413</v>
      </c>
      <c r="B2026" s="36" t="s">
        <v>173</v>
      </c>
      <c r="C2026" s="41">
        <v>1.0635150812064964</v>
      </c>
    </row>
    <row r="2027" spans="1:3">
      <c r="A2027" s="38">
        <v>93466</v>
      </c>
      <c r="B2027" s="36" t="s">
        <v>173</v>
      </c>
      <c r="C2027" s="41">
        <v>1.0635150812064964</v>
      </c>
    </row>
    <row r="2028" spans="1:3">
      <c r="A2028" s="38">
        <v>81248</v>
      </c>
      <c r="B2028" s="36" t="s">
        <v>292</v>
      </c>
      <c r="C2028" s="41">
        <v>1.20617064666798</v>
      </c>
    </row>
    <row r="2029" spans="1:3">
      <c r="A2029" s="38">
        <v>81249</v>
      </c>
      <c r="B2029" s="36" t="s">
        <v>292</v>
      </c>
      <c r="C2029" s="41">
        <v>1.2061706466679822</v>
      </c>
    </row>
    <row r="2030" spans="1:3">
      <c r="A2030" s="38">
        <v>81369</v>
      </c>
      <c r="B2030" s="36" t="s">
        <v>292</v>
      </c>
      <c r="C2030" s="41">
        <v>1.2061706466679822</v>
      </c>
    </row>
    <row r="2031" spans="1:3">
      <c r="A2031" s="38">
        <v>81371</v>
      </c>
      <c r="B2031" s="36" t="s">
        <v>292</v>
      </c>
      <c r="C2031" s="41">
        <v>1.2061706466679822</v>
      </c>
    </row>
    <row r="2032" spans="1:3">
      <c r="A2032" s="38">
        <v>81373</v>
      </c>
      <c r="B2032" s="36" t="s">
        <v>292</v>
      </c>
      <c r="C2032" s="41">
        <v>1.2061706466679822</v>
      </c>
    </row>
    <row r="2033" spans="1:3">
      <c r="A2033" s="38">
        <v>81375</v>
      </c>
      <c r="B2033" s="36" t="s">
        <v>292</v>
      </c>
      <c r="C2033" s="41">
        <v>1.2061706466679822</v>
      </c>
    </row>
    <row r="2034" spans="1:3">
      <c r="A2034" s="38">
        <v>81377</v>
      </c>
      <c r="B2034" s="36" t="s">
        <v>292</v>
      </c>
      <c r="C2034" s="41">
        <v>1.2061706466679822</v>
      </c>
    </row>
    <row r="2035" spans="1:3">
      <c r="A2035" s="38">
        <v>81379</v>
      </c>
      <c r="B2035" s="36" t="s">
        <v>292</v>
      </c>
      <c r="C2035" s="41">
        <v>1.2061706466679822</v>
      </c>
    </row>
    <row r="2036" spans="1:3">
      <c r="A2036" s="38">
        <v>81475</v>
      </c>
      <c r="B2036" s="36" t="s">
        <v>292</v>
      </c>
      <c r="C2036" s="41">
        <v>1.2061706466679822</v>
      </c>
    </row>
    <row r="2037" spans="1:3">
      <c r="A2037" s="38">
        <v>81476</v>
      </c>
      <c r="B2037" s="36" t="s">
        <v>292</v>
      </c>
      <c r="C2037" s="41">
        <v>1.2061706466679822</v>
      </c>
    </row>
    <row r="2038" spans="1:3">
      <c r="A2038" s="38">
        <v>81477</v>
      </c>
      <c r="B2038" s="36" t="s">
        <v>292</v>
      </c>
      <c r="C2038" s="41">
        <v>1.0370181838748904</v>
      </c>
    </row>
    <row r="2039" spans="1:3">
      <c r="A2039" s="38">
        <v>81479</v>
      </c>
      <c r="B2039" s="36" t="s">
        <v>292</v>
      </c>
      <c r="C2039" s="41">
        <v>1.0370181838748904</v>
      </c>
    </row>
    <row r="2040" spans="1:3">
      <c r="A2040" s="38">
        <v>81539</v>
      </c>
      <c r="B2040" s="36" t="s">
        <v>292</v>
      </c>
      <c r="C2040" s="41">
        <v>1.2061706466679822</v>
      </c>
    </row>
    <row r="2041" spans="1:3">
      <c r="A2041" s="38">
        <v>81541</v>
      </c>
      <c r="B2041" s="36" t="s">
        <v>292</v>
      </c>
      <c r="C2041" s="41">
        <v>1.2061706466679822</v>
      </c>
    </row>
    <row r="2042" spans="1:3">
      <c r="A2042" s="38">
        <v>81543</v>
      </c>
      <c r="B2042" s="36" t="s">
        <v>292</v>
      </c>
      <c r="C2042" s="41">
        <v>1.2061706466679822</v>
      </c>
    </row>
    <row r="2043" spans="1:3">
      <c r="A2043" s="38">
        <v>81545</v>
      </c>
      <c r="B2043" s="36" t="s">
        <v>292</v>
      </c>
      <c r="C2043" s="41">
        <v>1.2061706466679822</v>
      </c>
    </row>
    <row r="2044" spans="1:3">
      <c r="A2044" s="38">
        <v>81547</v>
      </c>
      <c r="B2044" s="36" t="s">
        <v>292</v>
      </c>
      <c r="C2044" s="41">
        <v>1.2061706466679822</v>
      </c>
    </row>
    <row r="2045" spans="1:3">
      <c r="A2045" s="38">
        <v>81549</v>
      </c>
      <c r="B2045" s="36" t="s">
        <v>292</v>
      </c>
      <c r="C2045" s="41">
        <v>1.2061706466679822</v>
      </c>
    </row>
    <row r="2046" spans="1:3">
      <c r="A2046" s="38">
        <v>81667</v>
      </c>
      <c r="B2046" s="36" t="s">
        <v>292</v>
      </c>
      <c r="C2046" s="41">
        <v>1.2061706466679822</v>
      </c>
    </row>
    <row r="2047" spans="1:3">
      <c r="A2047" s="38">
        <v>81669</v>
      </c>
      <c r="B2047" s="36" t="s">
        <v>292</v>
      </c>
      <c r="C2047" s="41">
        <v>1.2061706466679822</v>
      </c>
    </row>
    <row r="2048" spans="1:3">
      <c r="A2048" s="38">
        <v>83339</v>
      </c>
      <c r="B2048" s="36" t="s">
        <v>128</v>
      </c>
      <c r="C2048" s="41">
        <v>1.1207212713936432</v>
      </c>
    </row>
    <row r="2049" spans="1:3">
      <c r="A2049" s="38">
        <v>83209</v>
      </c>
      <c r="B2049" s="36" t="s">
        <v>96</v>
      </c>
      <c r="C2049" s="41">
        <v>1.1207212713936432</v>
      </c>
    </row>
    <row r="2050" spans="1:3">
      <c r="A2050" s="38">
        <v>83256</v>
      </c>
      <c r="B2050" s="36" t="s">
        <v>96</v>
      </c>
      <c r="C2050" s="41">
        <v>1.1207212713936432</v>
      </c>
    </row>
    <row r="2051" spans="1:3">
      <c r="A2051" s="38">
        <v>16230</v>
      </c>
      <c r="B2051" s="36" t="s">
        <v>81</v>
      </c>
      <c r="C2051" s="41">
        <v>1.1070857108353711</v>
      </c>
    </row>
    <row r="2052" spans="1:3">
      <c r="A2052" s="38">
        <v>98547</v>
      </c>
      <c r="B2052" s="36" t="s">
        <v>228</v>
      </c>
      <c r="C2052" s="41">
        <v>1.0203684122655687</v>
      </c>
    </row>
    <row r="2053" spans="1:3">
      <c r="A2053" s="38">
        <v>81671</v>
      </c>
      <c r="B2053" s="36" t="s">
        <v>292</v>
      </c>
      <c r="C2053" s="41">
        <v>1.2061706466679822</v>
      </c>
    </row>
    <row r="2054" spans="1:3">
      <c r="A2054" s="38">
        <v>81673</v>
      </c>
      <c r="B2054" s="36" t="s">
        <v>292</v>
      </c>
      <c r="C2054" s="41">
        <v>1.2061706466679822</v>
      </c>
    </row>
    <row r="2055" spans="1:3">
      <c r="A2055" s="38">
        <v>66978</v>
      </c>
      <c r="B2055" s="36" t="s">
        <v>134</v>
      </c>
      <c r="C2055" s="41">
        <v>1.2019010160603081</v>
      </c>
    </row>
    <row r="2056" spans="1:3">
      <c r="A2056" s="38">
        <v>9236</v>
      </c>
      <c r="B2056" s="36" t="s">
        <v>139</v>
      </c>
      <c r="C2056" s="41">
        <v>1.0677265315630096</v>
      </c>
    </row>
    <row r="2057" spans="1:3">
      <c r="A2057" s="38">
        <v>38667</v>
      </c>
      <c r="B2057" s="36" t="s">
        <v>198</v>
      </c>
      <c r="C2057" s="41">
        <v>1.1793651304152062</v>
      </c>
    </row>
    <row r="2058" spans="1:3">
      <c r="A2058" s="38">
        <v>38678</v>
      </c>
      <c r="B2058" s="36" t="s">
        <v>198</v>
      </c>
      <c r="C2058" s="41">
        <v>1.1444711463437471</v>
      </c>
    </row>
    <row r="2059" spans="1:3">
      <c r="A2059" s="38">
        <v>38707</v>
      </c>
      <c r="B2059" s="36" t="s">
        <v>198</v>
      </c>
      <c r="C2059" s="41">
        <v>0.68107947474972597</v>
      </c>
    </row>
    <row r="2060" spans="1:3">
      <c r="A2060" s="38">
        <v>38709</v>
      </c>
      <c r="B2060" s="36" t="s">
        <v>198</v>
      </c>
      <c r="C2060" s="41">
        <v>1.1444711463437471</v>
      </c>
    </row>
    <row r="2061" spans="1:3">
      <c r="A2061" s="38">
        <v>74389</v>
      </c>
      <c r="B2061" s="36" t="s">
        <v>34</v>
      </c>
      <c r="C2061" s="41">
        <v>1.3044251565167901</v>
      </c>
    </row>
    <row r="2062" spans="1:3">
      <c r="A2062" s="38">
        <v>29459</v>
      </c>
      <c r="B2062" s="36" t="s">
        <v>231</v>
      </c>
      <c r="C2062" s="41">
        <v>1.1806181584030908</v>
      </c>
    </row>
    <row r="2063" spans="1:3">
      <c r="A2063" s="38">
        <v>81675</v>
      </c>
      <c r="B2063" s="36" t="s">
        <v>292</v>
      </c>
      <c r="C2063" s="41">
        <v>1.2061706466679822</v>
      </c>
    </row>
    <row r="2064" spans="1:3">
      <c r="A2064" s="38">
        <v>49661</v>
      </c>
      <c r="B2064" s="36" t="s">
        <v>222</v>
      </c>
      <c r="C2064" s="41">
        <v>1.1835140717789827</v>
      </c>
    </row>
    <row r="2065" spans="1:3">
      <c r="A2065" s="38">
        <v>81677</v>
      </c>
      <c r="B2065" s="36" t="s">
        <v>292</v>
      </c>
      <c r="C2065" s="41">
        <v>1.2061706466679822</v>
      </c>
    </row>
    <row r="2066" spans="1:3">
      <c r="A2066" s="38">
        <v>56812</v>
      </c>
      <c r="B2066" s="36" t="s">
        <v>102</v>
      </c>
      <c r="C2066" s="41">
        <v>1.0583096054051164</v>
      </c>
    </row>
    <row r="2067" spans="1:3">
      <c r="A2067" s="38">
        <v>81679</v>
      </c>
      <c r="B2067" s="36" t="s">
        <v>292</v>
      </c>
      <c r="C2067" s="41">
        <v>1.2061706466679822</v>
      </c>
    </row>
    <row r="2068" spans="1:3">
      <c r="A2068" s="38">
        <v>35091</v>
      </c>
      <c r="B2068" s="36" t="s">
        <v>155</v>
      </c>
      <c r="C2068" s="41">
        <v>1.190082108201084</v>
      </c>
    </row>
    <row r="2069" spans="1:3">
      <c r="A2069" s="38">
        <v>39326</v>
      </c>
      <c r="B2069" s="36" t="s">
        <v>126</v>
      </c>
      <c r="C2069" s="41">
        <v>1.2500852253357879</v>
      </c>
    </row>
    <row r="2070" spans="1:3">
      <c r="A2070" s="38">
        <v>4680</v>
      </c>
      <c r="B2070" s="36" t="s">
        <v>202</v>
      </c>
      <c r="C2070" s="41">
        <v>1.1164560815953724</v>
      </c>
    </row>
    <row r="2071" spans="1:3">
      <c r="A2071" s="38">
        <v>97896</v>
      </c>
      <c r="B2071" s="36" t="s">
        <v>121</v>
      </c>
      <c r="C2071" s="41">
        <v>1.2290933467404055</v>
      </c>
    </row>
    <row r="2072" spans="1:3">
      <c r="A2072" s="38">
        <v>97903</v>
      </c>
      <c r="B2072" s="36" t="s">
        <v>121</v>
      </c>
      <c r="C2072" s="41">
        <v>1.2290933467404055</v>
      </c>
    </row>
    <row r="2073" spans="1:3">
      <c r="A2073" s="38">
        <v>91598</v>
      </c>
      <c r="B2073" s="36" t="s">
        <v>48</v>
      </c>
      <c r="C2073" s="41">
        <v>1.1388552439516755</v>
      </c>
    </row>
    <row r="2074" spans="1:3">
      <c r="A2074" s="38">
        <v>27243</v>
      </c>
      <c r="B2074" s="36" t="s">
        <v>224</v>
      </c>
      <c r="C2074" s="41">
        <v>1.1984835114553714</v>
      </c>
    </row>
    <row r="2075" spans="1:3">
      <c r="A2075" s="38">
        <v>17094</v>
      </c>
      <c r="B2075" s="36" t="s">
        <v>125</v>
      </c>
      <c r="C2075" s="41">
        <v>1.088744395950239</v>
      </c>
    </row>
    <row r="2076" spans="1:3">
      <c r="A2076" s="38">
        <v>66497</v>
      </c>
      <c r="B2076" s="36" t="s">
        <v>134</v>
      </c>
      <c r="C2076" s="41">
        <v>1.2019010160603081</v>
      </c>
    </row>
    <row r="2077" spans="1:3">
      <c r="A2077" s="38">
        <v>31863</v>
      </c>
      <c r="B2077" s="36" t="s">
        <v>59</v>
      </c>
      <c r="C2077" s="41">
        <v>1.2348880282875903</v>
      </c>
    </row>
    <row r="2078" spans="1:3">
      <c r="A2078" s="38">
        <v>36219</v>
      </c>
      <c r="B2078" s="36" t="s">
        <v>106</v>
      </c>
      <c r="C2078" s="41">
        <v>1.0968205066850119</v>
      </c>
    </row>
    <row r="2079" spans="1:3">
      <c r="A2079" s="38">
        <v>1640</v>
      </c>
      <c r="B2079" s="36" t="s">
        <v>293</v>
      </c>
      <c r="C2079" s="41">
        <v>1.1565999053777007</v>
      </c>
    </row>
    <row r="2080" spans="1:3">
      <c r="A2080" s="38">
        <v>6868</v>
      </c>
      <c r="B2080" s="36" t="s">
        <v>161</v>
      </c>
      <c r="C2080" s="41">
        <v>1.1192503738973842</v>
      </c>
    </row>
    <row r="2081" spans="1:3">
      <c r="A2081" s="38">
        <v>6869</v>
      </c>
      <c r="B2081" s="36" t="s">
        <v>161</v>
      </c>
      <c r="C2081" s="41">
        <v>1.1879231591564354</v>
      </c>
    </row>
    <row r="2082" spans="1:3">
      <c r="A2082" s="38">
        <v>81735</v>
      </c>
      <c r="B2082" s="36" t="s">
        <v>292</v>
      </c>
      <c r="C2082" s="41">
        <v>1.2061706466679822</v>
      </c>
    </row>
    <row r="2083" spans="1:3">
      <c r="A2083" s="38">
        <v>81737</v>
      </c>
      <c r="B2083" s="36" t="s">
        <v>292</v>
      </c>
      <c r="C2083" s="41">
        <v>1.2061706466679822</v>
      </c>
    </row>
    <row r="2084" spans="1:3">
      <c r="A2084" s="38">
        <v>81739</v>
      </c>
      <c r="B2084" s="36" t="s">
        <v>292</v>
      </c>
      <c r="C2084" s="41">
        <v>1.0370181838748904</v>
      </c>
    </row>
    <row r="2085" spans="1:3">
      <c r="A2085" s="38">
        <v>81825</v>
      </c>
      <c r="B2085" s="36" t="s">
        <v>292</v>
      </c>
      <c r="C2085" s="41">
        <v>1.2061706466679822</v>
      </c>
    </row>
    <row r="2086" spans="1:3">
      <c r="A2086" s="38">
        <v>81827</v>
      </c>
      <c r="B2086" s="36" t="s">
        <v>292</v>
      </c>
      <c r="C2086" s="41">
        <v>1.2061706466679822</v>
      </c>
    </row>
    <row r="2087" spans="1:3">
      <c r="A2087" s="38">
        <v>81829</v>
      </c>
      <c r="B2087" s="36" t="s">
        <v>292</v>
      </c>
      <c r="C2087" s="41">
        <v>1.2061706466679822</v>
      </c>
    </row>
    <row r="2088" spans="1:3">
      <c r="A2088" s="38">
        <v>81925</v>
      </c>
      <c r="B2088" s="36" t="s">
        <v>292</v>
      </c>
      <c r="C2088" s="41">
        <v>1.2061706466679822</v>
      </c>
    </row>
    <row r="2089" spans="1:3">
      <c r="A2089" s="38">
        <v>81927</v>
      </c>
      <c r="B2089" s="36" t="s">
        <v>292</v>
      </c>
      <c r="C2089" s="41">
        <v>1.2061706466679822</v>
      </c>
    </row>
    <row r="2090" spans="1:3">
      <c r="A2090" s="38">
        <v>81929</v>
      </c>
      <c r="B2090" s="36" t="s">
        <v>292</v>
      </c>
      <c r="C2090" s="41">
        <v>1.2061706466679822</v>
      </c>
    </row>
    <row r="2091" spans="1:3">
      <c r="A2091" s="38">
        <v>85540</v>
      </c>
      <c r="B2091" s="36" t="s">
        <v>292</v>
      </c>
      <c r="C2091" s="41">
        <v>1.2061706466679822</v>
      </c>
    </row>
    <row r="2092" spans="1:3">
      <c r="A2092" s="38">
        <v>74564</v>
      </c>
      <c r="B2092" s="36" t="s">
        <v>259</v>
      </c>
      <c r="C2092" s="41">
        <v>1.1174086601456563</v>
      </c>
    </row>
    <row r="2093" spans="1:3">
      <c r="A2093" s="38">
        <v>74597</v>
      </c>
      <c r="B2093" s="36" t="s">
        <v>259</v>
      </c>
      <c r="C2093" s="41">
        <v>1.1101020191929283</v>
      </c>
    </row>
    <row r="2094" spans="1:3">
      <c r="A2094" s="38">
        <v>48143</v>
      </c>
      <c r="B2094" s="36" t="s">
        <v>294</v>
      </c>
      <c r="C2094" s="41">
        <v>1.2737503907742542</v>
      </c>
    </row>
    <row r="2095" spans="1:3">
      <c r="A2095" s="38">
        <v>38312</v>
      </c>
      <c r="B2095" s="36" t="s">
        <v>194</v>
      </c>
      <c r="C2095" s="41">
        <v>1.1793651304152062</v>
      </c>
    </row>
    <row r="2096" spans="1:3">
      <c r="A2096" s="38">
        <v>19071</v>
      </c>
      <c r="B2096" s="36" t="s">
        <v>138</v>
      </c>
      <c r="C2096" s="41">
        <v>1.1352238251501454</v>
      </c>
    </row>
    <row r="2097" spans="1:3">
      <c r="A2097" s="38">
        <v>48145</v>
      </c>
      <c r="B2097" s="36" t="s">
        <v>294</v>
      </c>
      <c r="C2097" s="41">
        <v>1.2737503907742542</v>
      </c>
    </row>
    <row r="2098" spans="1:3">
      <c r="A2098" s="38">
        <v>38162</v>
      </c>
      <c r="B2098" s="36" t="s">
        <v>194</v>
      </c>
      <c r="C2098" s="41">
        <v>1.1973486580030039</v>
      </c>
    </row>
    <row r="2099" spans="1:3">
      <c r="A2099" s="38">
        <v>95473</v>
      </c>
      <c r="B2099" s="36" t="s">
        <v>79</v>
      </c>
      <c r="C2099" s="41">
        <v>1.0205956025605343</v>
      </c>
    </row>
    <row r="2100" spans="1:3">
      <c r="A2100" s="38">
        <v>7557</v>
      </c>
      <c r="B2100" s="36" t="s">
        <v>184</v>
      </c>
      <c r="C2100" s="41">
        <v>1.1033216993621375</v>
      </c>
    </row>
    <row r="2101" spans="1:3">
      <c r="A2101" s="38">
        <v>8451</v>
      </c>
      <c r="B2101" s="36" t="s">
        <v>252</v>
      </c>
      <c r="C2101" s="41">
        <v>1.1029566577435557</v>
      </c>
    </row>
    <row r="2102" spans="1:3">
      <c r="A2102" s="38">
        <v>3246</v>
      </c>
      <c r="B2102" s="36" t="s">
        <v>203</v>
      </c>
      <c r="C2102" s="41">
        <v>1.1787964510736788</v>
      </c>
    </row>
    <row r="2103" spans="1:3">
      <c r="A2103" s="38">
        <v>8147</v>
      </c>
      <c r="B2103" s="36" t="s">
        <v>252</v>
      </c>
      <c r="C2103" s="41">
        <v>1.1029566577435557</v>
      </c>
    </row>
    <row r="2104" spans="1:3">
      <c r="A2104" s="38">
        <v>19089</v>
      </c>
      <c r="B2104" s="36" t="s">
        <v>135</v>
      </c>
      <c r="C2104" s="41">
        <v>1.1352238251501454</v>
      </c>
    </row>
    <row r="2105" spans="1:3">
      <c r="A2105" s="38">
        <v>67744</v>
      </c>
      <c r="B2105" s="36" t="s">
        <v>53</v>
      </c>
      <c r="C2105" s="41">
        <v>1.1034545016851229</v>
      </c>
    </row>
    <row r="2106" spans="1:3">
      <c r="A2106" s="38">
        <v>48147</v>
      </c>
      <c r="B2106" s="36" t="s">
        <v>294</v>
      </c>
      <c r="C2106" s="41">
        <v>1.2737503907742542</v>
      </c>
    </row>
    <row r="2107" spans="1:3">
      <c r="A2107" s="38">
        <v>1920</v>
      </c>
      <c r="B2107" s="36" t="s">
        <v>174</v>
      </c>
      <c r="C2107" s="41">
        <v>1.1776985579856762</v>
      </c>
    </row>
    <row r="2108" spans="1:3">
      <c r="A2108" s="38">
        <v>48149</v>
      </c>
      <c r="B2108" s="36" t="s">
        <v>294</v>
      </c>
      <c r="C2108" s="41">
        <v>1.2737503907742542</v>
      </c>
    </row>
    <row r="2109" spans="1:3">
      <c r="A2109" s="38">
        <v>19322</v>
      </c>
      <c r="B2109" s="36" t="s">
        <v>215</v>
      </c>
      <c r="C2109" s="41">
        <v>1.171340957005047</v>
      </c>
    </row>
    <row r="2110" spans="1:3">
      <c r="A2110" s="38">
        <v>2733</v>
      </c>
      <c r="B2110" s="36" t="s">
        <v>174</v>
      </c>
      <c r="C2110" s="41">
        <v>1.1550333879299484</v>
      </c>
    </row>
    <row r="2111" spans="1:3">
      <c r="A2111" s="38">
        <v>98744</v>
      </c>
      <c r="B2111" s="36" t="s">
        <v>108</v>
      </c>
      <c r="C2111" s="41">
        <v>0.81385800208624637</v>
      </c>
    </row>
    <row r="2112" spans="1:3">
      <c r="A2112" s="38">
        <v>27472</v>
      </c>
      <c r="B2112" s="36" t="s">
        <v>172</v>
      </c>
      <c r="C2112" s="41">
        <v>1.2256016042780749</v>
      </c>
    </row>
    <row r="2113" spans="1:3">
      <c r="A2113" s="38">
        <v>27474</v>
      </c>
      <c r="B2113" s="36" t="s">
        <v>172</v>
      </c>
      <c r="C2113" s="41">
        <v>1.2256016042780749</v>
      </c>
    </row>
    <row r="2114" spans="1:3">
      <c r="A2114" s="38">
        <v>27476</v>
      </c>
      <c r="B2114" s="36" t="s">
        <v>172</v>
      </c>
      <c r="C2114" s="41">
        <v>1.2256016042780749</v>
      </c>
    </row>
    <row r="2115" spans="1:3">
      <c r="A2115" s="38">
        <v>27478</v>
      </c>
      <c r="B2115" s="36" t="s">
        <v>172</v>
      </c>
      <c r="C2115" s="41">
        <v>1.1078418731145301</v>
      </c>
    </row>
    <row r="2116" spans="1:3">
      <c r="A2116" s="38">
        <v>57567</v>
      </c>
      <c r="B2116" s="36" t="s">
        <v>112</v>
      </c>
      <c r="C2116" s="41">
        <v>0.99057835512907877</v>
      </c>
    </row>
    <row r="2117" spans="1:3">
      <c r="A2117" s="38">
        <v>19406</v>
      </c>
      <c r="B2117" s="36" t="s">
        <v>135</v>
      </c>
      <c r="C2117" s="41">
        <v>1.1052837809325737</v>
      </c>
    </row>
    <row r="2118" spans="1:3">
      <c r="A2118" s="38">
        <v>16818</v>
      </c>
      <c r="B2118" s="36" t="s">
        <v>280</v>
      </c>
      <c r="C2118" s="41">
        <v>1.1223334251522663</v>
      </c>
    </row>
    <row r="2119" spans="1:3">
      <c r="A2119" s="38">
        <v>17129</v>
      </c>
      <c r="B2119" s="36" t="s">
        <v>66</v>
      </c>
      <c r="C2119" s="41">
        <v>1.0956080071706005</v>
      </c>
    </row>
    <row r="2120" spans="1:3">
      <c r="A2120" s="38">
        <v>85221</v>
      </c>
      <c r="B2120" s="36" t="s">
        <v>140</v>
      </c>
      <c r="C2120" s="41">
        <v>1.2061706466679822</v>
      </c>
    </row>
    <row r="2121" spans="1:3">
      <c r="A2121" s="38">
        <v>48151</v>
      </c>
      <c r="B2121" s="36" t="s">
        <v>294</v>
      </c>
      <c r="C2121" s="41">
        <v>1.2987886944818305</v>
      </c>
    </row>
    <row r="2122" spans="1:3">
      <c r="A2122" s="38">
        <v>79837</v>
      </c>
      <c r="B2122" s="36" t="s">
        <v>97</v>
      </c>
      <c r="C2122" s="41">
        <v>0.99766024594623992</v>
      </c>
    </row>
    <row r="2123" spans="1:3">
      <c r="A2123" s="38">
        <v>79875</v>
      </c>
      <c r="B2123" s="36" t="s">
        <v>97</v>
      </c>
      <c r="C2123" s="41">
        <v>0.99766024594623992</v>
      </c>
    </row>
    <row r="2124" spans="1:3">
      <c r="A2124" s="38">
        <v>48153</v>
      </c>
      <c r="B2124" s="36" t="s">
        <v>294</v>
      </c>
      <c r="C2124" s="41">
        <v>1.2987886944818305</v>
      </c>
    </row>
    <row r="2125" spans="1:3">
      <c r="A2125" s="38">
        <v>99100</v>
      </c>
      <c r="B2125" s="36" t="s">
        <v>211</v>
      </c>
      <c r="C2125" s="41">
        <v>1.1992282032834065</v>
      </c>
    </row>
    <row r="2126" spans="1:3">
      <c r="A2126" s="38">
        <v>67273</v>
      </c>
      <c r="B2126" s="36" t="s">
        <v>137</v>
      </c>
      <c r="C2126" s="41">
        <v>1.3869137670196672</v>
      </c>
    </row>
    <row r="2127" spans="1:3">
      <c r="A2127" s="38">
        <v>48155</v>
      </c>
      <c r="B2127" s="36" t="s">
        <v>294</v>
      </c>
      <c r="C2127" s="41">
        <v>1.2737503907742542</v>
      </c>
    </row>
    <row r="2128" spans="1:3">
      <c r="A2128" s="38">
        <v>48157</v>
      </c>
      <c r="B2128" s="36" t="s">
        <v>294</v>
      </c>
      <c r="C2128" s="41">
        <v>1.2737503907742542</v>
      </c>
    </row>
    <row r="2129" spans="1:3">
      <c r="A2129" s="38">
        <v>48159</v>
      </c>
      <c r="B2129" s="36" t="s">
        <v>294</v>
      </c>
      <c r="C2129" s="41">
        <v>1.2737503907742542</v>
      </c>
    </row>
    <row r="2130" spans="1:3">
      <c r="A2130" s="38">
        <v>48161</v>
      </c>
      <c r="B2130" s="36" t="s">
        <v>294</v>
      </c>
      <c r="C2130" s="41">
        <v>1.2737503907742542</v>
      </c>
    </row>
    <row r="2131" spans="1:3">
      <c r="A2131" s="38">
        <v>48163</v>
      </c>
      <c r="B2131" s="36" t="s">
        <v>294</v>
      </c>
      <c r="C2131" s="41">
        <v>1.2987886944818305</v>
      </c>
    </row>
    <row r="2132" spans="1:3">
      <c r="A2132" s="38">
        <v>21368</v>
      </c>
      <c r="B2132" s="36" t="s">
        <v>55</v>
      </c>
      <c r="C2132" s="41">
        <v>1.1383956289581523</v>
      </c>
    </row>
    <row r="2133" spans="1:3">
      <c r="A2133" s="38">
        <v>4774</v>
      </c>
      <c r="B2133" s="36" t="s">
        <v>177</v>
      </c>
      <c r="C2133" s="41">
        <v>1.1840108488586096</v>
      </c>
    </row>
    <row r="2134" spans="1:3">
      <c r="A2134" s="38">
        <v>21368</v>
      </c>
      <c r="B2134" s="36" t="s">
        <v>55</v>
      </c>
      <c r="C2134" s="41">
        <v>1.1383956289581523</v>
      </c>
    </row>
    <row r="2135" spans="1:3">
      <c r="A2135" s="38">
        <v>48165</v>
      </c>
      <c r="B2135" s="36" t="s">
        <v>294</v>
      </c>
      <c r="C2135" s="41">
        <v>1.2987886944818305</v>
      </c>
    </row>
    <row r="2136" spans="1:3">
      <c r="A2136" s="38">
        <v>38170</v>
      </c>
      <c r="B2136" s="36" t="s">
        <v>194</v>
      </c>
      <c r="C2136" s="41">
        <v>1.2077062065535009</v>
      </c>
    </row>
    <row r="2137" spans="1:3">
      <c r="A2137" s="38">
        <v>48167</v>
      </c>
      <c r="B2137" s="36" t="s">
        <v>294</v>
      </c>
      <c r="C2137" s="41">
        <v>1.2987886944818305</v>
      </c>
    </row>
    <row r="2138" spans="1:3">
      <c r="A2138" s="38">
        <v>15936</v>
      </c>
      <c r="B2138" s="36" t="s">
        <v>149</v>
      </c>
      <c r="C2138" s="41">
        <v>1.1914741527764239</v>
      </c>
    </row>
    <row r="2139" spans="1:3">
      <c r="A2139" s="38">
        <v>17166</v>
      </c>
      <c r="B2139" s="36" t="s">
        <v>57</v>
      </c>
      <c r="C2139" s="41">
        <v>1.1200024434195655</v>
      </c>
    </row>
    <row r="2140" spans="1:3">
      <c r="A2140" s="38">
        <v>15936</v>
      </c>
      <c r="B2140" s="36" t="s">
        <v>149</v>
      </c>
      <c r="C2140" s="41">
        <v>1.1914741527764239</v>
      </c>
    </row>
    <row r="2141" spans="1:3">
      <c r="A2141" s="38">
        <v>24534</v>
      </c>
      <c r="B2141" s="36" t="s">
        <v>295</v>
      </c>
      <c r="C2141" s="41">
        <v>1.0988582901321506</v>
      </c>
    </row>
    <row r="2142" spans="1:3">
      <c r="A2142" s="38">
        <v>66994</v>
      </c>
      <c r="B2142" s="36" t="s">
        <v>134</v>
      </c>
      <c r="C2142" s="41">
        <v>1.2019010160603081</v>
      </c>
    </row>
    <row r="2143" spans="1:3">
      <c r="A2143" s="38">
        <v>24536</v>
      </c>
      <c r="B2143" s="36" t="s">
        <v>295</v>
      </c>
      <c r="C2143" s="41">
        <v>1.0988582901321506</v>
      </c>
    </row>
    <row r="2144" spans="1:3">
      <c r="A2144" s="38">
        <v>24537</v>
      </c>
      <c r="B2144" s="36" t="s">
        <v>295</v>
      </c>
      <c r="C2144" s="41">
        <v>1.0988582901321506</v>
      </c>
    </row>
    <row r="2145" spans="1:3">
      <c r="A2145" s="38">
        <v>24539</v>
      </c>
      <c r="B2145" s="36" t="s">
        <v>295</v>
      </c>
      <c r="C2145" s="41">
        <v>1.0988582901321506</v>
      </c>
    </row>
    <row r="2146" spans="1:3">
      <c r="A2146" s="38">
        <v>86653</v>
      </c>
      <c r="B2146" s="36" t="s">
        <v>101</v>
      </c>
      <c r="C2146" s="41">
        <v>1.1112121212121211</v>
      </c>
    </row>
    <row r="2147" spans="1:3">
      <c r="A2147" s="38">
        <v>55595</v>
      </c>
      <c r="B2147" s="36" t="s">
        <v>36</v>
      </c>
      <c r="C2147" s="41">
        <v>1.3468248429867409</v>
      </c>
    </row>
    <row r="2148" spans="1:3">
      <c r="A2148" s="38">
        <v>19071</v>
      </c>
      <c r="B2148" s="36" t="s">
        <v>138</v>
      </c>
      <c r="C2148" s="41">
        <v>1.1352238251501454</v>
      </c>
    </row>
    <row r="2149" spans="1:3">
      <c r="A2149" s="38">
        <v>67433</v>
      </c>
      <c r="B2149" s="36" t="s">
        <v>296</v>
      </c>
      <c r="C2149" s="41">
        <v>1.0695951464239879</v>
      </c>
    </row>
    <row r="2150" spans="1:3">
      <c r="A2150" s="38">
        <v>67434</v>
      </c>
      <c r="B2150" s="36" t="s">
        <v>296</v>
      </c>
      <c r="C2150" s="41">
        <v>1.0695951464239879</v>
      </c>
    </row>
    <row r="2151" spans="1:3">
      <c r="A2151" s="38">
        <v>55278</v>
      </c>
      <c r="B2151" s="36" t="s">
        <v>166</v>
      </c>
      <c r="C2151" s="41">
        <v>1.3198243593435071</v>
      </c>
    </row>
    <row r="2152" spans="1:3">
      <c r="A2152" s="38">
        <v>17166</v>
      </c>
      <c r="B2152" s="36" t="s">
        <v>57</v>
      </c>
      <c r="C2152" s="41">
        <v>1.1200024434195655</v>
      </c>
    </row>
    <row r="2153" spans="1:3">
      <c r="A2153" s="38">
        <v>67435</v>
      </c>
      <c r="B2153" s="36" t="s">
        <v>296</v>
      </c>
      <c r="C2153" s="41">
        <v>1.0695951464239879</v>
      </c>
    </row>
    <row r="2154" spans="1:3">
      <c r="A2154" s="38">
        <v>14624</v>
      </c>
      <c r="B2154" s="36" t="s">
        <v>287</v>
      </c>
      <c r="C2154" s="41">
        <v>1.1739283541953454</v>
      </c>
    </row>
    <row r="2155" spans="1:3">
      <c r="A2155" s="38">
        <v>55765</v>
      </c>
      <c r="B2155" s="36" t="s">
        <v>32</v>
      </c>
      <c r="C2155" s="41">
        <v>1.1034545016851229</v>
      </c>
    </row>
    <row r="2156" spans="1:3">
      <c r="A2156" s="38">
        <v>19357</v>
      </c>
      <c r="B2156" s="36" t="s">
        <v>135</v>
      </c>
      <c r="C2156" s="41">
        <v>1.1480901690670007</v>
      </c>
    </row>
    <row r="2157" spans="1:3">
      <c r="A2157" s="38">
        <v>90402</v>
      </c>
      <c r="B2157" s="36" t="s">
        <v>297</v>
      </c>
      <c r="C2157" s="41">
        <v>1.1857336868654207</v>
      </c>
    </row>
    <row r="2158" spans="1:3">
      <c r="A2158" s="38">
        <v>54413</v>
      </c>
      <c r="B2158" s="36" t="s">
        <v>21</v>
      </c>
      <c r="C2158" s="41">
        <v>1.1055836951278339</v>
      </c>
    </row>
    <row r="2159" spans="1:3">
      <c r="A2159" s="38">
        <v>90403</v>
      </c>
      <c r="B2159" s="36" t="s">
        <v>297</v>
      </c>
      <c r="C2159" s="41">
        <v>1.1857336868654207</v>
      </c>
    </row>
    <row r="2160" spans="1:3">
      <c r="A2160" s="38">
        <v>63874</v>
      </c>
      <c r="B2160" s="36" t="s">
        <v>146</v>
      </c>
      <c r="C2160" s="41">
        <v>1.2290933467404055</v>
      </c>
    </row>
    <row r="2161" spans="1:3">
      <c r="A2161" s="38">
        <v>49401</v>
      </c>
      <c r="B2161" s="36" t="s">
        <v>218</v>
      </c>
      <c r="C2161" s="41">
        <v>1.2150430748840293</v>
      </c>
    </row>
    <row r="2162" spans="1:3">
      <c r="A2162" s="38">
        <v>90408</v>
      </c>
      <c r="B2162" s="36" t="s">
        <v>297</v>
      </c>
      <c r="C2162" s="41">
        <v>1.1857336868654207</v>
      </c>
    </row>
    <row r="2163" spans="1:3">
      <c r="A2163" s="38">
        <v>90409</v>
      </c>
      <c r="B2163" s="36" t="s">
        <v>297</v>
      </c>
      <c r="C2163" s="41">
        <v>1.1857336868654207</v>
      </c>
    </row>
    <row r="2164" spans="1:3">
      <c r="A2164" s="38">
        <v>29472</v>
      </c>
      <c r="B2164" s="36" t="s">
        <v>231</v>
      </c>
      <c r="C2164" s="41">
        <v>1.1806181584030908</v>
      </c>
    </row>
    <row r="2165" spans="1:3">
      <c r="A2165" s="38">
        <v>90411</v>
      </c>
      <c r="B2165" s="36" t="s">
        <v>297</v>
      </c>
      <c r="C2165" s="41">
        <v>1.1857336868654207</v>
      </c>
    </row>
    <row r="2166" spans="1:3">
      <c r="A2166" s="38">
        <v>90419</v>
      </c>
      <c r="B2166" s="36" t="s">
        <v>297</v>
      </c>
      <c r="C2166" s="41">
        <v>1.1857336868654207</v>
      </c>
    </row>
    <row r="2167" spans="1:3">
      <c r="A2167" s="38">
        <v>90425</v>
      </c>
      <c r="B2167" s="36" t="s">
        <v>297</v>
      </c>
      <c r="C2167" s="41">
        <v>1.1857336868654207</v>
      </c>
    </row>
    <row r="2168" spans="1:3">
      <c r="A2168" s="38">
        <v>23936</v>
      </c>
      <c r="B2168" s="36" t="s">
        <v>138</v>
      </c>
      <c r="C2168" s="41">
        <v>1.1145557885778548</v>
      </c>
    </row>
    <row r="2169" spans="1:3">
      <c r="A2169" s="38">
        <v>23948</v>
      </c>
      <c r="B2169" s="36" t="s">
        <v>138</v>
      </c>
      <c r="C2169" s="41">
        <v>1.1145557885778548</v>
      </c>
    </row>
    <row r="2170" spans="1:3">
      <c r="A2170" s="38">
        <v>90427</v>
      </c>
      <c r="B2170" s="36" t="s">
        <v>297</v>
      </c>
      <c r="C2170" s="41">
        <v>1.1857336868654207</v>
      </c>
    </row>
    <row r="2171" spans="1:3">
      <c r="A2171" s="38">
        <v>53520</v>
      </c>
      <c r="B2171" s="36" t="s">
        <v>52</v>
      </c>
      <c r="C2171" s="41">
        <v>1.0532816314806837</v>
      </c>
    </row>
    <row r="2172" spans="1:3">
      <c r="A2172" s="38">
        <v>90429</v>
      </c>
      <c r="B2172" s="36" t="s">
        <v>297</v>
      </c>
      <c r="C2172" s="41">
        <v>1.1857336868654207</v>
      </c>
    </row>
    <row r="2173" spans="1:3">
      <c r="A2173" s="38">
        <v>38461</v>
      </c>
      <c r="B2173" s="36" t="s">
        <v>217</v>
      </c>
      <c r="C2173" s="41">
        <v>1.1973486580030039</v>
      </c>
    </row>
    <row r="2174" spans="1:3">
      <c r="A2174" s="38">
        <v>29451</v>
      </c>
      <c r="B2174" s="36" t="s">
        <v>231</v>
      </c>
      <c r="C2174" s="41">
        <v>1.1806181584030908</v>
      </c>
    </row>
    <row r="2175" spans="1:3">
      <c r="A2175" s="38">
        <v>90431</v>
      </c>
      <c r="B2175" s="36" t="s">
        <v>297</v>
      </c>
      <c r="C2175" s="41">
        <v>1.1857336868654207</v>
      </c>
    </row>
    <row r="2176" spans="1:3">
      <c r="A2176" s="38">
        <v>90439</v>
      </c>
      <c r="B2176" s="36" t="s">
        <v>297</v>
      </c>
      <c r="C2176" s="41">
        <v>1.1857336868654207</v>
      </c>
    </row>
    <row r="2177" spans="1:3">
      <c r="A2177" s="38">
        <v>90441</v>
      </c>
      <c r="B2177" s="36" t="s">
        <v>297</v>
      </c>
      <c r="C2177" s="41">
        <v>1.1857336868654207</v>
      </c>
    </row>
    <row r="2178" spans="1:3">
      <c r="A2178" s="38">
        <v>17498</v>
      </c>
      <c r="B2178" s="36" t="s">
        <v>66</v>
      </c>
      <c r="C2178" s="41">
        <v>1.0956080071706005</v>
      </c>
    </row>
    <row r="2179" spans="1:3">
      <c r="A2179" s="38">
        <v>17419</v>
      </c>
      <c r="B2179" s="36" t="s">
        <v>66</v>
      </c>
      <c r="C2179" s="41">
        <v>1.1159124798393232</v>
      </c>
    </row>
    <row r="2180" spans="1:3">
      <c r="A2180" s="38">
        <v>17429</v>
      </c>
      <c r="B2180" s="36" t="s">
        <v>66</v>
      </c>
      <c r="C2180" s="41">
        <v>1.1159124798393232</v>
      </c>
    </row>
    <row r="2181" spans="1:3">
      <c r="A2181" s="38">
        <v>17159</v>
      </c>
      <c r="B2181" s="36" t="s">
        <v>125</v>
      </c>
      <c r="C2181" s="41">
        <v>1.0651214128035322</v>
      </c>
    </row>
    <row r="2182" spans="1:3">
      <c r="A2182" s="38">
        <v>90443</v>
      </c>
      <c r="B2182" s="36" t="s">
        <v>297</v>
      </c>
      <c r="C2182" s="41">
        <v>1.1857336868654207</v>
      </c>
    </row>
    <row r="2183" spans="1:3">
      <c r="A2183" s="38">
        <v>90449</v>
      </c>
      <c r="B2183" s="36" t="s">
        <v>297</v>
      </c>
      <c r="C2183" s="41">
        <v>1.1857336868654207</v>
      </c>
    </row>
    <row r="2184" spans="1:3">
      <c r="A2184" s="38">
        <v>90451</v>
      </c>
      <c r="B2184" s="36" t="s">
        <v>297</v>
      </c>
      <c r="C2184" s="41">
        <v>1.1857336868654207</v>
      </c>
    </row>
    <row r="2185" spans="1:3">
      <c r="A2185" s="38">
        <v>90453</v>
      </c>
      <c r="B2185" s="36" t="s">
        <v>297</v>
      </c>
      <c r="C2185" s="41">
        <v>1.1857336868654207</v>
      </c>
    </row>
    <row r="2186" spans="1:3">
      <c r="A2186" s="38">
        <v>90455</v>
      </c>
      <c r="B2186" s="36" t="s">
        <v>297</v>
      </c>
      <c r="C2186" s="41">
        <v>1.0737648747349338</v>
      </c>
    </row>
    <row r="2187" spans="1:3">
      <c r="A2187" s="38">
        <v>90459</v>
      </c>
      <c r="B2187" s="36" t="s">
        <v>297</v>
      </c>
      <c r="C2187" s="41">
        <v>1.1857336868654207</v>
      </c>
    </row>
    <row r="2188" spans="1:3">
      <c r="A2188" s="38">
        <v>90461</v>
      </c>
      <c r="B2188" s="36" t="s">
        <v>297</v>
      </c>
      <c r="C2188" s="41">
        <v>1.1857336868654207</v>
      </c>
    </row>
    <row r="2189" spans="1:3">
      <c r="A2189" s="38">
        <v>90469</v>
      </c>
      <c r="B2189" s="36" t="s">
        <v>297</v>
      </c>
      <c r="C2189" s="41">
        <v>1.1857336868654207</v>
      </c>
    </row>
    <row r="2190" spans="1:3">
      <c r="A2190" s="38">
        <v>54552</v>
      </c>
      <c r="B2190" s="36" t="s">
        <v>167</v>
      </c>
      <c r="C2190" s="41">
        <v>1.0583096054051164</v>
      </c>
    </row>
    <row r="2191" spans="1:3">
      <c r="A2191" s="38">
        <v>76848</v>
      </c>
      <c r="B2191" s="36" t="s">
        <v>134</v>
      </c>
      <c r="C2191" s="41">
        <v>1.3601127554615924</v>
      </c>
    </row>
    <row r="2192" spans="1:3">
      <c r="A2192" s="38">
        <v>90471</v>
      </c>
      <c r="B2192" s="36" t="s">
        <v>297</v>
      </c>
      <c r="C2192" s="41">
        <v>1.0737648747349338</v>
      </c>
    </row>
    <row r="2193" spans="1:3">
      <c r="A2193" s="38">
        <v>86453</v>
      </c>
      <c r="B2193" s="36" t="s">
        <v>51</v>
      </c>
      <c r="C2193" s="41">
        <v>1.1136757068667051</v>
      </c>
    </row>
    <row r="2194" spans="1:3">
      <c r="A2194" s="38">
        <v>37586</v>
      </c>
      <c r="B2194" s="36" t="s">
        <v>197</v>
      </c>
      <c r="C2194" s="41">
        <v>1.0926372873275529</v>
      </c>
    </row>
    <row r="2195" spans="1:3">
      <c r="A2195" s="38">
        <v>90473</v>
      </c>
      <c r="B2195" s="36" t="s">
        <v>297</v>
      </c>
      <c r="C2195" s="41">
        <v>1.0737648747349338</v>
      </c>
    </row>
    <row r="2196" spans="1:3">
      <c r="A2196" s="38">
        <v>23942</v>
      </c>
      <c r="B2196" s="36" t="s">
        <v>138</v>
      </c>
      <c r="C2196" s="41">
        <v>1.12093283910724</v>
      </c>
    </row>
    <row r="2197" spans="1:3">
      <c r="A2197" s="38">
        <v>90475</v>
      </c>
      <c r="B2197" s="36" t="s">
        <v>297</v>
      </c>
      <c r="C2197" s="41">
        <v>1.0737648747349338</v>
      </c>
    </row>
    <row r="2198" spans="1:3">
      <c r="A2198" s="38">
        <v>90478</v>
      </c>
      <c r="B2198" s="36" t="s">
        <v>297</v>
      </c>
      <c r="C2198" s="41">
        <v>1.1857336868654207</v>
      </c>
    </row>
    <row r="2199" spans="1:3">
      <c r="A2199" s="38">
        <v>53547</v>
      </c>
      <c r="B2199" s="36" t="s">
        <v>160</v>
      </c>
      <c r="C2199" s="41">
        <v>1.1510813949838341</v>
      </c>
    </row>
    <row r="2200" spans="1:3">
      <c r="A2200" s="38">
        <v>56589</v>
      </c>
      <c r="B2200" s="36" t="s">
        <v>160</v>
      </c>
      <c r="C2200" s="41">
        <v>1.1510813949838341</v>
      </c>
    </row>
    <row r="2201" spans="1:3">
      <c r="A2201" s="38">
        <v>17099</v>
      </c>
      <c r="B2201" s="36" t="s">
        <v>125</v>
      </c>
      <c r="C2201" s="41">
        <v>1.0948883315418607</v>
      </c>
    </row>
    <row r="2202" spans="1:3">
      <c r="A2202" s="38">
        <v>90480</v>
      </c>
      <c r="B2202" s="36" t="s">
        <v>297</v>
      </c>
      <c r="C2202" s="41">
        <v>1.1857336868654207</v>
      </c>
    </row>
    <row r="2203" spans="1:3">
      <c r="A2203" s="38">
        <v>55566</v>
      </c>
      <c r="B2203" s="36" t="s">
        <v>36</v>
      </c>
      <c r="C2203" s="41">
        <v>1.3468248429867409</v>
      </c>
    </row>
    <row r="2204" spans="1:3">
      <c r="A2204" s="38">
        <v>90482</v>
      </c>
      <c r="B2204" s="36" t="s">
        <v>297</v>
      </c>
      <c r="C2204" s="41">
        <v>1.1857336868654207</v>
      </c>
    </row>
    <row r="2205" spans="1:3">
      <c r="A2205" s="38">
        <v>54550</v>
      </c>
      <c r="B2205" s="36" t="s">
        <v>167</v>
      </c>
      <c r="C2205" s="41">
        <v>1.0697511596020888</v>
      </c>
    </row>
    <row r="2206" spans="1:3">
      <c r="A2206" s="38">
        <v>90489</v>
      </c>
      <c r="B2206" s="36" t="s">
        <v>297</v>
      </c>
      <c r="C2206" s="41">
        <v>1.1857336868654207</v>
      </c>
    </row>
    <row r="2207" spans="1:3">
      <c r="A2207" s="38">
        <v>90491</v>
      </c>
      <c r="B2207" s="36" t="s">
        <v>297</v>
      </c>
      <c r="C2207" s="41">
        <v>1.1857336868654207</v>
      </c>
    </row>
    <row r="2208" spans="1:3">
      <c r="A2208" s="38">
        <v>35232</v>
      </c>
      <c r="B2208" s="36" t="s">
        <v>155</v>
      </c>
      <c r="C2208" s="41">
        <v>1.190082108201084</v>
      </c>
    </row>
    <row r="2209" spans="1:3">
      <c r="A2209" s="38">
        <v>46045</v>
      </c>
      <c r="B2209" s="36" t="s">
        <v>298</v>
      </c>
      <c r="C2209" s="41">
        <v>1.2936113168942038</v>
      </c>
    </row>
    <row r="2210" spans="1:3">
      <c r="A2210" s="38">
        <v>55442</v>
      </c>
      <c r="B2210" s="36" t="s">
        <v>36</v>
      </c>
      <c r="C2210" s="41">
        <v>1.0870660777280408</v>
      </c>
    </row>
    <row r="2211" spans="1:3">
      <c r="A2211" s="38">
        <v>19217</v>
      </c>
      <c r="B2211" s="36" t="s">
        <v>138</v>
      </c>
      <c r="C2211" s="41">
        <v>1.1191478972105231</v>
      </c>
    </row>
    <row r="2212" spans="1:3">
      <c r="A2212" s="38">
        <v>75392</v>
      </c>
      <c r="B2212" s="36" t="s">
        <v>90</v>
      </c>
      <c r="C2212" s="41">
        <v>1.068691166613237</v>
      </c>
    </row>
    <row r="2213" spans="1:3">
      <c r="A2213" s="38">
        <v>29386</v>
      </c>
      <c r="B2213" s="36" t="s">
        <v>54</v>
      </c>
      <c r="C2213" s="41">
        <v>1.1593057443647055</v>
      </c>
    </row>
    <row r="2214" spans="1:3">
      <c r="A2214" s="38">
        <v>53426</v>
      </c>
      <c r="B2214" s="36" t="s">
        <v>52</v>
      </c>
      <c r="C2214" s="41">
        <v>1.3328244829716862</v>
      </c>
    </row>
    <row r="2215" spans="1:3">
      <c r="A2215" s="38">
        <v>37627</v>
      </c>
      <c r="B2215" s="36" t="s">
        <v>169</v>
      </c>
      <c r="C2215" s="41">
        <v>1.2274066140045521</v>
      </c>
    </row>
    <row r="2216" spans="1:3">
      <c r="A2216" s="38">
        <v>98744</v>
      </c>
      <c r="B2216" s="36" t="s">
        <v>108</v>
      </c>
      <c r="C2216" s="41">
        <v>0.81385800208624637</v>
      </c>
    </row>
    <row r="2217" spans="1:3">
      <c r="A2217" s="38">
        <v>46047</v>
      </c>
      <c r="B2217" s="36" t="s">
        <v>298</v>
      </c>
      <c r="C2217" s="41">
        <v>1.2936113168942038</v>
      </c>
    </row>
    <row r="2218" spans="1:3">
      <c r="A2218" s="38">
        <v>94469</v>
      </c>
      <c r="B2218" s="36" t="s">
        <v>77</v>
      </c>
      <c r="C2218" s="41">
        <v>1.0796090207854914</v>
      </c>
    </row>
    <row r="2219" spans="1:3">
      <c r="A2219" s="38">
        <v>46049</v>
      </c>
      <c r="B2219" s="36" t="s">
        <v>298</v>
      </c>
      <c r="C2219" s="41">
        <v>1.3870186852258113</v>
      </c>
    </row>
    <row r="2220" spans="1:3">
      <c r="A2220" s="38">
        <v>73312</v>
      </c>
      <c r="B2220" s="36" t="s">
        <v>43</v>
      </c>
      <c r="C2220" s="41">
        <v>1.0207092356510605</v>
      </c>
    </row>
    <row r="2221" spans="1:3">
      <c r="A2221" s="38">
        <v>73326</v>
      </c>
      <c r="B2221" s="36" t="s">
        <v>43</v>
      </c>
      <c r="C2221" s="41">
        <v>0.99226106721506657</v>
      </c>
    </row>
    <row r="2222" spans="1:3">
      <c r="A2222" s="38">
        <v>67146</v>
      </c>
      <c r="B2222" s="36" t="s">
        <v>137</v>
      </c>
      <c r="C2222" s="41">
        <v>1.0695951464239879</v>
      </c>
    </row>
    <row r="2223" spans="1:3">
      <c r="A2223" s="38">
        <v>67157</v>
      </c>
      <c r="B2223" s="36" t="s">
        <v>137</v>
      </c>
      <c r="C2223" s="41">
        <v>1.3869137670196672</v>
      </c>
    </row>
    <row r="2224" spans="1:3">
      <c r="A2224" s="38">
        <v>67435</v>
      </c>
      <c r="B2224" s="36" t="s">
        <v>137</v>
      </c>
      <c r="C2224" s="41">
        <v>1.0695951464239879</v>
      </c>
    </row>
    <row r="2225" spans="1:3">
      <c r="A2225" s="38">
        <v>67466</v>
      </c>
      <c r="B2225" s="36" t="s">
        <v>137</v>
      </c>
      <c r="C2225" s="41">
        <v>1.0695951464239879</v>
      </c>
    </row>
    <row r="2226" spans="1:3">
      <c r="A2226" s="38">
        <v>78586</v>
      </c>
      <c r="B2226" s="36" t="s">
        <v>100</v>
      </c>
      <c r="C2226" s="41">
        <v>0.9529873437459393</v>
      </c>
    </row>
    <row r="2227" spans="1:3">
      <c r="A2227" s="38">
        <v>67742</v>
      </c>
      <c r="B2227" s="36" t="s">
        <v>53</v>
      </c>
      <c r="C2227" s="41">
        <v>1.1034545016851229</v>
      </c>
    </row>
    <row r="2228" spans="1:3">
      <c r="A2228" s="38">
        <v>46117</v>
      </c>
      <c r="B2228" s="36" t="s">
        <v>298</v>
      </c>
      <c r="C2228" s="41">
        <v>1.2936113168942038</v>
      </c>
    </row>
    <row r="2229" spans="1:3">
      <c r="A2229" s="38">
        <v>86738</v>
      </c>
      <c r="B2229" s="36" t="s">
        <v>101</v>
      </c>
      <c r="C2229" s="41">
        <v>1.1449356812788809</v>
      </c>
    </row>
    <row r="2230" spans="1:3">
      <c r="A2230" s="38">
        <v>21717</v>
      </c>
      <c r="B2230" s="36" t="s">
        <v>62</v>
      </c>
      <c r="C2230" s="41">
        <v>1.1536888469403808</v>
      </c>
    </row>
    <row r="2231" spans="1:3">
      <c r="A2231" s="38">
        <v>27446</v>
      </c>
      <c r="B2231" s="36" t="s">
        <v>65</v>
      </c>
      <c r="C2231" s="41">
        <v>1.1398464455565573</v>
      </c>
    </row>
    <row r="2232" spans="1:3">
      <c r="A2232" s="38">
        <v>86489</v>
      </c>
      <c r="B2232" s="36" t="s">
        <v>86</v>
      </c>
      <c r="C2232" s="41">
        <v>1.1168641306003106</v>
      </c>
    </row>
    <row r="2233" spans="1:3">
      <c r="A2233" s="38">
        <v>78652</v>
      </c>
      <c r="B2233" s="36" t="s">
        <v>87</v>
      </c>
      <c r="C2233" s="41">
        <v>1.0670119591468559</v>
      </c>
    </row>
    <row r="2234" spans="1:3">
      <c r="A2234" s="38">
        <v>73779</v>
      </c>
      <c r="B2234" s="36" t="s">
        <v>88</v>
      </c>
      <c r="C2234" s="41">
        <v>1.2068852027382833</v>
      </c>
    </row>
    <row r="2235" spans="1:3">
      <c r="A2235" s="38">
        <v>46119</v>
      </c>
      <c r="B2235" s="36" t="s">
        <v>298</v>
      </c>
      <c r="C2235" s="41">
        <v>1.3870186852258113</v>
      </c>
    </row>
    <row r="2236" spans="1:3">
      <c r="A2236" s="38">
        <v>46145</v>
      </c>
      <c r="B2236" s="36" t="s">
        <v>298</v>
      </c>
      <c r="C2236" s="41">
        <v>1.3870186852258113</v>
      </c>
    </row>
    <row r="2237" spans="1:3">
      <c r="A2237" s="38">
        <v>4509</v>
      </c>
      <c r="B2237" s="36" t="s">
        <v>177</v>
      </c>
      <c r="C2237" s="41">
        <v>1.1928306551297898</v>
      </c>
    </row>
    <row r="2238" spans="1:3">
      <c r="A2238" s="38">
        <v>66503</v>
      </c>
      <c r="B2238" s="36" t="s">
        <v>134</v>
      </c>
      <c r="C2238" s="41">
        <v>1.2019010160603081</v>
      </c>
    </row>
    <row r="2239" spans="1:3">
      <c r="A2239" s="38">
        <v>31073</v>
      </c>
      <c r="B2239" s="36" t="s">
        <v>169</v>
      </c>
      <c r="C2239" s="41">
        <v>1.1618033773722398</v>
      </c>
    </row>
    <row r="2240" spans="1:3">
      <c r="A2240" s="38">
        <v>46147</v>
      </c>
      <c r="B2240" s="36" t="s">
        <v>298</v>
      </c>
      <c r="C2240" s="41">
        <v>1.3870186852258113</v>
      </c>
    </row>
    <row r="2241" spans="1:3">
      <c r="A2241" s="38">
        <v>46149</v>
      </c>
      <c r="B2241" s="36" t="s">
        <v>298</v>
      </c>
      <c r="C2241" s="41">
        <v>1.3870186852258113</v>
      </c>
    </row>
    <row r="2242" spans="1:3">
      <c r="A2242" s="38">
        <v>63065</v>
      </c>
      <c r="B2242" s="36" t="s">
        <v>299</v>
      </c>
      <c r="C2242" s="41">
        <v>1.3147138964577656</v>
      </c>
    </row>
    <row r="2243" spans="1:3">
      <c r="A2243" s="38">
        <v>63067</v>
      </c>
      <c r="B2243" s="36" t="s">
        <v>299</v>
      </c>
      <c r="C2243" s="41">
        <v>1.3147138964577656</v>
      </c>
    </row>
    <row r="2244" spans="1:3">
      <c r="A2244" s="38">
        <v>63069</v>
      </c>
      <c r="B2244" s="36" t="s">
        <v>299</v>
      </c>
      <c r="C2244" s="41">
        <v>1.3147138964577656</v>
      </c>
    </row>
    <row r="2245" spans="1:3">
      <c r="A2245" s="38">
        <v>63071</v>
      </c>
      <c r="B2245" s="36" t="s">
        <v>299</v>
      </c>
      <c r="C2245" s="41">
        <v>1.3147138964577656</v>
      </c>
    </row>
    <row r="2246" spans="1:3">
      <c r="A2246" s="38">
        <v>19089</v>
      </c>
      <c r="B2246" s="36" t="s">
        <v>135</v>
      </c>
      <c r="C2246" s="41">
        <v>1.1352238251501454</v>
      </c>
    </row>
    <row r="2247" spans="1:3">
      <c r="A2247" s="38">
        <v>54552</v>
      </c>
      <c r="B2247" s="36" t="s">
        <v>167</v>
      </c>
      <c r="C2247" s="41">
        <v>1.0583096054051164</v>
      </c>
    </row>
    <row r="2248" spans="1:3">
      <c r="A2248" s="38">
        <v>1877</v>
      </c>
      <c r="B2248" s="36" t="s">
        <v>174</v>
      </c>
      <c r="C2248" s="41">
        <v>0.99741602067183477</v>
      </c>
    </row>
    <row r="2249" spans="1:3">
      <c r="A2249" s="38">
        <v>17109</v>
      </c>
      <c r="B2249" s="36" t="s">
        <v>125</v>
      </c>
      <c r="C2249" s="41">
        <v>1.0651214128035322</v>
      </c>
    </row>
    <row r="2250" spans="1:3">
      <c r="A2250" s="38">
        <v>85095</v>
      </c>
      <c r="B2250" s="36" t="s">
        <v>46</v>
      </c>
      <c r="C2250" s="41">
        <v>1.070000875375682</v>
      </c>
    </row>
    <row r="2251" spans="1:3">
      <c r="A2251" s="38">
        <v>73770</v>
      </c>
      <c r="B2251" s="36" t="s">
        <v>88</v>
      </c>
      <c r="C2251" s="41">
        <v>1.2271336218995099</v>
      </c>
    </row>
    <row r="2252" spans="1:3">
      <c r="A2252" s="38">
        <v>78554</v>
      </c>
      <c r="B2252" s="36" t="s">
        <v>100</v>
      </c>
      <c r="C2252" s="41">
        <v>0.9529873437459393</v>
      </c>
    </row>
    <row r="2253" spans="1:3">
      <c r="A2253" s="38">
        <v>78588</v>
      </c>
      <c r="B2253" s="36" t="s">
        <v>100</v>
      </c>
      <c r="C2253" s="41">
        <v>0.9529873437459393</v>
      </c>
    </row>
    <row r="2254" spans="1:3">
      <c r="A2254" s="38">
        <v>86920</v>
      </c>
      <c r="B2254" s="36" t="s">
        <v>164</v>
      </c>
      <c r="C2254" s="41">
        <v>0.98767526634264236</v>
      </c>
    </row>
    <row r="2255" spans="1:3">
      <c r="A2255" s="38">
        <v>38321</v>
      </c>
      <c r="B2255" s="36" t="s">
        <v>194</v>
      </c>
      <c r="C2255" s="41">
        <v>1.203794891996586</v>
      </c>
    </row>
    <row r="2256" spans="1:3">
      <c r="A2256" s="38">
        <v>8393</v>
      </c>
      <c r="B2256" s="36" t="s">
        <v>252</v>
      </c>
      <c r="C2256" s="41">
        <v>1.1532534515834827</v>
      </c>
    </row>
    <row r="2257" spans="1:3">
      <c r="A2257" s="38">
        <v>66871</v>
      </c>
      <c r="B2257" s="36" t="s">
        <v>53</v>
      </c>
      <c r="C2257" s="41">
        <v>1.1034545016851229</v>
      </c>
    </row>
    <row r="2258" spans="1:3">
      <c r="A2258" s="38">
        <v>54570</v>
      </c>
      <c r="B2258" s="36" t="s">
        <v>167</v>
      </c>
      <c r="C2258" s="41">
        <v>1.0697511596020888</v>
      </c>
    </row>
    <row r="2259" spans="1:3">
      <c r="A2259" s="38">
        <v>91599</v>
      </c>
      <c r="B2259" s="36" t="s">
        <v>48</v>
      </c>
      <c r="C2259" s="41">
        <v>1.0569246289090646</v>
      </c>
    </row>
    <row r="2260" spans="1:3">
      <c r="A2260" s="38">
        <v>79211</v>
      </c>
      <c r="B2260" s="36" t="s">
        <v>216</v>
      </c>
      <c r="C2260" s="41">
        <v>1.4191176470588236</v>
      </c>
    </row>
    <row r="2261" spans="1:3">
      <c r="A2261" s="38">
        <v>37691</v>
      </c>
      <c r="B2261" s="36" t="s">
        <v>169</v>
      </c>
      <c r="C2261" s="41">
        <v>1.2274066140045521</v>
      </c>
    </row>
    <row r="2262" spans="1:3">
      <c r="A2262" s="38">
        <v>63073</v>
      </c>
      <c r="B2262" s="36" t="s">
        <v>299</v>
      </c>
      <c r="C2262" s="41">
        <v>1.3147138964577656</v>
      </c>
    </row>
    <row r="2263" spans="1:3">
      <c r="A2263" s="38">
        <v>53507</v>
      </c>
      <c r="B2263" s="36" t="s">
        <v>52</v>
      </c>
      <c r="C2263" s="41">
        <v>1.3328244829716862</v>
      </c>
    </row>
    <row r="2264" spans="1:3">
      <c r="A2264" s="38">
        <v>56307</v>
      </c>
      <c r="B2264" s="36" t="s">
        <v>160</v>
      </c>
      <c r="C2264" s="41">
        <v>1.1510813949838341</v>
      </c>
    </row>
    <row r="2265" spans="1:3">
      <c r="A2265" s="38">
        <v>76857</v>
      </c>
      <c r="B2265" s="36" t="s">
        <v>98</v>
      </c>
      <c r="C2265" s="41">
        <v>1.3601127554615924</v>
      </c>
    </row>
    <row r="2266" spans="1:3">
      <c r="A2266" s="38">
        <v>63075</v>
      </c>
      <c r="B2266" s="36" t="s">
        <v>299</v>
      </c>
      <c r="C2266" s="41">
        <v>1.3147138964577656</v>
      </c>
    </row>
    <row r="2267" spans="1:3">
      <c r="A2267" s="38">
        <v>26121</v>
      </c>
      <c r="B2267" s="36" t="s">
        <v>300</v>
      </c>
      <c r="C2267" s="41">
        <v>1.1873077545734174</v>
      </c>
    </row>
    <row r="2268" spans="1:3">
      <c r="A2268" s="38">
        <v>57520</v>
      </c>
      <c r="B2268" s="36" t="s">
        <v>112</v>
      </c>
      <c r="C2268" s="41">
        <v>0.99057835512907877</v>
      </c>
    </row>
    <row r="2269" spans="1:3">
      <c r="A2269" s="38">
        <v>17498</v>
      </c>
      <c r="B2269" s="36" t="s">
        <v>66</v>
      </c>
      <c r="C2269" s="41">
        <v>1.0956080071706005</v>
      </c>
    </row>
    <row r="2270" spans="1:3">
      <c r="A2270" s="38">
        <v>19260</v>
      </c>
      <c r="B2270" s="36" t="s">
        <v>135</v>
      </c>
      <c r="C2270" s="41">
        <v>1.1427235899033965</v>
      </c>
    </row>
    <row r="2271" spans="1:3">
      <c r="A2271" s="38">
        <v>26906</v>
      </c>
      <c r="B2271" s="36" t="s">
        <v>158</v>
      </c>
      <c r="C2271" s="41">
        <v>1.2235568902235567</v>
      </c>
    </row>
    <row r="2272" spans="1:3">
      <c r="A2272" s="38">
        <v>55592</v>
      </c>
      <c r="B2272" s="36" t="s">
        <v>36</v>
      </c>
      <c r="C2272" s="41">
        <v>1.1115489542285542</v>
      </c>
    </row>
    <row r="2273" spans="1:3">
      <c r="A2273" s="38">
        <v>26122</v>
      </c>
      <c r="B2273" s="36" t="s">
        <v>300</v>
      </c>
      <c r="C2273" s="41">
        <v>1.1835140717789827</v>
      </c>
    </row>
    <row r="2274" spans="1:3">
      <c r="A2274" s="38">
        <v>26123</v>
      </c>
      <c r="B2274" s="36" t="s">
        <v>300</v>
      </c>
      <c r="C2274" s="41">
        <v>1.1835140717789827</v>
      </c>
    </row>
    <row r="2275" spans="1:3">
      <c r="A2275" s="38">
        <v>26125</v>
      </c>
      <c r="B2275" s="36" t="s">
        <v>300</v>
      </c>
      <c r="C2275" s="41">
        <v>1.1854144678968901</v>
      </c>
    </row>
    <row r="2276" spans="1:3">
      <c r="A2276" s="38">
        <v>26127</v>
      </c>
      <c r="B2276" s="36" t="s">
        <v>300</v>
      </c>
      <c r="C2276" s="41">
        <v>1.1873077545734174</v>
      </c>
    </row>
    <row r="2277" spans="1:3">
      <c r="A2277" s="38">
        <v>26129</v>
      </c>
      <c r="B2277" s="36" t="s">
        <v>300</v>
      </c>
      <c r="C2277" s="41">
        <v>1.1873077545734174</v>
      </c>
    </row>
    <row r="2278" spans="1:3">
      <c r="A2278" s="38">
        <v>26131</v>
      </c>
      <c r="B2278" s="36" t="s">
        <v>300</v>
      </c>
      <c r="C2278" s="41">
        <v>1.1873077545734174</v>
      </c>
    </row>
    <row r="2279" spans="1:3">
      <c r="A2279" s="38">
        <v>26133</v>
      </c>
      <c r="B2279" s="36" t="s">
        <v>300</v>
      </c>
      <c r="C2279" s="41">
        <v>1.1835140717789827</v>
      </c>
    </row>
    <row r="2280" spans="1:3">
      <c r="A2280" s="38">
        <v>26135</v>
      </c>
      <c r="B2280" s="36" t="s">
        <v>300</v>
      </c>
      <c r="C2280" s="41">
        <v>1.1835140717789827</v>
      </c>
    </row>
    <row r="2281" spans="1:3">
      <c r="A2281" s="38">
        <v>26847</v>
      </c>
      <c r="B2281" s="36" t="s">
        <v>274</v>
      </c>
      <c r="C2281" s="41">
        <v>1.1873077545734174</v>
      </c>
    </row>
    <row r="2282" spans="1:3">
      <c r="A2282" s="38">
        <v>49074</v>
      </c>
      <c r="B2282" s="36" t="s">
        <v>300</v>
      </c>
      <c r="C2282" s="41">
        <v>1.2104307641525005</v>
      </c>
    </row>
    <row r="2283" spans="1:3">
      <c r="A2283" s="38">
        <v>49076</v>
      </c>
      <c r="B2283" s="36" t="s">
        <v>300</v>
      </c>
      <c r="C2283" s="41">
        <v>1.2104307641525005</v>
      </c>
    </row>
    <row r="2284" spans="1:3">
      <c r="A2284" s="38">
        <v>49078</v>
      </c>
      <c r="B2284" s="36" t="s">
        <v>300</v>
      </c>
      <c r="C2284" s="41">
        <v>1.2104307641525005</v>
      </c>
    </row>
    <row r="2285" spans="1:3">
      <c r="A2285" s="38">
        <v>97337</v>
      </c>
      <c r="B2285" s="36" t="s">
        <v>35</v>
      </c>
      <c r="C2285" s="41">
        <v>1.2697368421052631</v>
      </c>
    </row>
    <row r="2286" spans="1:3">
      <c r="A2286" s="38">
        <v>72135</v>
      </c>
      <c r="B2286" s="36" t="s">
        <v>150</v>
      </c>
      <c r="C2286" s="41">
        <v>1.2098048638071599</v>
      </c>
    </row>
    <row r="2287" spans="1:3">
      <c r="A2287" s="38">
        <v>76706</v>
      </c>
      <c r="B2287" s="36" t="s">
        <v>209</v>
      </c>
      <c r="C2287" s="41">
        <v>1.4239117772686678</v>
      </c>
    </row>
    <row r="2288" spans="1:3">
      <c r="A2288" s="38">
        <v>79802</v>
      </c>
      <c r="B2288" s="36" t="s">
        <v>97</v>
      </c>
      <c r="C2288" s="41">
        <v>1.1377951534332433</v>
      </c>
    </row>
    <row r="2289" spans="1:3">
      <c r="A2289" s="38">
        <v>72581</v>
      </c>
      <c r="B2289" s="36" t="s">
        <v>213</v>
      </c>
      <c r="C2289" s="41">
        <v>1.2797515181126544</v>
      </c>
    </row>
    <row r="2290" spans="1:3">
      <c r="A2290" s="38">
        <v>88451</v>
      </c>
      <c r="B2290" s="36" t="s">
        <v>41</v>
      </c>
      <c r="C2290" s="41">
        <v>1.0639162097078363</v>
      </c>
    </row>
    <row r="2291" spans="1:3">
      <c r="A2291" s="38">
        <v>73265</v>
      </c>
      <c r="B2291" s="36" t="s">
        <v>88</v>
      </c>
      <c r="C2291" s="41">
        <v>1.2068852027382833</v>
      </c>
    </row>
    <row r="2292" spans="1:3">
      <c r="A2292" s="38">
        <v>18334</v>
      </c>
      <c r="B2292" s="36" t="s">
        <v>83</v>
      </c>
      <c r="C2292" s="41">
        <v>1.0651214128035322</v>
      </c>
    </row>
    <row r="2293" spans="1:3">
      <c r="A2293" s="38">
        <v>38173</v>
      </c>
      <c r="B2293" s="36" t="s">
        <v>194</v>
      </c>
      <c r="C2293" s="41">
        <v>1.203794891996586</v>
      </c>
    </row>
    <row r="2294" spans="1:3">
      <c r="A2294" s="38">
        <v>54340</v>
      </c>
      <c r="B2294" s="36" t="s">
        <v>21</v>
      </c>
      <c r="C2294" s="41">
        <v>1.1055836951278339</v>
      </c>
    </row>
    <row r="2295" spans="1:3">
      <c r="A2295" s="38">
        <v>54570</v>
      </c>
      <c r="B2295" s="36" t="s">
        <v>167</v>
      </c>
      <c r="C2295" s="41">
        <v>1.0697511596020888</v>
      </c>
    </row>
    <row r="2296" spans="1:3">
      <c r="A2296" s="38">
        <v>93180</v>
      </c>
      <c r="B2296" s="36" t="s">
        <v>117</v>
      </c>
      <c r="C2296" s="41">
        <v>1.1335043738987975</v>
      </c>
    </row>
    <row r="2297" spans="1:3">
      <c r="A2297" s="38">
        <v>54411</v>
      </c>
      <c r="B2297" s="36" t="s">
        <v>142</v>
      </c>
      <c r="C2297" s="41">
        <v>1.1055836951278339</v>
      </c>
    </row>
    <row r="2298" spans="1:3">
      <c r="A2298" s="38">
        <v>21407</v>
      </c>
      <c r="B2298" s="36" t="s">
        <v>55</v>
      </c>
      <c r="C2298" s="41">
        <v>1.1383956289581523</v>
      </c>
    </row>
    <row r="2299" spans="1:3">
      <c r="A2299" s="38">
        <v>49080</v>
      </c>
      <c r="B2299" s="36" t="s">
        <v>300</v>
      </c>
      <c r="C2299" s="41">
        <v>1.2104307641525005</v>
      </c>
    </row>
    <row r="2300" spans="1:3">
      <c r="A2300" s="38">
        <v>55278</v>
      </c>
      <c r="B2300" s="36" t="s">
        <v>166</v>
      </c>
      <c r="C2300" s="41">
        <v>1.3198243593435071</v>
      </c>
    </row>
    <row r="2301" spans="1:3">
      <c r="A2301" s="38">
        <v>18513</v>
      </c>
      <c r="B2301" s="36" t="s">
        <v>83</v>
      </c>
      <c r="C2301" s="41">
        <v>1.0651214128035322</v>
      </c>
    </row>
    <row r="2302" spans="1:3">
      <c r="A2302" s="38">
        <v>54426</v>
      </c>
      <c r="B2302" s="36" t="s">
        <v>142</v>
      </c>
      <c r="C2302" s="41">
        <v>1.1055836951278339</v>
      </c>
    </row>
    <row r="2303" spans="1:3">
      <c r="A2303" s="38">
        <v>49082</v>
      </c>
      <c r="B2303" s="36" t="s">
        <v>300</v>
      </c>
      <c r="C2303" s="41">
        <v>1.2104307641525005</v>
      </c>
    </row>
    <row r="2304" spans="1:3">
      <c r="A2304" s="38">
        <v>49453</v>
      </c>
      <c r="B2304" s="36" t="s">
        <v>61</v>
      </c>
      <c r="C2304" s="41">
        <v>1.2150430748840293</v>
      </c>
    </row>
    <row r="2305" spans="1:3">
      <c r="A2305" s="38">
        <v>57520</v>
      </c>
      <c r="B2305" s="36" t="s">
        <v>112</v>
      </c>
      <c r="C2305" s="41">
        <v>0.99057835512907877</v>
      </c>
    </row>
    <row r="2306" spans="1:3">
      <c r="A2306" s="38">
        <v>49084</v>
      </c>
      <c r="B2306" s="36" t="s">
        <v>300</v>
      </c>
      <c r="C2306" s="41">
        <v>1.2104307641525005</v>
      </c>
    </row>
    <row r="2307" spans="1:3">
      <c r="A2307" s="38">
        <v>55758</v>
      </c>
      <c r="B2307" s="36" t="s">
        <v>32</v>
      </c>
      <c r="C2307" s="41">
        <v>1.1034545016851229</v>
      </c>
    </row>
    <row r="2308" spans="1:3">
      <c r="A2308" s="38">
        <v>38530</v>
      </c>
      <c r="B2308" s="36" t="s">
        <v>54</v>
      </c>
      <c r="C2308" s="41">
        <v>1.203794891996586</v>
      </c>
    </row>
    <row r="2309" spans="1:3">
      <c r="A2309" s="38">
        <v>91583</v>
      </c>
      <c r="B2309" s="36" t="s">
        <v>48</v>
      </c>
      <c r="C2309" s="41">
        <v>1.1388552439516755</v>
      </c>
    </row>
    <row r="2310" spans="1:3">
      <c r="A2310" s="38">
        <v>56332</v>
      </c>
      <c r="B2310" s="36" t="s">
        <v>42</v>
      </c>
      <c r="C2310" s="41">
        <v>1.3502964244946054</v>
      </c>
    </row>
    <row r="2311" spans="1:3">
      <c r="A2311" s="38">
        <v>64807</v>
      </c>
      <c r="B2311" s="36" t="s">
        <v>115</v>
      </c>
      <c r="C2311" s="41">
        <v>1.3138659978502329</v>
      </c>
    </row>
    <row r="2312" spans="1:3">
      <c r="A2312" s="38">
        <v>86420</v>
      </c>
      <c r="B2312" s="36" t="s">
        <v>50</v>
      </c>
      <c r="C2312" s="41">
        <v>1.1136757068667051</v>
      </c>
    </row>
    <row r="2313" spans="1:3">
      <c r="A2313" s="38">
        <v>54538</v>
      </c>
      <c r="B2313" s="36" t="s">
        <v>142</v>
      </c>
      <c r="C2313" s="41">
        <v>1.0697511596020888</v>
      </c>
    </row>
    <row r="2314" spans="1:3">
      <c r="A2314" s="38">
        <v>31199</v>
      </c>
      <c r="B2314" s="36" t="s">
        <v>104</v>
      </c>
      <c r="C2314" s="41">
        <v>1.1618033773722398</v>
      </c>
    </row>
    <row r="2315" spans="1:3">
      <c r="A2315" s="38">
        <v>49086</v>
      </c>
      <c r="B2315" s="36" t="s">
        <v>300</v>
      </c>
      <c r="C2315" s="41">
        <v>1.2104307641525005</v>
      </c>
    </row>
    <row r="2316" spans="1:3">
      <c r="A2316" s="38">
        <v>49088</v>
      </c>
      <c r="B2316" s="36" t="s">
        <v>300</v>
      </c>
      <c r="C2316" s="41">
        <v>1.2104307641525005</v>
      </c>
    </row>
    <row r="2317" spans="1:3">
      <c r="A2317" s="38">
        <v>49090</v>
      </c>
      <c r="B2317" s="36" t="s">
        <v>300</v>
      </c>
      <c r="C2317" s="41">
        <v>1.2104307641525005</v>
      </c>
    </row>
    <row r="2318" spans="1:3">
      <c r="A2318" s="38">
        <v>37633</v>
      </c>
      <c r="B2318" s="36" t="s">
        <v>169</v>
      </c>
      <c r="C2318" s="41">
        <v>1.1618033773722398</v>
      </c>
    </row>
    <row r="2319" spans="1:3">
      <c r="A2319" s="38">
        <v>34519</v>
      </c>
      <c r="B2319" s="36" t="s">
        <v>109</v>
      </c>
      <c r="C2319" s="41">
        <v>1.1008375611659813</v>
      </c>
    </row>
    <row r="2320" spans="1:3">
      <c r="A2320" s="38">
        <v>34474</v>
      </c>
      <c r="B2320" s="36" t="s">
        <v>109</v>
      </c>
      <c r="C2320" s="41">
        <v>1.1281688407580603</v>
      </c>
    </row>
    <row r="2321" spans="1:3">
      <c r="A2321" s="38">
        <v>94032</v>
      </c>
      <c r="B2321" s="36" t="s">
        <v>301</v>
      </c>
      <c r="C2321" s="41">
        <v>1.0844620571360972</v>
      </c>
    </row>
    <row r="2322" spans="1:3">
      <c r="A2322" s="38">
        <v>55276</v>
      </c>
      <c r="B2322" s="36" t="s">
        <v>166</v>
      </c>
      <c r="C2322" s="41">
        <v>1.3198243593435071</v>
      </c>
    </row>
    <row r="2323" spans="1:3">
      <c r="A2323" s="38">
        <v>15864</v>
      </c>
      <c r="B2323" s="36" t="s">
        <v>206</v>
      </c>
      <c r="C2323" s="41">
        <v>1.158829477942106</v>
      </c>
    </row>
    <row r="2324" spans="1:3">
      <c r="A2324" s="38">
        <v>55765</v>
      </c>
      <c r="B2324" s="36" t="s">
        <v>32</v>
      </c>
      <c r="C2324" s="41">
        <v>1.1034545016851229</v>
      </c>
    </row>
    <row r="2325" spans="1:3">
      <c r="A2325" s="38">
        <v>94034</v>
      </c>
      <c r="B2325" s="36" t="s">
        <v>301</v>
      </c>
      <c r="C2325" s="41">
        <v>1.0844620571360972</v>
      </c>
    </row>
    <row r="2326" spans="1:3">
      <c r="A2326" s="38">
        <v>49356</v>
      </c>
      <c r="B2326" s="36" t="s">
        <v>61</v>
      </c>
      <c r="C2326" s="41">
        <v>1.2150430748840293</v>
      </c>
    </row>
    <row r="2327" spans="1:3">
      <c r="A2327" s="38">
        <v>1665</v>
      </c>
      <c r="B2327" s="36" t="s">
        <v>293</v>
      </c>
      <c r="C2327" s="41">
        <v>1.1565999053777007</v>
      </c>
    </row>
    <row r="2328" spans="1:3">
      <c r="A2328" s="38">
        <v>76889</v>
      </c>
      <c r="B2328" s="36" t="s">
        <v>98</v>
      </c>
      <c r="C2328" s="41">
        <v>1.3601127554615924</v>
      </c>
    </row>
    <row r="2329" spans="1:3">
      <c r="A2329" s="38">
        <v>56269</v>
      </c>
      <c r="B2329" s="36" t="s">
        <v>160</v>
      </c>
      <c r="C2329" s="41">
        <v>1.1510813949838341</v>
      </c>
    </row>
    <row r="2330" spans="1:3">
      <c r="A2330" s="38">
        <v>54533</v>
      </c>
      <c r="B2330" s="36" t="s">
        <v>142</v>
      </c>
      <c r="C2330" s="41">
        <v>1.0697511596020888</v>
      </c>
    </row>
    <row r="2331" spans="1:3">
      <c r="A2331" s="38">
        <v>18347</v>
      </c>
      <c r="B2331" s="36" t="s">
        <v>83</v>
      </c>
      <c r="C2331" s="41">
        <v>1.1835904718869021</v>
      </c>
    </row>
    <row r="2332" spans="1:3">
      <c r="A2332" s="38">
        <v>54523</v>
      </c>
      <c r="B2332" s="36" t="s">
        <v>142</v>
      </c>
      <c r="C2332" s="41">
        <v>1.241956241956242</v>
      </c>
    </row>
    <row r="2333" spans="1:3">
      <c r="A2333" s="38">
        <v>94036</v>
      </c>
      <c r="B2333" s="36" t="s">
        <v>301</v>
      </c>
      <c r="C2333" s="41">
        <v>1.0844620571360972</v>
      </c>
    </row>
    <row r="2334" spans="1:3">
      <c r="A2334" s="38">
        <v>75172</v>
      </c>
      <c r="B2334" s="36" t="s">
        <v>302</v>
      </c>
      <c r="C2334" s="41">
        <v>1.2328951349897455</v>
      </c>
    </row>
    <row r="2335" spans="1:3">
      <c r="A2335" s="38">
        <v>86911</v>
      </c>
      <c r="B2335" s="36" t="s">
        <v>164</v>
      </c>
      <c r="C2335" s="41">
        <v>1.0912391381978335</v>
      </c>
    </row>
    <row r="2336" spans="1:3">
      <c r="A2336" s="38">
        <v>75173</v>
      </c>
      <c r="B2336" s="36" t="s">
        <v>302</v>
      </c>
      <c r="C2336" s="41">
        <v>1.2328951349897455</v>
      </c>
    </row>
    <row r="2337" spans="1:3">
      <c r="A2337" s="38">
        <v>90599</v>
      </c>
      <c r="B2337" s="36" t="s">
        <v>48</v>
      </c>
      <c r="C2337" s="41">
        <v>1.0945615187153004</v>
      </c>
    </row>
    <row r="2338" spans="1:3">
      <c r="A2338" s="38">
        <v>37318</v>
      </c>
      <c r="B2338" s="36" t="s">
        <v>154</v>
      </c>
      <c r="C2338" s="41">
        <v>1.1876538411711361</v>
      </c>
    </row>
    <row r="2339" spans="1:3">
      <c r="A2339" s="38">
        <v>84378</v>
      </c>
      <c r="B2339" s="36" t="s">
        <v>176</v>
      </c>
      <c r="C2339" s="41">
        <v>1.121852724324655</v>
      </c>
    </row>
    <row r="2340" spans="1:3">
      <c r="A2340" s="38">
        <v>75175</v>
      </c>
      <c r="B2340" s="36" t="s">
        <v>302</v>
      </c>
      <c r="C2340" s="41">
        <v>1.2328951349897455</v>
      </c>
    </row>
    <row r="2341" spans="1:3">
      <c r="A2341" s="38">
        <v>92542</v>
      </c>
      <c r="B2341" s="36" t="s">
        <v>123</v>
      </c>
      <c r="C2341" s="41">
        <v>1.0013653741125068</v>
      </c>
    </row>
    <row r="2342" spans="1:3">
      <c r="A2342" s="38">
        <v>75177</v>
      </c>
      <c r="B2342" s="36" t="s">
        <v>302</v>
      </c>
      <c r="C2342" s="41">
        <v>1.2328951349897455</v>
      </c>
    </row>
    <row r="2343" spans="1:3">
      <c r="A2343" s="38">
        <v>75179</v>
      </c>
      <c r="B2343" s="36" t="s">
        <v>302</v>
      </c>
      <c r="C2343" s="41">
        <v>1.2328951349897455</v>
      </c>
    </row>
    <row r="2344" spans="1:3">
      <c r="A2344" s="38">
        <v>78661</v>
      </c>
      <c r="B2344" s="36" t="s">
        <v>87</v>
      </c>
      <c r="C2344" s="41">
        <v>1.0670119591468559</v>
      </c>
    </row>
    <row r="2345" spans="1:3">
      <c r="A2345" s="38">
        <v>87463</v>
      </c>
      <c r="B2345" s="36" t="s">
        <v>143</v>
      </c>
      <c r="C2345" s="41">
        <v>1.0353492574397198</v>
      </c>
    </row>
    <row r="2346" spans="1:3">
      <c r="A2346" s="38">
        <v>83623</v>
      </c>
      <c r="B2346" s="36" t="s">
        <v>199</v>
      </c>
      <c r="C2346" s="41">
        <v>1.0627753303964758</v>
      </c>
    </row>
    <row r="2347" spans="1:3">
      <c r="A2347" s="38">
        <v>66484</v>
      </c>
      <c r="B2347" s="36" t="s">
        <v>134</v>
      </c>
      <c r="C2347" s="41">
        <v>1.2019010160603081</v>
      </c>
    </row>
    <row r="2348" spans="1:3">
      <c r="A2348" s="38">
        <v>63128</v>
      </c>
      <c r="B2348" s="36" t="s">
        <v>303</v>
      </c>
      <c r="C2348" s="41">
        <v>1.3147138964577656</v>
      </c>
    </row>
    <row r="2349" spans="1:3">
      <c r="A2349" s="38">
        <v>37318</v>
      </c>
      <c r="B2349" s="36" t="s">
        <v>154</v>
      </c>
      <c r="C2349" s="41">
        <v>1.1876538411711361</v>
      </c>
    </row>
    <row r="2350" spans="1:3">
      <c r="A2350" s="38">
        <v>75180</v>
      </c>
      <c r="B2350" s="36" t="s">
        <v>302</v>
      </c>
      <c r="C2350" s="41">
        <v>1.2328951349897455</v>
      </c>
    </row>
    <row r="2351" spans="1:3">
      <c r="A2351" s="38">
        <v>75181</v>
      </c>
      <c r="B2351" s="36" t="s">
        <v>302</v>
      </c>
      <c r="C2351" s="41">
        <v>1.2328951349897455</v>
      </c>
    </row>
    <row r="2352" spans="1:3">
      <c r="A2352" s="38">
        <v>66953</v>
      </c>
      <c r="B2352" s="36" t="s">
        <v>304</v>
      </c>
      <c r="C2352" s="41">
        <v>1.2019010160603081</v>
      </c>
    </row>
    <row r="2353" spans="1:3">
      <c r="A2353" s="38">
        <v>66954</v>
      </c>
      <c r="B2353" s="36" t="s">
        <v>304</v>
      </c>
      <c r="C2353" s="41">
        <v>1.2019010160603081</v>
      </c>
    </row>
    <row r="2354" spans="1:3">
      <c r="A2354" s="38">
        <v>66955</v>
      </c>
      <c r="B2354" s="36" t="s">
        <v>304</v>
      </c>
      <c r="C2354" s="41">
        <v>1.2019010160603081</v>
      </c>
    </row>
    <row r="2355" spans="1:3">
      <c r="A2355" s="38">
        <v>14467</v>
      </c>
      <c r="B2355" s="36" t="s">
        <v>305</v>
      </c>
      <c r="C2355" s="41">
        <v>1.1739283541953454</v>
      </c>
    </row>
    <row r="2356" spans="1:3">
      <c r="A2356" s="38">
        <v>14469</v>
      </c>
      <c r="B2356" s="36" t="s">
        <v>305</v>
      </c>
      <c r="C2356" s="41">
        <v>1.1739283541953454</v>
      </c>
    </row>
    <row r="2357" spans="1:3">
      <c r="A2357" s="38">
        <v>14471</v>
      </c>
      <c r="B2357" s="36" t="s">
        <v>305</v>
      </c>
      <c r="C2357" s="41">
        <v>1.1739283541953454</v>
      </c>
    </row>
    <row r="2358" spans="1:3">
      <c r="A2358" s="38">
        <v>14473</v>
      </c>
      <c r="B2358" s="36" t="s">
        <v>305</v>
      </c>
      <c r="C2358" s="41">
        <v>1.1739283541953454</v>
      </c>
    </row>
    <row r="2359" spans="1:3">
      <c r="A2359" s="38">
        <v>14476</v>
      </c>
      <c r="B2359" s="36" t="s">
        <v>305</v>
      </c>
      <c r="C2359" s="41">
        <v>1.1739283541953454</v>
      </c>
    </row>
    <row r="2360" spans="1:3">
      <c r="A2360" s="38">
        <v>14478</v>
      </c>
      <c r="B2360" s="36" t="s">
        <v>305</v>
      </c>
      <c r="C2360" s="41">
        <v>1.1739283541953454</v>
      </c>
    </row>
    <row r="2361" spans="1:3">
      <c r="A2361" s="38">
        <v>14480</v>
      </c>
      <c r="B2361" s="36" t="s">
        <v>305</v>
      </c>
      <c r="C2361" s="41">
        <v>1.1739283541953454</v>
      </c>
    </row>
    <row r="2362" spans="1:3">
      <c r="A2362" s="38">
        <v>14482</v>
      </c>
      <c r="B2362" s="36" t="s">
        <v>305</v>
      </c>
      <c r="C2362" s="41">
        <v>1.1739283541953454</v>
      </c>
    </row>
    <row r="2363" spans="1:3">
      <c r="A2363" s="38">
        <v>66763</v>
      </c>
      <c r="B2363" s="36" t="s">
        <v>276</v>
      </c>
      <c r="C2363" s="41">
        <v>1.1825599019639461</v>
      </c>
    </row>
    <row r="2364" spans="1:3">
      <c r="A2364" s="38">
        <v>98530</v>
      </c>
      <c r="B2364" s="36" t="s">
        <v>228</v>
      </c>
      <c r="C2364" s="41">
        <v>1.0203684122655687</v>
      </c>
    </row>
    <row r="2365" spans="1:3">
      <c r="A2365" s="38">
        <v>76848</v>
      </c>
      <c r="B2365" s="36" t="s">
        <v>134</v>
      </c>
      <c r="C2365" s="41">
        <v>1.3601127554615924</v>
      </c>
    </row>
    <row r="2366" spans="1:3">
      <c r="A2366" s="38">
        <v>93047</v>
      </c>
      <c r="B2366" s="36" t="s">
        <v>306</v>
      </c>
      <c r="C2366" s="41">
        <v>1.1335043738987975</v>
      </c>
    </row>
    <row r="2367" spans="1:3">
      <c r="A2367" s="38">
        <v>37351</v>
      </c>
      <c r="B2367" s="36" t="s">
        <v>154</v>
      </c>
      <c r="C2367" s="41">
        <v>1.072002806443126</v>
      </c>
    </row>
    <row r="2368" spans="1:3">
      <c r="A2368" s="38">
        <v>93049</v>
      </c>
      <c r="B2368" s="36" t="s">
        <v>306</v>
      </c>
      <c r="C2368" s="41">
        <v>1.1335043738987975</v>
      </c>
    </row>
    <row r="2369" spans="1:3">
      <c r="A2369" s="38">
        <v>84130</v>
      </c>
      <c r="B2369" s="36" t="s">
        <v>307</v>
      </c>
      <c r="C2369" s="41">
        <v>1.102525556223692</v>
      </c>
    </row>
    <row r="2370" spans="1:3">
      <c r="A2370" s="38">
        <v>97497</v>
      </c>
      <c r="B2370" s="36" t="s">
        <v>235</v>
      </c>
      <c r="C2370" s="41">
        <v>1.0835648011346848</v>
      </c>
    </row>
    <row r="2371" spans="1:3">
      <c r="A2371" s="38">
        <v>98646</v>
      </c>
      <c r="B2371" s="36" t="s">
        <v>71</v>
      </c>
      <c r="C2371" s="41">
        <v>1.0355246808991303</v>
      </c>
    </row>
    <row r="2372" spans="1:3">
      <c r="A2372" s="38">
        <v>91550</v>
      </c>
      <c r="B2372" s="36" t="s">
        <v>48</v>
      </c>
      <c r="C2372" s="41">
        <v>1.0569246289090646</v>
      </c>
    </row>
    <row r="2373" spans="1:3">
      <c r="A2373" s="38">
        <v>86424</v>
      </c>
      <c r="B2373" s="36" t="s">
        <v>50</v>
      </c>
      <c r="C2373" s="41">
        <v>1.1168641306003106</v>
      </c>
    </row>
    <row r="2374" spans="1:3">
      <c r="A2374" s="38">
        <v>49413</v>
      </c>
      <c r="B2374" s="36" t="s">
        <v>218</v>
      </c>
      <c r="C2374" s="41">
        <v>1.2150430748840293</v>
      </c>
    </row>
    <row r="2375" spans="1:3">
      <c r="A2375" s="38">
        <v>93051</v>
      </c>
      <c r="B2375" s="36" t="s">
        <v>306</v>
      </c>
      <c r="C2375" s="41">
        <v>1.1335043738987975</v>
      </c>
    </row>
    <row r="2376" spans="1:3">
      <c r="A2376" s="38">
        <v>93053</v>
      </c>
      <c r="B2376" s="36" t="s">
        <v>306</v>
      </c>
      <c r="C2376" s="41">
        <v>1.1335043738987975</v>
      </c>
    </row>
    <row r="2377" spans="1:3">
      <c r="A2377" s="38">
        <v>93055</v>
      </c>
      <c r="B2377" s="36" t="s">
        <v>306</v>
      </c>
      <c r="C2377" s="41">
        <v>1.1335043738987975</v>
      </c>
    </row>
    <row r="2378" spans="1:3">
      <c r="A2378" s="38">
        <v>55234</v>
      </c>
      <c r="B2378" s="36" t="s">
        <v>99</v>
      </c>
      <c r="C2378" s="41">
        <v>1.3198243593435071</v>
      </c>
    </row>
    <row r="2379" spans="1:3">
      <c r="A2379" s="38">
        <v>36160</v>
      </c>
      <c r="B2379" s="36" t="s">
        <v>207</v>
      </c>
      <c r="C2379" s="41">
        <v>0.81552318469921048</v>
      </c>
    </row>
    <row r="2380" spans="1:3">
      <c r="A2380" s="38">
        <v>1744</v>
      </c>
      <c r="B2380" s="36" t="s">
        <v>118</v>
      </c>
      <c r="C2380" s="41">
        <v>1.0430948655952212</v>
      </c>
    </row>
    <row r="2381" spans="1:3">
      <c r="A2381" s="38">
        <v>87742</v>
      </c>
      <c r="B2381" s="36" t="s">
        <v>147</v>
      </c>
      <c r="C2381" s="41">
        <v>1.0023781537872782</v>
      </c>
    </row>
    <row r="2382" spans="1:3">
      <c r="A2382" s="38">
        <v>87782</v>
      </c>
      <c r="B2382" s="36" t="s">
        <v>147</v>
      </c>
      <c r="C2382" s="41">
        <v>1.0023781537872782</v>
      </c>
    </row>
    <row r="2383" spans="1:3">
      <c r="A2383" s="38">
        <v>67246</v>
      </c>
      <c r="B2383" s="36" t="s">
        <v>137</v>
      </c>
      <c r="C2383" s="41">
        <v>1.3456386921580861</v>
      </c>
    </row>
    <row r="2384" spans="1:3">
      <c r="A2384" s="38">
        <v>89561</v>
      </c>
      <c r="B2384" s="36" t="s">
        <v>308</v>
      </c>
      <c r="C2384" s="41">
        <v>1.0876787091416029</v>
      </c>
    </row>
    <row r="2385" spans="1:3">
      <c r="A2385" s="38">
        <v>49201</v>
      </c>
      <c r="B2385" s="36" t="s">
        <v>105</v>
      </c>
      <c r="C2385" s="41">
        <v>1.1945014495586177</v>
      </c>
    </row>
    <row r="2386" spans="1:3">
      <c r="A2386" s="38">
        <v>3096</v>
      </c>
      <c r="B2386" s="36" t="s">
        <v>288</v>
      </c>
      <c r="C2386" s="41">
        <v>1.1993458708094846</v>
      </c>
    </row>
    <row r="2387" spans="1:3">
      <c r="A2387" s="38">
        <v>6484</v>
      </c>
      <c r="B2387" s="36" t="s">
        <v>219</v>
      </c>
      <c r="C2387" s="41">
        <v>1.2260113674356403</v>
      </c>
    </row>
    <row r="2388" spans="1:3">
      <c r="A2388" s="38">
        <v>56729</v>
      </c>
      <c r="B2388" s="36" t="s">
        <v>42</v>
      </c>
      <c r="C2388" s="41">
        <v>1.0532816314806837</v>
      </c>
    </row>
    <row r="2389" spans="1:3">
      <c r="A2389" s="38">
        <v>97456</v>
      </c>
      <c r="B2389" s="36" t="s">
        <v>235</v>
      </c>
      <c r="C2389" s="41">
        <v>1.1603695968609584</v>
      </c>
    </row>
    <row r="2390" spans="1:3">
      <c r="A2390" s="38">
        <v>67596</v>
      </c>
      <c r="B2390" s="36" t="s">
        <v>99</v>
      </c>
      <c r="C2390" s="41">
        <v>1.3198243593435071</v>
      </c>
    </row>
    <row r="2391" spans="1:3">
      <c r="A2391" s="38">
        <v>91723</v>
      </c>
      <c r="B2391" s="36" t="s">
        <v>33</v>
      </c>
      <c r="C2391" s="41">
        <v>1.131580571499105</v>
      </c>
    </row>
    <row r="2392" spans="1:3">
      <c r="A2392" s="38">
        <v>93057</v>
      </c>
      <c r="B2392" s="36" t="s">
        <v>306</v>
      </c>
      <c r="C2392" s="41">
        <v>1.1335043738987975</v>
      </c>
    </row>
    <row r="2393" spans="1:3">
      <c r="A2393" s="38">
        <v>66903</v>
      </c>
      <c r="B2393" s="36" t="s">
        <v>53</v>
      </c>
      <c r="C2393" s="41">
        <v>1.220543203301824</v>
      </c>
    </row>
    <row r="2394" spans="1:3">
      <c r="A2394" s="38">
        <v>71254</v>
      </c>
      <c r="B2394" s="36" t="s">
        <v>60</v>
      </c>
      <c r="C2394" s="41">
        <v>1.3071219790404223</v>
      </c>
    </row>
    <row r="2395" spans="1:3">
      <c r="A2395" s="38">
        <v>18314</v>
      </c>
      <c r="B2395" s="36" t="s">
        <v>83</v>
      </c>
      <c r="C2395" s="41">
        <v>1.0774203026296461</v>
      </c>
    </row>
    <row r="2396" spans="1:3">
      <c r="A2396" s="38">
        <v>19399</v>
      </c>
      <c r="B2396" s="36" t="s">
        <v>135</v>
      </c>
      <c r="C2396" s="41">
        <v>1.1052837809325737</v>
      </c>
    </row>
    <row r="2397" spans="1:3">
      <c r="A2397" s="38">
        <v>18292</v>
      </c>
      <c r="B2397" s="36" t="s">
        <v>57</v>
      </c>
      <c r="C2397" s="41">
        <v>1.1052837809325737</v>
      </c>
    </row>
    <row r="2398" spans="1:3">
      <c r="A2398" s="38">
        <v>75335</v>
      </c>
      <c r="B2398" s="36" t="s">
        <v>132</v>
      </c>
      <c r="C2398" s="41">
        <v>1.3055862142628261</v>
      </c>
    </row>
    <row r="2399" spans="1:3">
      <c r="A2399" s="38">
        <v>4720</v>
      </c>
      <c r="B2399" s="36" t="s">
        <v>139</v>
      </c>
      <c r="C2399" s="41">
        <v>1.1337847447670284</v>
      </c>
    </row>
    <row r="2400" spans="1:3">
      <c r="A2400" s="38">
        <v>3253</v>
      </c>
      <c r="B2400" s="36" t="s">
        <v>203</v>
      </c>
      <c r="C2400" s="41">
        <v>1.1787964510736788</v>
      </c>
    </row>
    <row r="2401" spans="1:3">
      <c r="A2401" s="38">
        <v>3159</v>
      </c>
      <c r="B2401" s="36" t="s">
        <v>288</v>
      </c>
      <c r="C2401" s="41">
        <v>1.1124256764955707</v>
      </c>
    </row>
    <row r="2402" spans="1:3">
      <c r="A2402" s="38">
        <v>1877</v>
      </c>
      <c r="B2402" s="36" t="s">
        <v>174</v>
      </c>
      <c r="C2402" s="41">
        <v>0.99741602067183477</v>
      </c>
    </row>
    <row r="2403" spans="1:3">
      <c r="A2403" s="38">
        <v>2633</v>
      </c>
      <c r="B2403" s="36" t="s">
        <v>174</v>
      </c>
      <c r="C2403" s="41">
        <v>0.99741602067183477</v>
      </c>
    </row>
    <row r="2404" spans="1:3">
      <c r="A2404" s="38">
        <v>2692</v>
      </c>
      <c r="B2404" s="36" t="s">
        <v>174</v>
      </c>
      <c r="C2404" s="41">
        <v>1.1550333879299484</v>
      </c>
    </row>
    <row r="2405" spans="1:3">
      <c r="A2405" s="38">
        <v>4838</v>
      </c>
      <c r="B2405" s="36" t="s">
        <v>177</v>
      </c>
      <c r="C2405" s="41">
        <v>1.2139168432203389</v>
      </c>
    </row>
    <row r="2406" spans="1:3">
      <c r="A2406" s="38">
        <v>93059</v>
      </c>
      <c r="B2406" s="36" t="s">
        <v>306</v>
      </c>
      <c r="C2406" s="41">
        <v>1.1335043738987975</v>
      </c>
    </row>
    <row r="2407" spans="1:3">
      <c r="A2407" s="38">
        <v>19067</v>
      </c>
      <c r="B2407" s="36" t="s">
        <v>135</v>
      </c>
      <c r="C2407" s="41">
        <v>1.1352238251501454</v>
      </c>
    </row>
    <row r="2408" spans="1:3">
      <c r="A2408" s="38">
        <v>4626</v>
      </c>
      <c r="B2408" s="36" t="s">
        <v>122</v>
      </c>
      <c r="C2408" s="41">
        <v>1.1532534515834827</v>
      </c>
    </row>
    <row r="2409" spans="1:3">
      <c r="A2409" s="38">
        <v>99441</v>
      </c>
      <c r="B2409" s="36" t="s">
        <v>148</v>
      </c>
      <c r="C2409" s="41">
        <v>1.123468137254902</v>
      </c>
    </row>
    <row r="2410" spans="1:3">
      <c r="A2410" s="38">
        <v>42853</v>
      </c>
      <c r="B2410" s="36" t="s">
        <v>309</v>
      </c>
      <c r="C2410" s="41">
        <v>1.2707488650933911</v>
      </c>
    </row>
    <row r="2411" spans="1:3">
      <c r="A2411" s="38">
        <v>42855</v>
      </c>
      <c r="B2411" s="36" t="s">
        <v>309</v>
      </c>
      <c r="C2411" s="41">
        <v>1.2707488650933911</v>
      </c>
    </row>
    <row r="2412" spans="1:3">
      <c r="A2412" s="38">
        <v>54552</v>
      </c>
      <c r="B2412" s="36" t="s">
        <v>167</v>
      </c>
      <c r="C2412" s="41">
        <v>1.0583096054051164</v>
      </c>
    </row>
    <row r="2413" spans="1:3">
      <c r="A2413" s="38">
        <v>54518</v>
      </c>
      <c r="B2413" s="36" t="s">
        <v>142</v>
      </c>
      <c r="C2413" s="41">
        <v>1.0697511596020888</v>
      </c>
    </row>
    <row r="2414" spans="1:3">
      <c r="A2414" s="38">
        <v>79804</v>
      </c>
      <c r="B2414" s="36" t="s">
        <v>97</v>
      </c>
      <c r="C2414" s="41">
        <v>0.99766024594623992</v>
      </c>
    </row>
    <row r="2415" spans="1:3">
      <c r="A2415" s="38">
        <v>95182</v>
      </c>
      <c r="B2415" s="36" t="s">
        <v>210</v>
      </c>
      <c r="C2415" s="41">
        <v>0.97614864505137622</v>
      </c>
    </row>
    <row r="2416" spans="1:3">
      <c r="A2416" s="38">
        <v>1796</v>
      </c>
      <c r="B2416" s="36" t="s">
        <v>118</v>
      </c>
      <c r="C2416" s="41">
        <v>1.2545330140266848</v>
      </c>
    </row>
    <row r="2417" spans="1:3">
      <c r="A2417" s="38">
        <v>54576</v>
      </c>
      <c r="B2417" s="36" t="s">
        <v>167</v>
      </c>
      <c r="C2417" s="41">
        <v>1.0532816314806837</v>
      </c>
    </row>
    <row r="2418" spans="1:3">
      <c r="A2418" s="38">
        <v>1809</v>
      </c>
      <c r="B2418" s="36" t="s">
        <v>118</v>
      </c>
      <c r="C2418" s="41">
        <v>1.2545330140266848</v>
      </c>
    </row>
    <row r="2419" spans="1:3">
      <c r="A2419" s="38">
        <v>56812</v>
      </c>
      <c r="B2419" s="36" t="s">
        <v>102</v>
      </c>
      <c r="C2419" s="41">
        <v>1.0583096054051164</v>
      </c>
    </row>
    <row r="2420" spans="1:3">
      <c r="A2420" s="38">
        <v>21255</v>
      </c>
      <c r="B2420" s="36" t="s">
        <v>165</v>
      </c>
      <c r="C2420" s="41">
        <v>1.1253989688190522</v>
      </c>
    </row>
    <row r="2421" spans="1:3">
      <c r="A2421" s="38">
        <v>49770</v>
      </c>
      <c r="B2421" s="36" t="s">
        <v>158</v>
      </c>
      <c r="C2421" s="41">
        <v>1.2204619583305598</v>
      </c>
    </row>
    <row r="2422" spans="1:3">
      <c r="A2422" s="38">
        <v>18299</v>
      </c>
      <c r="B2422" s="36" t="s">
        <v>57</v>
      </c>
      <c r="C2422" s="41">
        <v>1.0926372873275529</v>
      </c>
    </row>
    <row r="2423" spans="1:3">
      <c r="A2423" s="38">
        <v>55278</v>
      </c>
      <c r="B2423" s="36" t="s">
        <v>166</v>
      </c>
      <c r="C2423" s="41">
        <v>1.3198243593435071</v>
      </c>
    </row>
    <row r="2424" spans="1:3">
      <c r="A2424" s="38">
        <v>21739</v>
      </c>
      <c r="B2424" s="36" t="s">
        <v>62</v>
      </c>
      <c r="C2424" s="41">
        <v>1.1536888469403808</v>
      </c>
    </row>
    <row r="2425" spans="1:3">
      <c r="A2425" s="38">
        <v>42857</v>
      </c>
      <c r="B2425" s="36" t="s">
        <v>309</v>
      </c>
      <c r="C2425" s="41">
        <v>1.2707488650933911</v>
      </c>
    </row>
    <row r="2426" spans="1:3">
      <c r="A2426" s="38">
        <v>91795</v>
      </c>
      <c r="B2426" s="36" t="s">
        <v>46</v>
      </c>
      <c r="C2426" s="41">
        <v>1.077451959804901</v>
      </c>
    </row>
    <row r="2427" spans="1:3">
      <c r="A2427" s="38">
        <v>99100</v>
      </c>
      <c r="B2427" s="36" t="s">
        <v>211</v>
      </c>
      <c r="C2427" s="41">
        <v>1.1992282032834065</v>
      </c>
    </row>
    <row r="2428" spans="1:3">
      <c r="A2428" s="38">
        <v>91601</v>
      </c>
      <c r="B2428" s="36" t="s">
        <v>48</v>
      </c>
      <c r="C2428" s="41">
        <v>1.0569246289090646</v>
      </c>
    </row>
    <row r="2429" spans="1:3">
      <c r="A2429" s="38">
        <v>19303</v>
      </c>
      <c r="B2429" s="36" t="s">
        <v>135</v>
      </c>
      <c r="C2429" s="41">
        <v>1.1480901690670007</v>
      </c>
    </row>
    <row r="2430" spans="1:3">
      <c r="A2430" s="38">
        <v>42859</v>
      </c>
      <c r="B2430" s="36" t="s">
        <v>309</v>
      </c>
      <c r="C2430" s="41">
        <v>1.2707488650933911</v>
      </c>
    </row>
    <row r="2431" spans="1:3">
      <c r="A2431" s="38">
        <v>4880</v>
      </c>
      <c r="B2431" s="36" t="s">
        <v>177</v>
      </c>
      <c r="C2431" s="41">
        <v>1.2139168432203389</v>
      </c>
    </row>
    <row r="2432" spans="1:3">
      <c r="A2432" s="38">
        <v>19374</v>
      </c>
      <c r="B2432" s="36" t="s">
        <v>135</v>
      </c>
      <c r="C2432" s="41">
        <v>1.1052837809325737</v>
      </c>
    </row>
    <row r="2433" spans="1:3">
      <c r="A2433" s="38">
        <v>42897</v>
      </c>
      <c r="B2433" s="36" t="s">
        <v>309</v>
      </c>
      <c r="C2433" s="41">
        <v>1.2707488650933911</v>
      </c>
    </row>
    <row r="2434" spans="1:3">
      <c r="A2434" s="38">
        <v>93093</v>
      </c>
      <c r="B2434" s="36" t="s">
        <v>117</v>
      </c>
      <c r="C2434" s="41">
        <v>1.1335043738987975</v>
      </c>
    </row>
    <row r="2435" spans="1:3">
      <c r="A2435" s="38">
        <v>86609</v>
      </c>
      <c r="B2435" s="36" t="s">
        <v>101</v>
      </c>
      <c r="C2435" s="41">
        <v>1.1126957154994539</v>
      </c>
    </row>
    <row r="2436" spans="1:3">
      <c r="A2436" s="38">
        <v>97499</v>
      </c>
      <c r="B2436" s="36" t="s">
        <v>235</v>
      </c>
      <c r="C2436" s="41">
        <v>1.1603695968609584</v>
      </c>
    </row>
    <row r="2437" spans="1:3">
      <c r="A2437" s="38">
        <v>66978</v>
      </c>
      <c r="B2437" s="36" t="s">
        <v>134</v>
      </c>
      <c r="C2437" s="41">
        <v>1.2019010160603081</v>
      </c>
    </row>
    <row r="2438" spans="1:3">
      <c r="A2438" s="38">
        <v>73072</v>
      </c>
      <c r="B2438" s="36" t="s">
        <v>43</v>
      </c>
      <c r="C2438" s="41">
        <v>1.0207092356510605</v>
      </c>
    </row>
    <row r="2439" spans="1:3">
      <c r="A2439" s="38">
        <v>42899</v>
      </c>
      <c r="B2439" s="36" t="s">
        <v>309</v>
      </c>
      <c r="C2439" s="41">
        <v>1.2707488650933911</v>
      </c>
    </row>
    <row r="2440" spans="1:3">
      <c r="A2440" s="38">
        <v>9619</v>
      </c>
      <c r="B2440" s="36" t="s">
        <v>139</v>
      </c>
      <c r="C2440" s="41">
        <v>0.8482142857142857</v>
      </c>
    </row>
    <row r="2441" spans="1:3">
      <c r="A2441" s="38">
        <v>84405</v>
      </c>
      <c r="B2441" s="36" t="s">
        <v>234</v>
      </c>
      <c r="C2441" s="41">
        <v>1.0940063844386765</v>
      </c>
    </row>
    <row r="2442" spans="1:3">
      <c r="A2442" s="38">
        <v>1738</v>
      </c>
      <c r="B2442" s="36" t="s">
        <v>118</v>
      </c>
      <c r="C2442" s="41">
        <v>1.0430948655952212</v>
      </c>
    </row>
    <row r="2443" spans="1:3">
      <c r="A2443" s="38">
        <v>96487</v>
      </c>
      <c r="B2443" s="36" t="s">
        <v>78</v>
      </c>
      <c r="C2443" s="41">
        <v>1.083116729678639</v>
      </c>
    </row>
    <row r="2444" spans="1:3">
      <c r="A2444" s="38">
        <v>23972</v>
      </c>
      <c r="B2444" s="36" t="s">
        <v>138</v>
      </c>
      <c r="C2444" s="41">
        <v>1.1511175288799598</v>
      </c>
    </row>
    <row r="2445" spans="1:3">
      <c r="A2445" s="38">
        <v>97904</v>
      </c>
      <c r="B2445" s="36" t="s">
        <v>121</v>
      </c>
      <c r="C2445" s="41">
        <v>1.2290933467404055</v>
      </c>
    </row>
    <row r="2446" spans="1:3">
      <c r="A2446" s="38">
        <v>83022</v>
      </c>
      <c r="B2446" s="36" t="s">
        <v>310</v>
      </c>
      <c r="C2446" s="41">
        <v>1.1430085406146748</v>
      </c>
    </row>
    <row r="2447" spans="1:3">
      <c r="A2447" s="38">
        <v>83024</v>
      </c>
      <c r="B2447" s="36" t="s">
        <v>310</v>
      </c>
      <c r="C2447" s="41">
        <v>1.1430085406146748</v>
      </c>
    </row>
    <row r="2448" spans="1:3">
      <c r="A2448" s="38">
        <v>83026</v>
      </c>
      <c r="B2448" s="36" t="s">
        <v>310</v>
      </c>
      <c r="C2448" s="41">
        <v>1.1430085406146748</v>
      </c>
    </row>
    <row r="2449" spans="1:3">
      <c r="A2449" s="38">
        <v>18055</v>
      </c>
      <c r="B2449" s="36" t="s">
        <v>311</v>
      </c>
      <c r="C2449" s="41">
        <v>1.0790689462378247</v>
      </c>
    </row>
    <row r="2450" spans="1:3">
      <c r="A2450" s="38">
        <v>18057</v>
      </c>
      <c r="B2450" s="36" t="s">
        <v>311</v>
      </c>
      <c r="C2450" s="41">
        <v>1.1835904718869021</v>
      </c>
    </row>
    <row r="2451" spans="1:3">
      <c r="A2451" s="38">
        <v>91077</v>
      </c>
      <c r="B2451" s="36" t="s">
        <v>312</v>
      </c>
      <c r="C2451" s="41">
        <v>1.0529489461896284</v>
      </c>
    </row>
    <row r="2452" spans="1:3">
      <c r="A2452" s="38">
        <v>18059</v>
      </c>
      <c r="B2452" s="36" t="s">
        <v>311</v>
      </c>
      <c r="C2452" s="41">
        <v>1.0790689462378247</v>
      </c>
    </row>
    <row r="2453" spans="1:3">
      <c r="A2453" s="38">
        <v>18069</v>
      </c>
      <c r="B2453" s="36" t="s">
        <v>311</v>
      </c>
      <c r="C2453" s="41">
        <v>1.1835904718869021</v>
      </c>
    </row>
    <row r="2454" spans="1:3">
      <c r="A2454" s="38">
        <v>65599</v>
      </c>
      <c r="B2454" s="36" t="s">
        <v>193</v>
      </c>
      <c r="C2454" s="41">
        <v>1.2167363461410845</v>
      </c>
    </row>
    <row r="2455" spans="1:3">
      <c r="A2455" s="38">
        <v>18106</v>
      </c>
      <c r="B2455" s="36" t="s">
        <v>311</v>
      </c>
      <c r="C2455" s="41">
        <v>1.1835904718869021</v>
      </c>
    </row>
    <row r="2456" spans="1:3">
      <c r="A2456" s="38">
        <v>67585</v>
      </c>
      <c r="B2456" s="36" t="s">
        <v>166</v>
      </c>
      <c r="C2456" s="41">
        <v>1.3198243593435071</v>
      </c>
    </row>
    <row r="2457" spans="1:3">
      <c r="A2457" s="38">
        <v>72175</v>
      </c>
      <c r="B2457" s="36" t="s">
        <v>87</v>
      </c>
      <c r="C2457" s="41">
        <v>0.97482521200521044</v>
      </c>
    </row>
    <row r="2458" spans="1:3">
      <c r="A2458" s="38">
        <v>18107</v>
      </c>
      <c r="B2458" s="36" t="s">
        <v>311</v>
      </c>
      <c r="C2458" s="41">
        <v>1.1835904718869021</v>
      </c>
    </row>
    <row r="2459" spans="1:3">
      <c r="A2459" s="38">
        <v>18109</v>
      </c>
      <c r="B2459" s="36" t="s">
        <v>311</v>
      </c>
      <c r="C2459" s="41">
        <v>1.1835904718869021</v>
      </c>
    </row>
    <row r="2460" spans="1:3">
      <c r="A2460" s="38">
        <v>18119</v>
      </c>
      <c r="B2460" s="36" t="s">
        <v>311</v>
      </c>
      <c r="C2460" s="41">
        <v>1.1835904718869021</v>
      </c>
    </row>
    <row r="2461" spans="1:3">
      <c r="A2461" s="38">
        <v>18146</v>
      </c>
      <c r="B2461" s="36" t="s">
        <v>311</v>
      </c>
      <c r="C2461" s="41">
        <v>1.1835904718869021</v>
      </c>
    </row>
    <row r="2462" spans="1:3">
      <c r="A2462" s="38">
        <v>72280</v>
      </c>
      <c r="B2462" s="36" t="s">
        <v>114</v>
      </c>
      <c r="C2462" s="41">
        <v>0.97482521200521044</v>
      </c>
    </row>
    <row r="2463" spans="1:3">
      <c r="A2463" s="38">
        <v>26553</v>
      </c>
      <c r="B2463" s="36" t="s">
        <v>186</v>
      </c>
      <c r="C2463" s="41">
        <v>1.1537748558919805</v>
      </c>
    </row>
    <row r="2464" spans="1:3">
      <c r="A2464" s="38">
        <v>26892</v>
      </c>
      <c r="B2464" s="36" t="s">
        <v>158</v>
      </c>
      <c r="C2464" s="41">
        <v>1.2235568902235567</v>
      </c>
    </row>
    <row r="2465" spans="1:3">
      <c r="A2465" s="38">
        <v>18147</v>
      </c>
      <c r="B2465" s="36" t="s">
        <v>311</v>
      </c>
      <c r="C2465" s="41">
        <v>1.1835904718869021</v>
      </c>
    </row>
    <row r="2466" spans="1:3">
      <c r="A2466" s="38">
        <v>18181</v>
      </c>
      <c r="B2466" s="36" t="s">
        <v>311</v>
      </c>
      <c r="C2466" s="41">
        <v>1.1835904718869021</v>
      </c>
    </row>
    <row r="2467" spans="1:3">
      <c r="A2467" s="38">
        <v>18182</v>
      </c>
      <c r="B2467" s="36" t="s">
        <v>311</v>
      </c>
      <c r="C2467" s="41">
        <v>1.0790689462378247</v>
      </c>
    </row>
    <row r="2468" spans="1:3">
      <c r="A2468" s="38">
        <v>55444</v>
      </c>
      <c r="B2468" s="36" t="s">
        <v>36</v>
      </c>
      <c r="C2468" s="41">
        <v>1.0870660777280408</v>
      </c>
    </row>
    <row r="2469" spans="1:3">
      <c r="A2469" s="38">
        <v>76889</v>
      </c>
      <c r="B2469" s="36" t="s">
        <v>98</v>
      </c>
      <c r="C2469" s="41">
        <v>1.3601127554615924</v>
      </c>
    </row>
    <row r="2470" spans="1:3">
      <c r="A2470" s="38">
        <v>38226</v>
      </c>
      <c r="B2470" s="36" t="s">
        <v>313</v>
      </c>
      <c r="C2470" s="41">
        <v>1.203794891996586</v>
      </c>
    </row>
    <row r="2471" spans="1:3">
      <c r="A2471" s="38">
        <v>38228</v>
      </c>
      <c r="B2471" s="36" t="s">
        <v>313</v>
      </c>
      <c r="C2471" s="41">
        <v>1.203794891996586</v>
      </c>
    </row>
    <row r="2472" spans="1:3">
      <c r="A2472" s="38">
        <v>38229</v>
      </c>
      <c r="B2472" s="36" t="s">
        <v>313</v>
      </c>
      <c r="C2472" s="41">
        <v>1.203794891996586</v>
      </c>
    </row>
    <row r="2473" spans="1:3">
      <c r="A2473" s="38">
        <v>53533</v>
      </c>
      <c r="B2473" s="36" t="s">
        <v>52</v>
      </c>
      <c r="C2473" s="41">
        <v>1.0532816314806837</v>
      </c>
    </row>
    <row r="2474" spans="1:3">
      <c r="A2474" s="38">
        <v>55452</v>
      </c>
      <c r="B2474" s="36" t="s">
        <v>36</v>
      </c>
      <c r="C2474" s="41">
        <v>1.3468248429867409</v>
      </c>
    </row>
    <row r="2475" spans="1:3">
      <c r="A2475" s="38">
        <v>38312</v>
      </c>
      <c r="B2475" s="36" t="s">
        <v>194</v>
      </c>
      <c r="C2475" s="41">
        <v>1.1793651304152062</v>
      </c>
    </row>
    <row r="2476" spans="1:3">
      <c r="A2476" s="38">
        <v>38239</v>
      </c>
      <c r="B2476" s="36" t="s">
        <v>313</v>
      </c>
      <c r="C2476" s="41">
        <v>1.203794891996586</v>
      </c>
    </row>
    <row r="2477" spans="1:3">
      <c r="A2477" s="38">
        <v>38259</v>
      </c>
      <c r="B2477" s="36" t="s">
        <v>313</v>
      </c>
      <c r="C2477" s="41">
        <v>1.1444711463437471</v>
      </c>
    </row>
    <row r="2478" spans="1:3">
      <c r="A2478" s="38">
        <v>91126</v>
      </c>
      <c r="B2478" s="36" t="s">
        <v>314</v>
      </c>
      <c r="C2478" s="41">
        <v>1.1320696468263769</v>
      </c>
    </row>
    <row r="2479" spans="1:3">
      <c r="A2479" s="38">
        <v>97421</v>
      </c>
      <c r="B2479" s="36" t="s">
        <v>315</v>
      </c>
      <c r="C2479" s="41">
        <v>1.1603695968609584</v>
      </c>
    </row>
    <row r="2480" spans="1:3">
      <c r="A2480" s="38">
        <v>97422</v>
      </c>
      <c r="B2480" s="36" t="s">
        <v>315</v>
      </c>
      <c r="C2480" s="41">
        <v>1.1603695968609584</v>
      </c>
    </row>
    <row r="2481" spans="1:3">
      <c r="A2481" s="38">
        <v>97424</v>
      </c>
      <c r="B2481" s="36" t="s">
        <v>315</v>
      </c>
      <c r="C2481" s="41">
        <v>1.1603695968609584</v>
      </c>
    </row>
    <row r="2482" spans="1:3">
      <c r="A2482" s="38">
        <v>19053</v>
      </c>
      <c r="B2482" s="36" t="s">
        <v>316</v>
      </c>
      <c r="C2482" s="41">
        <v>1.1352238251501454</v>
      </c>
    </row>
    <row r="2483" spans="1:3">
      <c r="A2483" s="38">
        <v>19055</v>
      </c>
      <c r="B2483" s="36" t="s">
        <v>316</v>
      </c>
      <c r="C2483" s="41">
        <v>1.1352238251501454</v>
      </c>
    </row>
    <row r="2484" spans="1:3">
      <c r="A2484" s="38">
        <v>19057</v>
      </c>
      <c r="B2484" s="36" t="s">
        <v>316</v>
      </c>
      <c r="C2484" s="41">
        <v>1.1352238251501454</v>
      </c>
    </row>
    <row r="2485" spans="1:3">
      <c r="A2485" s="38">
        <v>19059</v>
      </c>
      <c r="B2485" s="36" t="s">
        <v>316</v>
      </c>
      <c r="C2485" s="41">
        <v>1.1352238251501454</v>
      </c>
    </row>
    <row r="2486" spans="1:3">
      <c r="A2486" s="38">
        <v>19061</v>
      </c>
      <c r="B2486" s="36" t="s">
        <v>316</v>
      </c>
      <c r="C2486" s="41">
        <v>1.1352238251501454</v>
      </c>
    </row>
    <row r="2487" spans="1:3">
      <c r="A2487" s="38">
        <v>19063</v>
      </c>
      <c r="B2487" s="36" t="s">
        <v>316</v>
      </c>
      <c r="C2487" s="41">
        <v>1.1352238251501454</v>
      </c>
    </row>
    <row r="2488" spans="1:3">
      <c r="A2488" s="38">
        <v>42651</v>
      </c>
      <c r="B2488" s="36" t="s">
        <v>317</v>
      </c>
      <c r="C2488" s="41">
        <v>1.2707488650933911</v>
      </c>
    </row>
    <row r="2489" spans="1:3">
      <c r="A2489" s="38">
        <v>42653</v>
      </c>
      <c r="B2489" s="36" t="s">
        <v>317</v>
      </c>
      <c r="C2489" s="41">
        <v>1.2707488650933911</v>
      </c>
    </row>
    <row r="2490" spans="1:3">
      <c r="A2490" s="38">
        <v>42655</v>
      </c>
      <c r="B2490" s="36" t="s">
        <v>317</v>
      </c>
      <c r="C2490" s="41">
        <v>1.2707488650933911</v>
      </c>
    </row>
    <row r="2491" spans="1:3">
      <c r="A2491" s="38">
        <v>42657</v>
      </c>
      <c r="B2491" s="36" t="s">
        <v>317</v>
      </c>
      <c r="C2491" s="41">
        <v>1.2707488650933911</v>
      </c>
    </row>
    <row r="2492" spans="1:3">
      <c r="A2492" s="38">
        <v>42659</v>
      </c>
      <c r="B2492" s="36" t="s">
        <v>317</v>
      </c>
      <c r="C2492" s="41">
        <v>1.2707488650933911</v>
      </c>
    </row>
    <row r="2493" spans="1:3">
      <c r="A2493" s="38">
        <v>42697</v>
      </c>
      <c r="B2493" s="36" t="s">
        <v>317</v>
      </c>
      <c r="C2493" s="41">
        <v>1.2707488650933911</v>
      </c>
    </row>
    <row r="2494" spans="1:3">
      <c r="A2494" s="38">
        <v>42699</v>
      </c>
      <c r="B2494" s="36" t="s">
        <v>317</v>
      </c>
      <c r="C2494" s="41">
        <v>1.2707488650933911</v>
      </c>
    </row>
    <row r="2495" spans="1:3">
      <c r="A2495" s="38">
        <v>42719</v>
      </c>
      <c r="B2495" s="36" t="s">
        <v>317</v>
      </c>
      <c r="C2495" s="41">
        <v>1.2707488650933911</v>
      </c>
    </row>
    <row r="2496" spans="1:3">
      <c r="A2496" s="38">
        <v>67346</v>
      </c>
      <c r="B2496" s="36" t="s">
        <v>318</v>
      </c>
      <c r="C2496" s="41">
        <v>1.4239117772686678</v>
      </c>
    </row>
    <row r="2497" spans="1:3">
      <c r="A2497" s="38">
        <v>94315</v>
      </c>
      <c r="B2497" s="36" t="s">
        <v>319</v>
      </c>
      <c r="C2497" s="41">
        <v>1.1141832766164317</v>
      </c>
    </row>
    <row r="2498" spans="1:3">
      <c r="A2498" s="38">
        <v>70173</v>
      </c>
      <c r="B2498" s="36" t="s">
        <v>320</v>
      </c>
      <c r="C2498" s="41">
        <v>1.3071219790404223</v>
      </c>
    </row>
    <row r="2499" spans="1:3">
      <c r="A2499" s="38">
        <v>70174</v>
      </c>
      <c r="B2499" s="36" t="s">
        <v>320</v>
      </c>
      <c r="C2499" s="41">
        <v>1.3071219790404223</v>
      </c>
    </row>
    <row r="2500" spans="1:3">
      <c r="A2500" s="38">
        <v>70176</v>
      </c>
      <c r="B2500" s="36" t="s">
        <v>320</v>
      </c>
      <c r="C2500" s="41">
        <v>1.3071219790404223</v>
      </c>
    </row>
    <row r="2501" spans="1:3">
      <c r="A2501" s="38">
        <v>70178</v>
      </c>
      <c r="B2501" s="36" t="s">
        <v>320</v>
      </c>
      <c r="C2501" s="41">
        <v>1.3071219790404223</v>
      </c>
    </row>
    <row r="2502" spans="1:3">
      <c r="A2502" s="38">
        <v>70180</v>
      </c>
      <c r="B2502" s="36" t="s">
        <v>320</v>
      </c>
      <c r="C2502" s="41">
        <v>1.3071219790404223</v>
      </c>
    </row>
    <row r="2503" spans="1:3">
      <c r="A2503" s="38">
        <v>70182</v>
      </c>
      <c r="B2503" s="36" t="s">
        <v>320</v>
      </c>
      <c r="C2503" s="41">
        <v>1.3071219790404223</v>
      </c>
    </row>
    <row r="2504" spans="1:3">
      <c r="A2504" s="38">
        <v>70184</v>
      </c>
      <c r="B2504" s="36" t="s">
        <v>320</v>
      </c>
      <c r="C2504" s="41">
        <v>1.3071219790404223</v>
      </c>
    </row>
    <row r="2505" spans="1:3">
      <c r="A2505" s="38">
        <v>70186</v>
      </c>
      <c r="B2505" s="36" t="s">
        <v>320</v>
      </c>
      <c r="C2505" s="41">
        <v>1.3071219790404223</v>
      </c>
    </row>
    <row r="2506" spans="1:3">
      <c r="A2506" s="38">
        <v>70188</v>
      </c>
      <c r="B2506" s="36" t="s">
        <v>320</v>
      </c>
      <c r="C2506" s="41">
        <v>1.3071219790404223</v>
      </c>
    </row>
    <row r="2507" spans="1:3">
      <c r="A2507" s="38">
        <v>27313</v>
      </c>
      <c r="B2507" s="36" t="s">
        <v>38</v>
      </c>
      <c r="C2507" s="41">
        <v>1.2174634794156707</v>
      </c>
    </row>
    <row r="2508" spans="1:3">
      <c r="A2508" s="38">
        <v>70190</v>
      </c>
      <c r="B2508" s="36" t="s">
        <v>320</v>
      </c>
      <c r="C2508" s="41">
        <v>1.3071219790404223</v>
      </c>
    </row>
    <row r="2509" spans="1:3">
      <c r="A2509" s="38">
        <v>7429</v>
      </c>
      <c r="B2509" s="36" t="s">
        <v>108</v>
      </c>
      <c r="C2509" s="41">
        <v>1.094986413449192</v>
      </c>
    </row>
    <row r="2510" spans="1:3">
      <c r="A2510" s="38">
        <v>70191</v>
      </c>
      <c r="B2510" s="36" t="s">
        <v>320</v>
      </c>
      <c r="C2510" s="41">
        <v>1.3071219790404223</v>
      </c>
    </row>
    <row r="2511" spans="1:3">
      <c r="A2511" s="38">
        <v>27801</v>
      </c>
      <c r="B2511" s="36" t="s">
        <v>224</v>
      </c>
      <c r="C2511" s="41">
        <v>1.1835140717789827</v>
      </c>
    </row>
    <row r="2512" spans="1:3">
      <c r="A2512" s="38">
        <v>70192</v>
      </c>
      <c r="B2512" s="36" t="s">
        <v>320</v>
      </c>
      <c r="C2512" s="41">
        <v>1.3071219790404223</v>
      </c>
    </row>
    <row r="2513" spans="1:3">
      <c r="A2513" s="38">
        <v>56305</v>
      </c>
      <c r="B2513" s="36" t="s">
        <v>160</v>
      </c>
      <c r="C2513" s="41">
        <v>1.1510813949838341</v>
      </c>
    </row>
    <row r="2514" spans="1:3">
      <c r="A2514" s="38">
        <v>3185</v>
      </c>
      <c r="B2514" s="36" t="s">
        <v>288</v>
      </c>
      <c r="C2514" s="41">
        <v>1.1993458708094846</v>
      </c>
    </row>
    <row r="2515" spans="1:3">
      <c r="A2515" s="38">
        <v>94256</v>
      </c>
      <c r="B2515" s="36" t="s">
        <v>40</v>
      </c>
      <c r="C2515" s="41">
        <v>0.6721903470019982</v>
      </c>
    </row>
    <row r="2516" spans="1:3">
      <c r="A2516" s="38">
        <v>73345</v>
      </c>
      <c r="B2516" s="36" t="s">
        <v>43</v>
      </c>
      <c r="C2516" s="41">
        <v>0.99226106721506657</v>
      </c>
    </row>
    <row r="2517" spans="1:3">
      <c r="A2517" s="38">
        <v>21423</v>
      </c>
      <c r="B2517" s="36" t="s">
        <v>165</v>
      </c>
      <c r="C2517" s="41">
        <v>1.1253989688190522</v>
      </c>
    </row>
    <row r="2518" spans="1:3">
      <c r="A2518" s="38">
        <v>70193</v>
      </c>
      <c r="B2518" s="36" t="s">
        <v>320</v>
      </c>
      <c r="C2518" s="41">
        <v>1.3071219790404223</v>
      </c>
    </row>
    <row r="2519" spans="1:3">
      <c r="A2519" s="38">
        <v>70195</v>
      </c>
      <c r="B2519" s="36" t="s">
        <v>320</v>
      </c>
      <c r="C2519" s="41">
        <v>1.3071219790404223</v>
      </c>
    </row>
    <row r="2520" spans="1:3">
      <c r="A2520" s="38">
        <v>70197</v>
      </c>
      <c r="B2520" s="36" t="s">
        <v>320</v>
      </c>
      <c r="C2520" s="41">
        <v>1.3071219790404223</v>
      </c>
    </row>
    <row r="2521" spans="1:3">
      <c r="A2521" s="38">
        <v>19205</v>
      </c>
      <c r="B2521" s="36" t="s">
        <v>138</v>
      </c>
      <c r="C2521" s="41">
        <v>1.1352238251501454</v>
      </c>
    </row>
    <row r="2522" spans="1:3">
      <c r="A2522" s="38">
        <v>15938</v>
      </c>
      <c r="B2522" s="36" t="s">
        <v>145</v>
      </c>
      <c r="C2522" s="41">
        <v>1.1518045041932343</v>
      </c>
    </row>
    <row r="2523" spans="1:3">
      <c r="A2523" s="38">
        <v>70199</v>
      </c>
      <c r="B2523" s="36" t="s">
        <v>320</v>
      </c>
      <c r="C2523" s="41">
        <v>1.3071219790404223</v>
      </c>
    </row>
    <row r="2524" spans="1:3">
      <c r="A2524" s="38">
        <v>37127</v>
      </c>
      <c r="B2524" s="36" t="s">
        <v>44</v>
      </c>
      <c r="C2524" s="41">
        <v>1.1479464062108691</v>
      </c>
    </row>
    <row r="2525" spans="1:3">
      <c r="A2525" s="38">
        <v>18556</v>
      </c>
      <c r="B2525" s="36" t="s">
        <v>83</v>
      </c>
      <c r="C2525" s="41">
        <v>1.0891971366620132</v>
      </c>
    </row>
    <row r="2526" spans="1:3">
      <c r="A2526" s="38">
        <v>70327</v>
      </c>
      <c r="B2526" s="36" t="s">
        <v>320</v>
      </c>
      <c r="C2526" s="41">
        <v>1.3071219790404223</v>
      </c>
    </row>
    <row r="2527" spans="1:3">
      <c r="A2527" s="38">
        <v>49457</v>
      </c>
      <c r="B2527" s="36" t="s">
        <v>61</v>
      </c>
      <c r="C2527" s="41">
        <v>1.2150430748840293</v>
      </c>
    </row>
    <row r="2528" spans="1:3">
      <c r="A2528" s="38">
        <v>3116</v>
      </c>
      <c r="B2528" s="36" t="s">
        <v>288</v>
      </c>
      <c r="C2528" s="41">
        <v>1.1993458708094846</v>
      </c>
    </row>
    <row r="2529" spans="1:3">
      <c r="A2529" s="38">
        <v>18465</v>
      </c>
      <c r="B2529" s="36" t="s">
        <v>83</v>
      </c>
      <c r="C2529" s="41">
        <v>1.0651214128035322</v>
      </c>
    </row>
    <row r="2530" spans="1:3">
      <c r="A2530" s="38">
        <v>53520</v>
      </c>
      <c r="B2530" s="36" t="s">
        <v>167</v>
      </c>
      <c r="C2530" s="41">
        <v>1.0532816314806837</v>
      </c>
    </row>
    <row r="2531" spans="1:3">
      <c r="A2531" s="38">
        <v>16845</v>
      </c>
      <c r="B2531" s="36" t="s">
        <v>280</v>
      </c>
      <c r="C2531" s="41">
        <v>1.1132361870066787</v>
      </c>
    </row>
    <row r="2532" spans="1:3">
      <c r="A2532" s="38">
        <v>18249</v>
      </c>
      <c r="B2532" s="36" t="s">
        <v>57</v>
      </c>
      <c r="C2532" s="41">
        <v>1.1052837809325737</v>
      </c>
    </row>
    <row r="2533" spans="1:3">
      <c r="A2533" s="38">
        <v>70329</v>
      </c>
      <c r="B2533" s="36" t="s">
        <v>320</v>
      </c>
      <c r="C2533" s="41">
        <v>1.24434816822742</v>
      </c>
    </row>
    <row r="2534" spans="1:3">
      <c r="A2534" s="38">
        <v>3185</v>
      </c>
      <c r="B2534" s="36" t="s">
        <v>288</v>
      </c>
      <c r="C2534" s="41">
        <v>1.1993458708094846</v>
      </c>
    </row>
    <row r="2535" spans="1:3">
      <c r="A2535" s="38">
        <v>63303</v>
      </c>
      <c r="B2535" s="36" t="s">
        <v>303</v>
      </c>
      <c r="C2535" s="41">
        <v>1.3147138964577656</v>
      </c>
    </row>
    <row r="2536" spans="1:3">
      <c r="A2536" s="38">
        <v>70372</v>
      </c>
      <c r="B2536" s="36" t="s">
        <v>320</v>
      </c>
      <c r="C2536" s="41">
        <v>1.3071219790404223</v>
      </c>
    </row>
    <row r="2537" spans="1:3">
      <c r="A2537" s="38">
        <v>99869</v>
      </c>
      <c r="B2537" s="36" t="s">
        <v>211</v>
      </c>
      <c r="C2537" s="41">
        <v>1.1035209148359917</v>
      </c>
    </row>
    <row r="2538" spans="1:3">
      <c r="A2538" s="38">
        <v>4860</v>
      </c>
      <c r="B2538" s="36" t="s">
        <v>177</v>
      </c>
      <c r="C2538" s="41">
        <v>1.2139168432203389</v>
      </c>
    </row>
    <row r="2539" spans="1:3">
      <c r="A2539" s="38">
        <v>70374</v>
      </c>
      <c r="B2539" s="36" t="s">
        <v>320</v>
      </c>
      <c r="C2539" s="41">
        <v>1.3071219790404223</v>
      </c>
    </row>
    <row r="2540" spans="1:3">
      <c r="A2540" s="38">
        <v>54518</v>
      </c>
      <c r="B2540" s="36" t="s">
        <v>142</v>
      </c>
      <c r="C2540" s="41">
        <v>1.0697511596020888</v>
      </c>
    </row>
    <row r="2541" spans="1:3">
      <c r="A2541" s="38">
        <v>70376</v>
      </c>
      <c r="B2541" s="36" t="s">
        <v>320</v>
      </c>
      <c r="C2541" s="41">
        <v>1.3071219790404223</v>
      </c>
    </row>
    <row r="2542" spans="1:3">
      <c r="A2542" s="38">
        <v>54552</v>
      </c>
      <c r="B2542" s="36" t="s">
        <v>167</v>
      </c>
      <c r="C2542" s="41">
        <v>1.0583096054051164</v>
      </c>
    </row>
    <row r="2543" spans="1:3">
      <c r="A2543" s="38">
        <v>70378</v>
      </c>
      <c r="B2543" s="36" t="s">
        <v>320</v>
      </c>
      <c r="C2543" s="41">
        <v>1.3071219790404223</v>
      </c>
    </row>
    <row r="2544" spans="1:3">
      <c r="A2544" s="38">
        <v>70435</v>
      </c>
      <c r="B2544" s="36" t="s">
        <v>320</v>
      </c>
      <c r="C2544" s="41">
        <v>1.3071219790404223</v>
      </c>
    </row>
    <row r="2545" spans="1:3">
      <c r="A2545" s="38">
        <v>70437</v>
      </c>
      <c r="B2545" s="36" t="s">
        <v>320</v>
      </c>
      <c r="C2545" s="41">
        <v>1.3071219790404223</v>
      </c>
    </row>
    <row r="2546" spans="1:3">
      <c r="A2546" s="38">
        <v>70439</v>
      </c>
      <c r="B2546" s="36" t="s">
        <v>320</v>
      </c>
      <c r="C2546" s="41">
        <v>1.3071219790404223</v>
      </c>
    </row>
    <row r="2547" spans="1:3">
      <c r="A2547" s="38">
        <v>49406</v>
      </c>
      <c r="B2547" s="36" t="s">
        <v>61</v>
      </c>
      <c r="C2547" s="41">
        <v>1.2150430748840293</v>
      </c>
    </row>
    <row r="2548" spans="1:3">
      <c r="A2548" s="38">
        <v>18573</v>
      </c>
      <c r="B2548" s="36" t="s">
        <v>83</v>
      </c>
      <c r="C2548" s="41">
        <v>1.0586944596818433</v>
      </c>
    </row>
    <row r="2549" spans="1:3">
      <c r="A2549" s="38">
        <v>70469</v>
      </c>
      <c r="B2549" s="36" t="s">
        <v>320</v>
      </c>
      <c r="C2549" s="41">
        <v>1.3071219790404223</v>
      </c>
    </row>
    <row r="2550" spans="1:3">
      <c r="A2550" s="38">
        <v>70499</v>
      </c>
      <c r="B2550" s="36" t="s">
        <v>320</v>
      </c>
      <c r="C2550" s="41">
        <v>1.3071219790404223</v>
      </c>
    </row>
    <row r="2551" spans="1:3">
      <c r="A2551" s="38">
        <v>70563</v>
      </c>
      <c r="B2551" s="36" t="s">
        <v>320</v>
      </c>
      <c r="C2551" s="41">
        <v>1.2087110591035286</v>
      </c>
    </row>
    <row r="2552" spans="1:3">
      <c r="A2552" s="38">
        <v>70565</v>
      </c>
      <c r="B2552" s="36" t="s">
        <v>320</v>
      </c>
      <c r="C2552" s="41">
        <v>1.2094639957670796</v>
      </c>
    </row>
    <row r="2553" spans="1:3">
      <c r="A2553" s="38">
        <v>70567</v>
      </c>
      <c r="B2553" s="36" t="s">
        <v>320</v>
      </c>
      <c r="C2553" s="41">
        <v>1.2160231640811989</v>
      </c>
    </row>
    <row r="2554" spans="1:3">
      <c r="A2554" s="38">
        <v>70569</v>
      </c>
      <c r="B2554" s="36" t="s">
        <v>320</v>
      </c>
      <c r="C2554" s="41">
        <v>1.2080308518334775</v>
      </c>
    </row>
    <row r="2555" spans="1:3">
      <c r="A2555" s="38">
        <v>70597</v>
      </c>
      <c r="B2555" s="36" t="s">
        <v>320</v>
      </c>
      <c r="C2555" s="41">
        <v>1.2242803961665869</v>
      </c>
    </row>
    <row r="2556" spans="1:3">
      <c r="A2556" s="38">
        <v>70599</v>
      </c>
      <c r="B2556" s="36" t="s">
        <v>320</v>
      </c>
      <c r="C2556" s="41">
        <v>1.2252018856004863</v>
      </c>
    </row>
    <row r="2557" spans="1:3">
      <c r="A2557" s="38">
        <v>70619</v>
      </c>
      <c r="B2557" s="36" t="s">
        <v>320</v>
      </c>
      <c r="C2557" s="41">
        <v>1.2411641464234093</v>
      </c>
    </row>
    <row r="2558" spans="1:3">
      <c r="A2558" s="38">
        <v>70629</v>
      </c>
      <c r="B2558" s="36" t="s">
        <v>320</v>
      </c>
      <c r="C2558" s="41">
        <v>1.2233238280957741</v>
      </c>
    </row>
    <row r="2559" spans="1:3">
      <c r="A2559" s="38">
        <v>98527</v>
      </c>
      <c r="B2559" s="36" t="s">
        <v>321</v>
      </c>
      <c r="C2559" s="41">
        <v>0.77866917504864741</v>
      </c>
    </row>
    <row r="2560" spans="1:3">
      <c r="A2560" s="38">
        <v>98528</v>
      </c>
      <c r="B2560" s="36" t="s">
        <v>321</v>
      </c>
      <c r="C2560" s="41">
        <v>0.77866917504864741</v>
      </c>
    </row>
    <row r="2561" spans="1:3">
      <c r="A2561" s="38">
        <v>98529</v>
      </c>
      <c r="B2561" s="36" t="s">
        <v>321</v>
      </c>
      <c r="C2561" s="41">
        <v>0.77866917504864741</v>
      </c>
    </row>
    <row r="2562" spans="1:3">
      <c r="A2562" s="38">
        <v>54290</v>
      </c>
      <c r="B2562" s="36" t="s">
        <v>322</v>
      </c>
      <c r="C2562" s="41">
        <v>1.241956241956242</v>
      </c>
    </row>
    <row r="2563" spans="1:3">
      <c r="A2563" s="38">
        <v>54292</v>
      </c>
      <c r="B2563" s="36" t="s">
        <v>322</v>
      </c>
      <c r="C2563" s="41">
        <v>1.241956241956242</v>
      </c>
    </row>
    <row r="2564" spans="1:3">
      <c r="A2564" s="38">
        <v>54293</v>
      </c>
      <c r="B2564" s="36" t="s">
        <v>322</v>
      </c>
      <c r="C2564" s="41">
        <v>1.241956241956242</v>
      </c>
    </row>
    <row r="2565" spans="1:3">
      <c r="A2565" s="38">
        <v>54294</v>
      </c>
      <c r="B2565" s="36" t="s">
        <v>322</v>
      </c>
      <c r="C2565" s="41">
        <v>1.3524378549826657</v>
      </c>
    </row>
    <row r="2566" spans="1:3">
      <c r="A2566" s="38">
        <v>54295</v>
      </c>
      <c r="B2566" s="36" t="s">
        <v>322</v>
      </c>
      <c r="C2566" s="41">
        <v>1.241956241956242</v>
      </c>
    </row>
    <row r="2567" spans="1:3">
      <c r="A2567" s="38">
        <v>54296</v>
      </c>
      <c r="B2567" s="36" t="s">
        <v>322</v>
      </c>
      <c r="C2567" s="41">
        <v>1.241956241956242</v>
      </c>
    </row>
    <row r="2568" spans="1:3">
      <c r="A2568" s="38">
        <v>89073</v>
      </c>
      <c r="B2568" s="36" t="s">
        <v>323</v>
      </c>
      <c r="C2568" s="41">
        <v>1.040903800845894</v>
      </c>
    </row>
    <row r="2569" spans="1:3">
      <c r="A2569" s="38">
        <v>89075</v>
      </c>
      <c r="B2569" s="36" t="s">
        <v>323</v>
      </c>
      <c r="C2569" s="41">
        <v>1.040903800845894</v>
      </c>
    </row>
    <row r="2570" spans="1:3">
      <c r="A2570" s="38">
        <v>89077</v>
      </c>
      <c r="B2570" s="36" t="s">
        <v>323</v>
      </c>
      <c r="C2570" s="41">
        <v>1.040903800845894</v>
      </c>
    </row>
    <row r="2571" spans="1:3">
      <c r="A2571" s="38">
        <v>89079</v>
      </c>
      <c r="B2571" s="36" t="s">
        <v>323</v>
      </c>
      <c r="C2571" s="41">
        <v>1.040903800845894</v>
      </c>
    </row>
    <row r="2572" spans="1:3">
      <c r="A2572" s="38">
        <v>89081</v>
      </c>
      <c r="B2572" s="36" t="s">
        <v>323</v>
      </c>
      <c r="C2572" s="41">
        <v>1.040903800845894</v>
      </c>
    </row>
    <row r="2573" spans="1:3">
      <c r="A2573" s="38">
        <v>89160</v>
      </c>
      <c r="B2573" s="36" t="s">
        <v>323</v>
      </c>
      <c r="C2573" s="41">
        <v>1.040903800845894</v>
      </c>
    </row>
    <row r="2574" spans="1:3">
      <c r="A2574" s="38">
        <v>92637</v>
      </c>
      <c r="B2574" s="36" t="s">
        <v>324</v>
      </c>
      <c r="C2574" s="41">
        <v>1.0608383718575518</v>
      </c>
    </row>
    <row r="2575" spans="1:3">
      <c r="A2575" s="38">
        <v>99423</v>
      </c>
      <c r="B2575" s="36" t="s">
        <v>326</v>
      </c>
      <c r="C2575" s="41">
        <v>1.123468137254902</v>
      </c>
    </row>
    <row r="2576" spans="1:3">
      <c r="A2576" s="38">
        <v>99425</v>
      </c>
      <c r="B2576" s="36" t="s">
        <v>326</v>
      </c>
      <c r="C2576" s="41">
        <v>1.123468137254902</v>
      </c>
    </row>
    <row r="2577" spans="1:3">
      <c r="A2577" s="38">
        <v>99427</v>
      </c>
      <c r="B2577" s="36" t="s">
        <v>326</v>
      </c>
      <c r="C2577" s="41">
        <v>1.123468137254902</v>
      </c>
    </row>
    <row r="2578" spans="1:3">
      <c r="A2578" s="38">
        <v>21255</v>
      </c>
      <c r="B2578" s="36" t="s">
        <v>165</v>
      </c>
      <c r="C2578" s="41">
        <v>1.1253989688190522</v>
      </c>
    </row>
    <row r="2579" spans="1:3">
      <c r="A2579" s="38">
        <v>21279</v>
      </c>
      <c r="B2579" s="36" t="s">
        <v>165</v>
      </c>
      <c r="C2579" s="41">
        <v>1.1253989688190522</v>
      </c>
    </row>
    <row r="2580" spans="1:3">
      <c r="A2580" s="38">
        <v>99428</v>
      </c>
      <c r="B2580" s="36" t="s">
        <v>326</v>
      </c>
      <c r="C2580" s="41">
        <v>1.0553732803775975</v>
      </c>
    </row>
    <row r="2581" spans="1:3">
      <c r="A2581" s="38">
        <v>21706</v>
      </c>
      <c r="B2581" s="36" t="s">
        <v>62</v>
      </c>
      <c r="C2581" s="41">
        <v>1.1461882286750227</v>
      </c>
    </row>
    <row r="2582" spans="1:3">
      <c r="A2582" s="38">
        <v>7338</v>
      </c>
      <c r="B2582" s="36" t="s">
        <v>108</v>
      </c>
      <c r="C2582" s="41">
        <v>1.1443639995006865</v>
      </c>
    </row>
    <row r="2583" spans="1:3">
      <c r="A2583" s="38">
        <v>55246</v>
      </c>
      <c r="B2583" s="36" t="s">
        <v>327</v>
      </c>
      <c r="C2583" s="41">
        <v>1.1470845845845847</v>
      </c>
    </row>
    <row r="2584" spans="1:3">
      <c r="A2584" s="38">
        <v>55252</v>
      </c>
      <c r="B2584" s="36" t="s">
        <v>327</v>
      </c>
      <c r="C2584" s="41">
        <v>1.1470845845845847</v>
      </c>
    </row>
    <row r="2585" spans="1:3">
      <c r="A2585" s="38">
        <v>65183</v>
      </c>
      <c r="B2585" s="36" t="s">
        <v>327</v>
      </c>
      <c r="C2585" s="41">
        <v>1.1470845845845847</v>
      </c>
    </row>
    <row r="2586" spans="1:3">
      <c r="A2586" s="38">
        <v>17398</v>
      </c>
      <c r="B2586" s="36" t="s">
        <v>66</v>
      </c>
      <c r="C2586" s="41">
        <v>1.0948883315418607</v>
      </c>
    </row>
    <row r="2587" spans="1:3">
      <c r="A2587" s="38">
        <v>55585</v>
      </c>
      <c r="B2587" s="36" t="s">
        <v>36</v>
      </c>
      <c r="C2587" s="41">
        <v>1.3468248429867409</v>
      </c>
    </row>
    <row r="2588" spans="1:3">
      <c r="A2588" s="38">
        <v>67826</v>
      </c>
      <c r="B2588" s="36" t="s">
        <v>36</v>
      </c>
      <c r="C2588" s="41">
        <v>1.3468248429867409</v>
      </c>
    </row>
    <row r="2589" spans="1:3">
      <c r="A2589" s="38">
        <v>65185</v>
      </c>
      <c r="B2589" s="36" t="s">
        <v>327</v>
      </c>
      <c r="C2589" s="41">
        <v>1.1470845845845847</v>
      </c>
    </row>
    <row r="2590" spans="1:3">
      <c r="A2590" s="38">
        <v>21709</v>
      </c>
      <c r="B2590" s="36" t="s">
        <v>62</v>
      </c>
      <c r="C2590" s="41">
        <v>1.1398464455565573</v>
      </c>
    </row>
    <row r="2591" spans="1:3">
      <c r="A2591" s="38">
        <v>65187</v>
      </c>
      <c r="B2591" s="36" t="s">
        <v>327</v>
      </c>
      <c r="C2591" s="41">
        <v>1.1470845845845847</v>
      </c>
    </row>
    <row r="2592" spans="1:3">
      <c r="A2592" s="38">
        <v>37115</v>
      </c>
      <c r="B2592" s="36" t="s">
        <v>44</v>
      </c>
      <c r="C2592" s="41">
        <v>1.072002806443126</v>
      </c>
    </row>
    <row r="2593" spans="1:3">
      <c r="A2593" s="38">
        <v>93182</v>
      </c>
      <c r="B2593" s="36" t="s">
        <v>117</v>
      </c>
      <c r="C2593" s="41">
        <v>1.1335043738987975</v>
      </c>
    </row>
    <row r="2594" spans="1:3">
      <c r="A2594" s="38">
        <v>93195</v>
      </c>
      <c r="B2594" s="36" t="s">
        <v>117</v>
      </c>
      <c r="C2594" s="41">
        <v>1.1335043738987975</v>
      </c>
    </row>
    <row r="2595" spans="1:3">
      <c r="A2595" s="38">
        <v>31089</v>
      </c>
      <c r="B2595" s="36" t="s">
        <v>104</v>
      </c>
      <c r="C2595" s="41">
        <v>1.1618033773722398</v>
      </c>
    </row>
    <row r="2596" spans="1:3">
      <c r="A2596" s="38">
        <v>65189</v>
      </c>
      <c r="B2596" s="36" t="s">
        <v>327</v>
      </c>
      <c r="C2596" s="41">
        <v>1.1470845845845847</v>
      </c>
    </row>
    <row r="2597" spans="1:3">
      <c r="A2597" s="38">
        <v>65191</v>
      </c>
      <c r="B2597" s="36" t="s">
        <v>327</v>
      </c>
      <c r="C2597" s="41">
        <v>1.1470845845845847</v>
      </c>
    </row>
    <row r="2598" spans="1:3">
      <c r="A2598" s="38">
        <v>65193</v>
      </c>
      <c r="B2598" s="36" t="s">
        <v>327</v>
      </c>
      <c r="C2598" s="41">
        <v>1.1470845845845847</v>
      </c>
    </row>
    <row r="2599" spans="1:3">
      <c r="A2599" s="38">
        <v>65195</v>
      </c>
      <c r="B2599" s="36" t="s">
        <v>327</v>
      </c>
      <c r="C2599" s="41">
        <v>1.1470845845845847</v>
      </c>
    </row>
    <row r="2600" spans="1:3">
      <c r="A2600" s="38">
        <v>65197</v>
      </c>
      <c r="B2600" s="36" t="s">
        <v>327</v>
      </c>
      <c r="C2600" s="41">
        <v>1.1470845845845847</v>
      </c>
    </row>
    <row r="2601" spans="1:3">
      <c r="A2601" s="38">
        <v>65199</v>
      </c>
      <c r="B2601" s="36" t="s">
        <v>327</v>
      </c>
      <c r="C2601" s="41">
        <v>1.1470845845845847</v>
      </c>
    </row>
    <row r="2602" spans="1:3">
      <c r="A2602" s="38">
        <v>65201</v>
      </c>
      <c r="B2602" s="36" t="s">
        <v>327</v>
      </c>
      <c r="C2602" s="41">
        <v>1.1470845845845847</v>
      </c>
    </row>
    <row r="2603" spans="1:3">
      <c r="A2603" s="38">
        <v>65203</v>
      </c>
      <c r="B2603" s="36" t="s">
        <v>327</v>
      </c>
      <c r="C2603" s="41">
        <v>1.1470845845845847</v>
      </c>
    </row>
    <row r="2604" spans="1:3">
      <c r="A2604" s="38">
        <v>65205</v>
      </c>
      <c r="B2604" s="36" t="s">
        <v>327</v>
      </c>
      <c r="C2604" s="41">
        <v>1.1470845845845847</v>
      </c>
    </row>
    <row r="2605" spans="1:3">
      <c r="A2605" s="38">
        <v>65207</v>
      </c>
      <c r="B2605" s="36" t="s">
        <v>327</v>
      </c>
      <c r="C2605" s="41">
        <v>1.1470845845845847</v>
      </c>
    </row>
    <row r="2606" spans="1:3">
      <c r="A2606" s="38">
        <v>26382</v>
      </c>
      <c r="B2606" s="36" t="s">
        <v>328</v>
      </c>
      <c r="C2606" s="41">
        <v>1.1939180829589113</v>
      </c>
    </row>
    <row r="2607" spans="1:3">
      <c r="A2607" s="38">
        <v>26384</v>
      </c>
      <c r="B2607" s="36" t="s">
        <v>328</v>
      </c>
      <c r="C2607" s="41">
        <v>1.1939180829589113</v>
      </c>
    </row>
    <row r="2608" spans="1:3">
      <c r="A2608" s="38">
        <v>26386</v>
      </c>
      <c r="B2608" s="36" t="s">
        <v>328</v>
      </c>
      <c r="C2608" s="41">
        <v>1.1939180829589113</v>
      </c>
    </row>
    <row r="2609" spans="1:3">
      <c r="A2609" s="38">
        <v>26388</v>
      </c>
      <c r="B2609" s="36" t="s">
        <v>328</v>
      </c>
      <c r="C2609" s="41">
        <v>1.1939180829589113</v>
      </c>
    </row>
    <row r="2610" spans="1:3">
      <c r="A2610" s="38">
        <v>26389</v>
      </c>
      <c r="B2610" s="36" t="s">
        <v>328</v>
      </c>
      <c r="C2610" s="41">
        <v>1.1939180829589113</v>
      </c>
    </row>
    <row r="2611" spans="1:3">
      <c r="A2611" s="38">
        <v>38440</v>
      </c>
      <c r="B2611" s="36" t="s">
        <v>329</v>
      </c>
      <c r="C2611" s="41">
        <v>1.1973486580030039</v>
      </c>
    </row>
    <row r="2612" spans="1:3">
      <c r="A2612" s="38">
        <v>38442</v>
      </c>
      <c r="B2612" s="36" t="s">
        <v>329</v>
      </c>
      <c r="C2612" s="41">
        <v>1.1973486580030039</v>
      </c>
    </row>
    <row r="2613" spans="1:3">
      <c r="A2613" s="38">
        <v>38444</v>
      </c>
      <c r="B2613" s="36" t="s">
        <v>329</v>
      </c>
      <c r="C2613" s="41">
        <v>1.1973486580030039</v>
      </c>
    </row>
    <row r="2614" spans="1:3">
      <c r="A2614" s="38">
        <v>38446</v>
      </c>
      <c r="B2614" s="36" t="s">
        <v>329</v>
      </c>
      <c r="C2614" s="41">
        <v>1.1973486580030039</v>
      </c>
    </row>
    <row r="2615" spans="1:3">
      <c r="A2615" s="38">
        <v>38448</v>
      </c>
      <c r="B2615" s="36" t="s">
        <v>329</v>
      </c>
      <c r="C2615" s="41">
        <v>1.1973486580030039</v>
      </c>
    </row>
    <row r="2616" spans="1:3">
      <c r="A2616" s="38">
        <v>67547</v>
      </c>
      <c r="B2616" s="36" t="s">
        <v>330</v>
      </c>
      <c r="C2616" s="41">
        <v>1.3456386921580861</v>
      </c>
    </row>
    <row r="2617" spans="1:3">
      <c r="A2617" s="38">
        <v>67549</v>
      </c>
      <c r="B2617" s="36" t="s">
        <v>330</v>
      </c>
      <c r="C2617" s="41">
        <v>1.3456386921580861</v>
      </c>
    </row>
    <row r="2618" spans="1:3">
      <c r="A2618" s="38">
        <v>67550</v>
      </c>
      <c r="B2618" s="36" t="s">
        <v>330</v>
      </c>
      <c r="C2618" s="41">
        <v>1.3456386921580861</v>
      </c>
    </row>
    <row r="2619" spans="1:3">
      <c r="A2619" s="38">
        <v>67551</v>
      </c>
      <c r="B2619" s="36" t="s">
        <v>330</v>
      </c>
      <c r="C2619" s="41">
        <v>1.3456386921580861</v>
      </c>
    </row>
    <row r="2620" spans="1:3">
      <c r="A2620" s="38">
        <v>42103</v>
      </c>
      <c r="B2620" s="36" t="s">
        <v>331</v>
      </c>
      <c r="C2620" s="41">
        <v>1.2707488650933911</v>
      </c>
    </row>
    <row r="2621" spans="1:3">
      <c r="A2621" s="38">
        <v>42105</v>
      </c>
      <c r="B2621" s="36" t="s">
        <v>331</v>
      </c>
      <c r="C2621" s="41">
        <v>1.2707488650933911</v>
      </c>
    </row>
    <row r="2622" spans="1:3">
      <c r="A2622" s="38">
        <v>19073</v>
      </c>
      <c r="B2622" s="36" t="s">
        <v>135</v>
      </c>
      <c r="C2622" s="41">
        <v>1.1352238251501454</v>
      </c>
    </row>
    <row r="2623" spans="1:3">
      <c r="A2623" s="38">
        <v>18196</v>
      </c>
      <c r="B2623" s="36" t="s">
        <v>57</v>
      </c>
      <c r="C2623" s="41">
        <v>1.0790689462378247</v>
      </c>
    </row>
    <row r="2624" spans="1:3">
      <c r="A2624" s="38">
        <v>53520</v>
      </c>
      <c r="B2624" s="36" t="s">
        <v>52</v>
      </c>
      <c r="C2624" s="41">
        <v>1.0532816314806837</v>
      </c>
    </row>
    <row r="2625" spans="1:3">
      <c r="A2625" s="38">
        <v>56754</v>
      </c>
      <c r="B2625" s="36" t="s">
        <v>102</v>
      </c>
      <c r="C2625" s="41">
        <v>1.0583096054051164</v>
      </c>
    </row>
    <row r="2626" spans="1:3">
      <c r="A2626" s="38">
        <v>56761</v>
      </c>
      <c r="B2626" s="36" t="s">
        <v>102</v>
      </c>
      <c r="C2626" s="41">
        <v>1.0583096054051164</v>
      </c>
    </row>
    <row r="2627" spans="1:3">
      <c r="A2627" s="38">
        <v>78655</v>
      </c>
      <c r="B2627" s="36" t="s">
        <v>87</v>
      </c>
      <c r="C2627" s="41">
        <v>1.0670119591468559</v>
      </c>
    </row>
    <row r="2628" spans="1:3">
      <c r="A2628" s="38">
        <v>78713</v>
      </c>
      <c r="B2628" s="36" t="s">
        <v>87</v>
      </c>
      <c r="C2628" s="41">
        <v>1.2126322751322751</v>
      </c>
    </row>
    <row r="2629" spans="1:3">
      <c r="A2629" s="38">
        <v>27243</v>
      </c>
      <c r="B2629" s="36" t="s">
        <v>224</v>
      </c>
      <c r="C2629" s="41">
        <v>1.1984835114553714</v>
      </c>
    </row>
    <row r="2630" spans="1:3">
      <c r="A2630" s="38">
        <v>42107</v>
      </c>
      <c r="B2630" s="36" t="s">
        <v>331</v>
      </c>
      <c r="C2630" s="41">
        <v>1.2707488650933911</v>
      </c>
    </row>
    <row r="2631" spans="1:3">
      <c r="A2631" s="38">
        <v>26427</v>
      </c>
      <c r="B2631" s="36" t="s">
        <v>261</v>
      </c>
      <c r="C2631" s="41">
        <v>1.1537748558919805</v>
      </c>
    </row>
    <row r="2632" spans="1:3">
      <c r="A2632" s="38">
        <v>66916</v>
      </c>
      <c r="B2632" s="36" t="s">
        <v>53</v>
      </c>
      <c r="C2632" s="41">
        <v>1.220543203301824</v>
      </c>
    </row>
    <row r="2633" spans="1:3">
      <c r="A2633" s="38">
        <v>54597</v>
      </c>
      <c r="B2633" s="36" t="s">
        <v>167</v>
      </c>
      <c r="C2633" s="41">
        <v>0.94209228239646492</v>
      </c>
    </row>
    <row r="2634" spans="1:3">
      <c r="A2634" s="38">
        <v>87471</v>
      </c>
      <c r="B2634" s="36" t="s">
        <v>143</v>
      </c>
      <c r="C2634" s="41">
        <v>1.0353492574397198</v>
      </c>
    </row>
    <row r="2635" spans="1:3">
      <c r="A2635" s="38">
        <v>42109</v>
      </c>
      <c r="B2635" s="36" t="s">
        <v>331</v>
      </c>
      <c r="C2635" s="41">
        <v>1.2707488650933911</v>
      </c>
    </row>
    <row r="2636" spans="1:3">
      <c r="A2636" s="38">
        <v>78589</v>
      </c>
      <c r="B2636" s="36" t="s">
        <v>100</v>
      </c>
      <c r="C2636" s="41">
        <v>0.9529873437459393</v>
      </c>
    </row>
    <row r="2637" spans="1:3">
      <c r="A2637" s="38">
        <v>78591</v>
      </c>
      <c r="B2637" s="36" t="s">
        <v>100</v>
      </c>
      <c r="C2637" s="41">
        <v>0.9529873437459393</v>
      </c>
    </row>
    <row r="2638" spans="1:3">
      <c r="A2638" s="38">
        <v>42111</v>
      </c>
      <c r="B2638" s="36" t="s">
        <v>331</v>
      </c>
      <c r="C2638" s="41">
        <v>1.2707488650933911</v>
      </c>
    </row>
    <row r="2639" spans="1:3">
      <c r="A2639" s="38">
        <v>42113</v>
      </c>
      <c r="B2639" s="36" t="s">
        <v>331</v>
      </c>
      <c r="C2639" s="41">
        <v>1.2707488650933911</v>
      </c>
    </row>
    <row r="2640" spans="1:3">
      <c r="A2640" s="38">
        <v>42115</v>
      </c>
      <c r="B2640" s="36" t="s">
        <v>331</v>
      </c>
      <c r="C2640" s="41">
        <v>1.2707488650933911</v>
      </c>
    </row>
    <row r="2641" spans="1:3">
      <c r="A2641" s="38">
        <v>42117</v>
      </c>
      <c r="B2641" s="36" t="s">
        <v>331</v>
      </c>
      <c r="C2641" s="41">
        <v>1.2707488650933911</v>
      </c>
    </row>
    <row r="2642" spans="1:3">
      <c r="A2642" s="38">
        <v>42119</v>
      </c>
      <c r="B2642" s="36" t="s">
        <v>331</v>
      </c>
      <c r="C2642" s="41">
        <v>1.2707488650933911</v>
      </c>
    </row>
    <row r="2643" spans="1:3">
      <c r="A2643" s="38">
        <v>88525</v>
      </c>
      <c r="B2643" s="36" t="s">
        <v>41</v>
      </c>
      <c r="C2643" s="41">
        <v>1.0563157136684431</v>
      </c>
    </row>
    <row r="2644" spans="1:3">
      <c r="A2644" s="38">
        <v>76448</v>
      </c>
      <c r="B2644" s="36" t="s">
        <v>180</v>
      </c>
      <c r="C2644" s="41">
        <v>1.3781569452796152</v>
      </c>
    </row>
    <row r="2645" spans="1:3">
      <c r="A2645" s="38">
        <v>73105</v>
      </c>
      <c r="B2645" s="36" t="s">
        <v>43</v>
      </c>
      <c r="C2645" s="41">
        <v>1.2068852027382833</v>
      </c>
    </row>
    <row r="2646" spans="1:3">
      <c r="A2646" s="38">
        <v>88422</v>
      </c>
      <c r="B2646" s="36" t="s">
        <v>41</v>
      </c>
      <c r="C2646" s="41">
        <v>1.0563157136684431</v>
      </c>
    </row>
    <row r="2647" spans="1:3">
      <c r="A2647" s="38">
        <v>2708</v>
      </c>
      <c r="B2647" s="36" t="s">
        <v>204</v>
      </c>
      <c r="C2647" s="41">
        <v>1.1550333879299484</v>
      </c>
    </row>
    <row r="2648" spans="1:3">
      <c r="A2648" s="38">
        <v>56307</v>
      </c>
      <c r="B2648" s="36" t="s">
        <v>160</v>
      </c>
      <c r="C2648" s="41">
        <v>1.1510813949838341</v>
      </c>
    </row>
    <row r="2649" spans="1:3">
      <c r="A2649" s="38">
        <v>89350</v>
      </c>
      <c r="B2649" s="36" t="s">
        <v>86</v>
      </c>
      <c r="C2649" s="41">
        <v>1.1078215159662852</v>
      </c>
    </row>
    <row r="2650" spans="1:3">
      <c r="A2650" s="38">
        <v>1833</v>
      </c>
      <c r="B2650" s="36" t="s">
        <v>118</v>
      </c>
      <c r="C2650" s="41">
        <v>1.2545330140266848</v>
      </c>
    </row>
    <row r="2651" spans="1:3">
      <c r="A2651" s="38">
        <v>91602</v>
      </c>
      <c r="B2651" s="36" t="s">
        <v>48</v>
      </c>
      <c r="C2651" s="41">
        <v>1.0569246289090646</v>
      </c>
    </row>
    <row r="2652" spans="1:3">
      <c r="A2652" s="38">
        <v>42275</v>
      </c>
      <c r="B2652" s="36" t="s">
        <v>331</v>
      </c>
      <c r="C2652" s="41">
        <v>1.2707488650933911</v>
      </c>
    </row>
    <row r="2653" spans="1:3">
      <c r="A2653" s="38">
        <v>42277</v>
      </c>
      <c r="B2653" s="36" t="s">
        <v>331</v>
      </c>
      <c r="C2653" s="41">
        <v>1.1998167719137518</v>
      </c>
    </row>
    <row r="2654" spans="1:3">
      <c r="A2654" s="38">
        <v>42279</v>
      </c>
      <c r="B2654" s="36" t="s">
        <v>331</v>
      </c>
      <c r="C2654" s="41">
        <v>1.1998167719137518</v>
      </c>
    </row>
    <row r="2655" spans="1:3">
      <c r="A2655" s="38">
        <v>42281</v>
      </c>
      <c r="B2655" s="36" t="s">
        <v>331</v>
      </c>
      <c r="C2655" s="41">
        <v>1.2707488650933911</v>
      </c>
    </row>
    <row r="2656" spans="1:3">
      <c r="A2656" s="38">
        <v>42283</v>
      </c>
      <c r="B2656" s="36" t="s">
        <v>331</v>
      </c>
      <c r="C2656" s="41">
        <v>1.2707488650933911</v>
      </c>
    </row>
    <row r="2657" spans="1:3">
      <c r="A2657" s="38">
        <v>42285</v>
      </c>
      <c r="B2657" s="36" t="s">
        <v>331</v>
      </c>
      <c r="C2657" s="41">
        <v>1.2707488650933911</v>
      </c>
    </row>
    <row r="2658" spans="1:3">
      <c r="A2658" s="38">
        <v>42287</v>
      </c>
      <c r="B2658" s="36" t="s">
        <v>331</v>
      </c>
      <c r="C2658" s="41">
        <v>1.2707488650933911</v>
      </c>
    </row>
    <row r="2659" spans="1:3">
      <c r="A2659" s="38">
        <v>42289</v>
      </c>
      <c r="B2659" s="36" t="s">
        <v>331</v>
      </c>
      <c r="C2659" s="41">
        <v>1.2707488650933911</v>
      </c>
    </row>
    <row r="2660" spans="1:3">
      <c r="A2660" s="38">
        <v>42327</v>
      </c>
      <c r="B2660" s="36" t="s">
        <v>331</v>
      </c>
      <c r="C2660" s="41">
        <v>1.2707488650933911</v>
      </c>
    </row>
    <row r="2661" spans="1:3">
      <c r="A2661" s="38">
        <v>42329</v>
      </c>
      <c r="B2661" s="36" t="s">
        <v>331</v>
      </c>
      <c r="C2661" s="41">
        <v>1.2707488650933911</v>
      </c>
    </row>
    <row r="2662" spans="1:3">
      <c r="A2662" s="38">
        <v>42349</v>
      </c>
      <c r="B2662" s="36" t="s">
        <v>331</v>
      </c>
      <c r="C2662" s="41">
        <v>1.2707488650933911</v>
      </c>
    </row>
    <row r="2663" spans="1:3">
      <c r="A2663" s="38">
        <v>42369</v>
      </c>
      <c r="B2663" s="36" t="s">
        <v>331</v>
      </c>
      <c r="C2663" s="41">
        <v>1.2707488650933911</v>
      </c>
    </row>
    <row r="2664" spans="1:3">
      <c r="A2664" s="38">
        <v>42389</v>
      </c>
      <c r="B2664" s="36" t="s">
        <v>331</v>
      </c>
      <c r="C2664" s="41">
        <v>1.1998167719137518</v>
      </c>
    </row>
    <row r="2665" spans="1:3">
      <c r="A2665" s="38">
        <v>42399</v>
      </c>
      <c r="B2665" s="36" t="s">
        <v>331</v>
      </c>
      <c r="C2665" s="41">
        <v>1.1998167719137518</v>
      </c>
    </row>
    <row r="2666" spans="1:3">
      <c r="A2666" s="38">
        <v>97070</v>
      </c>
      <c r="B2666" s="36" t="s">
        <v>332</v>
      </c>
      <c r="C2666" s="41">
        <v>1.236178532901834</v>
      </c>
    </row>
    <row r="2667" spans="1:3">
      <c r="A2667" s="38">
        <v>97072</v>
      </c>
      <c r="B2667" s="36" t="s">
        <v>332</v>
      </c>
      <c r="C2667" s="41">
        <v>1.236178532901834</v>
      </c>
    </row>
    <row r="2668" spans="1:3">
      <c r="A2668" s="38">
        <v>97074</v>
      </c>
      <c r="B2668" s="36" t="s">
        <v>332</v>
      </c>
      <c r="C2668" s="41">
        <v>1.236178532901834</v>
      </c>
    </row>
    <row r="2669" spans="1:3">
      <c r="A2669" s="38">
        <v>97076</v>
      </c>
      <c r="B2669" s="36" t="s">
        <v>332</v>
      </c>
      <c r="C2669" s="41">
        <v>1.236178532901834</v>
      </c>
    </row>
    <row r="2670" spans="1:3">
      <c r="A2670" s="38">
        <v>97078</v>
      </c>
      <c r="B2670" s="36" t="s">
        <v>332</v>
      </c>
      <c r="C2670" s="41">
        <v>1.236178532901834</v>
      </c>
    </row>
    <row r="2671" spans="1:3">
      <c r="A2671" s="38">
        <v>97080</v>
      </c>
      <c r="B2671" s="36" t="s">
        <v>332</v>
      </c>
      <c r="C2671" s="41">
        <v>1.236178532901834</v>
      </c>
    </row>
    <row r="2672" spans="1:3">
      <c r="A2672" s="38">
        <v>97082</v>
      </c>
      <c r="B2672" s="36" t="s">
        <v>332</v>
      </c>
      <c r="C2672" s="41">
        <v>1.236178532901834</v>
      </c>
    </row>
    <row r="2673" spans="1:3">
      <c r="A2673" s="38">
        <v>97084</v>
      </c>
      <c r="B2673" s="36" t="s">
        <v>332</v>
      </c>
      <c r="C2673" s="41">
        <v>1.236178532901834</v>
      </c>
    </row>
    <row r="2674" spans="1:3">
      <c r="A2674" s="38">
        <v>66482</v>
      </c>
      <c r="B2674" s="36" t="s">
        <v>333</v>
      </c>
      <c r="C2674" s="41">
        <v>1.220543203301824</v>
      </c>
    </row>
    <row r="2675" spans="1:3">
      <c r="A2675" s="38">
        <v>89604</v>
      </c>
      <c r="B2675" s="36" t="s">
        <v>334</v>
      </c>
      <c r="C2675" s="41">
        <v>0.99118823656611521</v>
      </c>
    </row>
    <row r="2676" spans="1:3">
      <c r="A2676" s="38">
        <v>89605</v>
      </c>
      <c r="B2676" s="36" t="s">
        <v>334</v>
      </c>
      <c r="C2676" s="41">
        <v>1.0939411115420186</v>
      </c>
    </row>
    <row r="2677" spans="1:3">
      <c r="A2677" s="38">
        <v>89174</v>
      </c>
      <c r="B2677" s="36" t="s">
        <v>334</v>
      </c>
      <c r="C2677" s="41">
        <v>1.0207092356510605</v>
      </c>
    </row>
    <row r="2678" spans="1:3">
      <c r="A2678" s="38">
        <v>73340</v>
      </c>
      <c r="B2678" s="36" t="s">
        <v>334</v>
      </c>
      <c r="C2678" s="41">
        <v>1.0207092356510605</v>
      </c>
    </row>
    <row r="2679" spans="1:3">
      <c r="A2679" s="38">
        <v>89176</v>
      </c>
      <c r="B2679" s="36" t="s">
        <v>334</v>
      </c>
      <c r="C2679" s="41">
        <v>1.1078215159662852</v>
      </c>
    </row>
    <row r="2680" spans="1:3">
      <c r="A2680" s="38">
        <v>89177</v>
      </c>
      <c r="B2680" s="36" t="s">
        <v>334</v>
      </c>
      <c r="C2680" s="41">
        <v>1.0876787091416029</v>
      </c>
    </row>
    <row r="2681" spans="1:3">
      <c r="A2681" s="38">
        <v>88481</v>
      </c>
      <c r="B2681" s="36" t="s">
        <v>334</v>
      </c>
      <c r="C2681" s="41">
        <v>1.0939411115420186</v>
      </c>
    </row>
    <row r="2682" spans="1:3">
      <c r="A2682" s="38">
        <v>89179</v>
      </c>
      <c r="B2682" s="36" t="s">
        <v>334</v>
      </c>
      <c r="C2682" s="41">
        <v>1.040903800845894</v>
      </c>
    </row>
    <row r="2683" spans="1:3">
      <c r="A2683" s="38">
        <v>89180</v>
      </c>
      <c r="B2683" s="36" t="s">
        <v>334</v>
      </c>
      <c r="C2683" s="41">
        <v>0.99226106721506657</v>
      </c>
    </row>
    <row r="2684" spans="1:3">
      <c r="A2684" s="38">
        <v>89182</v>
      </c>
      <c r="B2684" s="36" t="s">
        <v>334</v>
      </c>
      <c r="C2684" s="41">
        <v>1.040903800845894</v>
      </c>
    </row>
    <row r="2685" spans="1:3">
      <c r="A2685" s="38">
        <v>89143</v>
      </c>
      <c r="B2685" s="36" t="s">
        <v>334</v>
      </c>
      <c r="C2685" s="41">
        <v>1.040903800845894</v>
      </c>
    </row>
    <row r="2686" spans="1:3">
      <c r="A2686" s="38">
        <v>89134</v>
      </c>
      <c r="B2686" s="36" t="s">
        <v>334</v>
      </c>
      <c r="C2686" s="41">
        <v>1.040903800845894</v>
      </c>
    </row>
    <row r="2687" spans="1:3">
      <c r="A2687" s="38">
        <v>89177</v>
      </c>
      <c r="B2687" s="36" t="s">
        <v>334</v>
      </c>
      <c r="C2687" s="41">
        <v>1.0876787091416029</v>
      </c>
    </row>
    <row r="2688" spans="1:3">
      <c r="A2688" s="38">
        <v>89183</v>
      </c>
      <c r="B2688" s="36" t="s">
        <v>334</v>
      </c>
      <c r="C2688" s="41">
        <v>1.040903800845894</v>
      </c>
    </row>
    <row r="2689" spans="1:3">
      <c r="A2689" s="38">
        <v>89165</v>
      </c>
      <c r="B2689" s="36" t="s">
        <v>334</v>
      </c>
      <c r="C2689" s="41">
        <v>1.0939411115420186</v>
      </c>
    </row>
    <row r="2690" spans="1:3">
      <c r="A2690" s="38">
        <v>72144</v>
      </c>
      <c r="B2690" s="36" t="s">
        <v>150</v>
      </c>
      <c r="C2690" s="41">
        <v>1.1408038825286211</v>
      </c>
    </row>
    <row r="2691" spans="1:3">
      <c r="A2691" s="38">
        <v>89160</v>
      </c>
      <c r="B2691" s="36" t="s">
        <v>334</v>
      </c>
      <c r="C2691" s="41">
        <v>1.040903800845894</v>
      </c>
    </row>
    <row r="2692" spans="1:3">
      <c r="A2692" s="38">
        <v>89584</v>
      </c>
      <c r="B2692" s="36" t="s">
        <v>334</v>
      </c>
      <c r="C2692" s="41">
        <v>0.99118823656611521</v>
      </c>
    </row>
    <row r="2693" spans="1:3">
      <c r="A2693" s="38">
        <v>97500</v>
      </c>
      <c r="B2693" s="36" t="s">
        <v>89</v>
      </c>
      <c r="C2693" s="41">
        <v>1.0835648011346848</v>
      </c>
    </row>
    <row r="2694" spans="1:3">
      <c r="A2694" s="38">
        <v>96250</v>
      </c>
      <c r="B2694" s="36" t="s">
        <v>127</v>
      </c>
      <c r="C2694" s="41">
        <v>1.1162861491628617</v>
      </c>
    </row>
    <row r="2695" spans="1:3">
      <c r="A2695" s="38">
        <v>88370</v>
      </c>
      <c r="B2695" s="36" t="s">
        <v>37</v>
      </c>
      <c r="C2695" s="41">
        <v>1.1454363715874307</v>
      </c>
    </row>
    <row r="2696" spans="1:3">
      <c r="A2696" s="38">
        <v>88499</v>
      </c>
      <c r="B2696" s="36" t="s">
        <v>334</v>
      </c>
      <c r="C2696" s="41">
        <v>1.0563157136684431</v>
      </c>
    </row>
    <row r="2697" spans="1:3">
      <c r="A2697" s="38">
        <v>89607</v>
      </c>
      <c r="B2697" s="36" t="s">
        <v>334</v>
      </c>
      <c r="C2697" s="41">
        <v>1.0563157136684431</v>
      </c>
    </row>
    <row r="2698" spans="1:3">
      <c r="A2698" s="38">
        <v>89155</v>
      </c>
      <c r="B2698" s="36" t="s">
        <v>334</v>
      </c>
      <c r="C2698" s="41">
        <v>1.0939411115420186</v>
      </c>
    </row>
    <row r="2699" spans="1:3">
      <c r="A2699" s="38">
        <v>89608</v>
      </c>
      <c r="B2699" s="36" t="s">
        <v>334</v>
      </c>
      <c r="C2699" s="41">
        <v>1.0939411115420186</v>
      </c>
    </row>
    <row r="2700" spans="1:3">
      <c r="A2700" s="38">
        <v>71735</v>
      </c>
      <c r="B2700" s="36" t="s">
        <v>60</v>
      </c>
      <c r="C2700" s="41">
        <v>1.2154055218587385</v>
      </c>
    </row>
    <row r="2701" spans="1:3">
      <c r="A2701" s="38">
        <v>82390</v>
      </c>
      <c r="B2701" s="36" t="s">
        <v>130</v>
      </c>
      <c r="C2701" s="41">
        <v>1.0912391381978335</v>
      </c>
    </row>
    <row r="2702" spans="1:3">
      <c r="A2702" s="38">
        <v>37136</v>
      </c>
      <c r="B2702" s="36" t="s">
        <v>44</v>
      </c>
      <c r="C2702" s="41">
        <v>1.1479464062108691</v>
      </c>
    </row>
    <row r="2703" spans="1:3">
      <c r="A2703" s="38">
        <v>88436</v>
      </c>
      <c r="B2703" s="36" t="s">
        <v>41</v>
      </c>
      <c r="C2703" s="41">
        <v>1.0639162097078363</v>
      </c>
    </row>
    <row r="2704" spans="1:3">
      <c r="A2704" s="38">
        <v>92263</v>
      </c>
      <c r="B2704" s="36" t="s">
        <v>153</v>
      </c>
      <c r="C2704" s="41">
        <v>1.074755384442925</v>
      </c>
    </row>
    <row r="2705" spans="1:3">
      <c r="A2705" s="38">
        <v>91320</v>
      </c>
      <c r="B2705" s="36" t="s">
        <v>312</v>
      </c>
      <c r="C2705" s="41">
        <v>1.0529489461896284</v>
      </c>
    </row>
    <row r="2706" spans="1:3">
      <c r="A2706" s="38">
        <v>96106</v>
      </c>
      <c r="B2706" s="36" t="s">
        <v>89</v>
      </c>
      <c r="C2706" s="41">
        <v>1.1162861491628617</v>
      </c>
    </row>
    <row r="2707" spans="1:3">
      <c r="A2707" s="38">
        <v>89613</v>
      </c>
      <c r="B2707" s="36" t="s">
        <v>334</v>
      </c>
      <c r="C2707" s="41">
        <v>1.0939411115420186</v>
      </c>
    </row>
    <row r="2708" spans="1:3">
      <c r="A2708" s="38">
        <v>1561</v>
      </c>
      <c r="B2708" s="36" t="s">
        <v>293</v>
      </c>
      <c r="C2708" s="41">
        <v>1.1769803569135961</v>
      </c>
    </row>
    <row r="2709" spans="1:3">
      <c r="A2709" s="38">
        <v>73061</v>
      </c>
      <c r="B2709" s="36" t="s">
        <v>43</v>
      </c>
      <c r="C2709" s="41">
        <v>1.2068852027382833</v>
      </c>
    </row>
    <row r="2710" spans="1:3">
      <c r="A2710" s="38">
        <v>88371</v>
      </c>
      <c r="B2710" s="36" t="s">
        <v>37</v>
      </c>
      <c r="C2710" s="41">
        <v>1.1454363715874307</v>
      </c>
    </row>
    <row r="2711" spans="1:3">
      <c r="A2711" s="38">
        <v>2727</v>
      </c>
      <c r="B2711" s="36" t="s">
        <v>204</v>
      </c>
      <c r="C2711" s="41">
        <v>1.0565896386791909</v>
      </c>
    </row>
    <row r="2712" spans="1:3">
      <c r="A2712" s="38">
        <v>2730</v>
      </c>
      <c r="B2712" s="36" t="s">
        <v>204</v>
      </c>
      <c r="C2712" s="41">
        <v>0.99741602067183477</v>
      </c>
    </row>
    <row r="2713" spans="1:3">
      <c r="A2713" s="38">
        <v>85560</v>
      </c>
      <c r="B2713" s="36" t="s">
        <v>162</v>
      </c>
      <c r="C2713" s="41">
        <v>1.0940063844386765</v>
      </c>
    </row>
    <row r="2714" spans="1:3">
      <c r="A2714" s="38">
        <v>36157</v>
      </c>
      <c r="B2714" s="36" t="s">
        <v>207</v>
      </c>
      <c r="C2714" s="41">
        <v>0.81552318469921048</v>
      </c>
    </row>
    <row r="2715" spans="1:3">
      <c r="A2715" s="38">
        <v>27432</v>
      </c>
      <c r="B2715" s="36" t="s">
        <v>65</v>
      </c>
      <c r="C2715" s="41">
        <v>1.1398464455565573</v>
      </c>
    </row>
    <row r="2716" spans="1:3">
      <c r="A2716" s="38">
        <v>96237</v>
      </c>
      <c r="B2716" s="36" t="s">
        <v>78</v>
      </c>
      <c r="C2716" s="41">
        <v>1.083116729678639</v>
      </c>
    </row>
    <row r="2717" spans="1:3">
      <c r="A2717" s="38">
        <v>86491</v>
      </c>
      <c r="B2717" s="36" t="s">
        <v>86</v>
      </c>
      <c r="C2717" s="41">
        <v>1.1168641306003106</v>
      </c>
    </row>
    <row r="2718" spans="1:3">
      <c r="A2718" s="38">
        <v>74246</v>
      </c>
      <c r="B2718" s="36" t="s">
        <v>34</v>
      </c>
      <c r="C2718" s="41">
        <v>1.3292011019283747</v>
      </c>
    </row>
    <row r="2719" spans="1:3">
      <c r="A2719" s="38">
        <v>99518</v>
      </c>
      <c r="B2719" s="36" t="s">
        <v>148</v>
      </c>
      <c r="C2719" s="41">
        <v>1.1399173116975971</v>
      </c>
    </row>
    <row r="2720" spans="1:3">
      <c r="A2720" s="38">
        <v>16225</v>
      </c>
      <c r="B2720" s="36" t="s">
        <v>81</v>
      </c>
      <c r="C2720" s="41">
        <v>1.0984632896983493</v>
      </c>
    </row>
    <row r="2721" spans="1:3">
      <c r="A2721" s="38">
        <v>16227</v>
      </c>
      <c r="B2721" s="36" t="s">
        <v>81</v>
      </c>
      <c r="C2721" s="41">
        <v>1.0984632896983493</v>
      </c>
    </row>
    <row r="2722" spans="1:3">
      <c r="A2722" s="38">
        <v>89597</v>
      </c>
      <c r="B2722" s="36" t="s">
        <v>334</v>
      </c>
      <c r="C2722" s="41">
        <v>1.0563157136684431</v>
      </c>
    </row>
    <row r="2723" spans="1:3">
      <c r="A2723" s="38">
        <v>67280</v>
      </c>
      <c r="B2723" s="36" t="s">
        <v>137</v>
      </c>
      <c r="C2723" s="41">
        <v>1.3869137670196672</v>
      </c>
    </row>
    <row r="2724" spans="1:3">
      <c r="A2724" s="38">
        <v>72224</v>
      </c>
      <c r="B2724" s="36" t="s">
        <v>132</v>
      </c>
      <c r="C2724" s="41">
        <v>1.068691166613237</v>
      </c>
    </row>
    <row r="2725" spans="1:3">
      <c r="A2725" s="38">
        <v>95683</v>
      </c>
      <c r="B2725" s="36" t="s">
        <v>205</v>
      </c>
      <c r="C2725" s="41">
        <v>0.91062603988179502</v>
      </c>
    </row>
    <row r="2726" spans="1:3">
      <c r="A2726" s="38">
        <v>96157</v>
      </c>
      <c r="B2726" s="36" t="s">
        <v>124</v>
      </c>
      <c r="C2726" s="41">
        <v>1.0835648011346848</v>
      </c>
    </row>
    <row r="2727" spans="1:3">
      <c r="A2727" s="38">
        <v>79285</v>
      </c>
      <c r="B2727" s="36" t="s">
        <v>179</v>
      </c>
      <c r="C2727" s="41">
        <v>1.4191176470588236</v>
      </c>
    </row>
    <row r="2728" spans="1:3">
      <c r="A2728" s="38">
        <v>35085</v>
      </c>
      <c r="B2728" s="36" t="s">
        <v>155</v>
      </c>
      <c r="C2728" s="41">
        <v>1.0776419419301753</v>
      </c>
    </row>
    <row r="2729" spans="1:3">
      <c r="A2729" s="38">
        <v>29574</v>
      </c>
      <c r="B2729" s="36" t="s">
        <v>129</v>
      </c>
      <c r="C2729" s="41">
        <v>1.1438285660812879</v>
      </c>
    </row>
    <row r="2730" spans="1:3">
      <c r="A2730" s="38">
        <v>21379</v>
      </c>
      <c r="B2730" s="36" t="s">
        <v>55</v>
      </c>
      <c r="C2730" s="41">
        <v>1.1383956289581523</v>
      </c>
    </row>
    <row r="2731" spans="1:3">
      <c r="A2731" s="38">
        <v>85386</v>
      </c>
      <c r="B2731" s="36" t="s">
        <v>110</v>
      </c>
      <c r="C2731" s="41">
        <v>1.1020947915727466</v>
      </c>
    </row>
    <row r="2732" spans="1:3">
      <c r="A2732" s="38">
        <v>84174</v>
      </c>
      <c r="B2732" s="36" t="s">
        <v>56</v>
      </c>
      <c r="C2732" s="41">
        <v>1.134942742185082</v>
      </c>
    </row>
    <row r="2733" spans="1:3">
      <c r="A2733" s="38">
        <v>82279</v>
      </c>
      <c r="B2733" s="36" t="s">
        <v>164</v>
      </c>
      <c r="C2733" s="41">
        <v>1.1022604304436694</v>
      </c>
    </row>
    <row r="2734" spans="1:3">
      <c r="A2734" s="38">
        <v>72535</v>
      </c>
      <c r="B2734" s="36" t="s">
        <v>334</v>
      </c>
      <c r="C2734" s="41">
        <v>0.99226106721506657</v>
      </c>
    </row>
    <row r="2735" spans="1:3">
      <c r="A2735" s="38">
        <v>89183</v>
      </c>
      <c r="B2735" s="36" t="s">
        <v>334</v>
      </c>
      <c r="C2735" s="41">
        <v>1.040903800845894</v>
      </c>
    </row>
    <row r="2736" spans="1:3">
      <c r="A2736" s="38">
        <v>89185</v>
      </c>
      <c r="B2736" s="36" t="s">
        <v>334</v>
      </c>
      <c r="C2736" s="41">
        <v>1.0939411115420186</v>
      </c>
    </row>
    <row r="2737" spans="1:3">
      <c r="A2737" s="38">
        <v>89171</v>
      </c>
      <c r="B2737" s="36" t="s">
        <v>334</v>
      </c>
      <c r="C2737" s="41">
        <v>1.040903800845894</v>
      </c>
    </row>
    <row r="2738" spans="1:3">
      <c r="A2738" s="38">
        <v>89186</v>
      </c>
      <c r="B2738" s="36" t="s">
        <v>334</v>
      </c>
      <c r="C2738" s="41">
        <v>1.0939411115420186</v>
      </c>
    </row>
    <row r="2739" spans="1:3">
      <c r="A2739" s="38">
        <v>55599</v>
      </c>
      <c r="B2739" s="36" t="s">
        <v>99</v>
      </c>
      <c r="C2739" s="41">
        <v>1.3468248429867409</v>
      </c>
    </row>
    <row r="2740" spans="1:3">
      <c r="A2740" s="38">
        <v>55444</v>
      </c>
      <c r="B2740" s="36" t="s">
        <v>36</v>
      </c>
      <c r="C2740" s="41">
        <v>1.0870660777280408</v>
      </c>
    </row>
    <row r="2741" spans="1:3">
      <c r="A2741" s="38">
        <v>90542</v>
      </c>
      <c r="B2741" s="36" t="s">
        <v>47</v>
      </c>
      <c r="C2741" s="41">
        <v>1.0529489461896284</v>
      </c>
    </row>
    <row r="2742" spans="1:3">
      <c r="A2742" s="38">
        <v>89150</v>
      </c>
      <c r="B2742" s="36" t="s">
        <v>334</v>
      </c>
      <c r="C2742" s="41">
        <v>0.99226106721506657</v>
      </c>
    </row>
    <row r="2743" spans="1:3">
      <c r="A2743" s="38">
        <v>95488</v>
      </c>
      <c r="B2743" s="36" t="s">
        <v>79</v>
      </c>
      <c r="C2743" s="41">
        <v>1.0638853429267727</v>
      </c>
    </row>
    <row r="2744" spans="1:3">
      <c r="A2744" s="38">
        <v>55777</v>
      </c>
      <c r="B2744" s="36" t="s">
        <v>32</v>
      </c>
      <c r="C2744" s="41">
        <v>1.1034545016851229</v>
      </c>
    </row>
    <row r="2745" spans="1:3">
      <c r="A2745" s="38">
        <v>54531</v>
      </c>
      <c r="B2745" s="36" t="s">
        <v>142</v>
      </c>
      <c r="C2745" s="41">
        <v>1.0697511596020888</v>
      </c>
    </row>
    <row r="2746" spans="1:3">
      <c r="A2746" s="38">
        <v>89129</v>
      </c>
      <c r="B2746" s="36" t="s">
        <v>334</v>
      </c>
      <c r="C2746" s="41">
        <v>1.1078215159662852</v>
      </c>
    </row>
    <row r="2747" spans="1:3">
      <c r="A2747" s="38">
        <v>37339</v>
      </c>
      <c r="B2747" s="36" t="s">
        <v>154</v>
      </c>
      <c r="C2747" s="41">
        <v>1.072002806443126</v>
      </c>
    </row>
    <row r="2748" spans="1:3">
      <c r="A2748" s="38">
        <v>99195</v>
      </c>
      <c r="B2748" s="36" t="s">
        <v>113</v>
      </c>
      <c r="C2748" s="41">
        <v>1.1035209148359917</v>
      </c>
    </row>
    <row r="2749" spans="1:3">
      <c r="A2749" s="38">
        <v>89584</v>
      </c>
      <c r="B2749" s="36" t="s">
        <v>334</v>
      </c>
      <c r="C2749" s="41">
        <v>0.99118823656611521</v>
      </c>
    </row>
    <row r="2750" spans="1:3">
      <c r="A2750" s="38">
        <v>92265</v>
      </c>
      <c r="B2750" s="36" t="s">
        <v>153</v>
      </c>
      <c r="C2750" s="41">
        <v>1.1096317366175446</v>
      </c>
    </row>
    <row r="2751" spans="1:3">
      <c r="A2751" s="38">
        <v>31234</v>
      </c>
      <c r="B2751" s="36" t="s">
        <v>335</v>
      </c>
      <c r="C2751" s="41">
        <v>1.203794891996586</v>
      </c>
    </row>
    <row r="2752" spans="1:3">
      <c r="A2752" s="38">
        <v>67480</v>
      </c>
      <c r="B2752" s="36" t="s">
        <v>98</v>
      </c>
      <c r="C2752" s="41">
        <v>1.0695951464239879</v>
      </c>
    </row>
    <row r="2753" spans="1:3">
      <c r="A2753" s="38">
        <v>86739</v>
      </c>
      <c r="B2753" s="36" t="s">
        <v>101</v>
      </c>
      <c r="C2753" s="41">
        <v>1.1449356812788809</v>
      </c>
    </row>
    <row r="2754" spans="1:3">
      <c r="A2754" s="38">
        <v>89173</v>
      </c>
      <c r="B2754" s="36" t="s">
        <v>334</v>
      </c>
      <c r="C2754" s="41">
        <v>0.99226106721506657</v>
      </c>
    </row>
    <row r="2755" spans="1:3">
      <c r="A2755" s="38">
        <v>6528</v>
      </c>
      <c r="B2755" s="36" t="s">
        <v>69</v>
      </c>
      <c r="C2755" s="41">
        <v>1.1877307767053185</v>
      </c>
    </row>
    <row r="2756" spans="1:3">
      <c r="A2756" s="38">
        <v>34549</v>
      </c>
      <c r="B2756" s="36" t="s">
        <v>109</v>
      </c>
      <c r="C2756" s="41">
        <v>1.1480901690670007</v>
      </c>
    </row>
    <row r="2757" spans="1:3">
      <c r="A2757" s="38">
        <v>67483</v>
      </c>
      <c r="B2757" s="36" t="s">
        <v>98</v>
      </c>
      <c r="C2757" s="41">
        <v>1.0695951464239879</v>
      </c>
    </row>
    <row r="2758" spans="1:3">
      <c r="A2758" s="38">
        <v>26188</v>
      </c>
      <c r="B2758" s="36" t="s">
        <v>163</v>
      </c>
      <c r="C2758" s="41">
        <v>1.1873077545734174</v>
      </c>
    </row>
    <row r="2759" spans="1:3">
      <c r="A2759" s="38">
        <v>56814</v>
      </c>
      <c r="B2759" s="36" t="s">
        <v>102</v>
      </c>
      <c r="C2759" s="41">
        <v>1.0583096054051164</v>
      </c>
    </row>
    <row r="2760" spans="1:3">
      <c r="A2760" s="38">
        <v>89188</v>
      </c>
      <c r="B2760" s="36" t="s">
        <v>334</v>
      </c>
      <c r="C2760" s="41">
        <v>0.99226106721506657</v>
      </c>
    </row>
    <row r="2761" spans="1:3">
      <c r="A2761" s="38">
        <v>83533</v>
      </c>
      <c r="B2761" s="36" t="s">
        <v>96</v>
      </c>
      <c r="C2761" s="41">
        <v>1.086293213259472</v>
      </c>
    </row>
    <row r="2762" spans="1:3">
      <c r="A2762" s="38">
        <v>37359</v>
      </c>
      <c r="B2762" s="36" t="s">
        <v>154</v>
      </c>
      <c r="C2762" s="41">
        <v>1.072002806443126</v>
      </c>
    </row>
    <row r="2763" spans="1:3">
      <c r="A2763" s="38">
        <v>91090</v>
      </c>
      <c r="B2763" s="36" t="s">
        <v>312</v>
      </c>
      <c r="C2763" s="41">
        <v>1.1831703933146194</v>
      </c>
    </row>
    <row r="2764" spans="1:3">
      <c r="A2764" s="38">
        <v>79588</v>
      </c>
      <c r="B2764" s="36" t="s">
        <v>92</v>
      </c>
      <c r="C2764" s="41">
        <v>1.3825736153527128</v>
      </c>
    </row>
    <row r="2765" spans="1:3">
      <c r="A2765" s="38">
        <v>89597</v>
      </c>
      <c r="B2765" s="36" t="s">
        <v>334</v>
      </c>
      <c r="C2765" s="41">
        <v>1.0563157136684431</v>
      </c>
    </row>
    <row r="2766" spans="1:3">
      <c r="A2766" s="38">
        <v>63329</v>
      </c>
      <c r="B2766" s="36" t="s">
        <v>303</v>
      </c>
      <c r="C2766" s="41">
        <v>1.2620891412837723</v>
      </c>
    </row>
    <row r="2767" spans="1:3">
      <c r="A2767" s="38">
        <v>72227</v>
      </c>
      <c r="B2767" s="36" t="s">
        <v>132</v>
      </c>
      <c r="C2767" s="41">
        <v>1.068691166613237</v>
      </c>
    </row>
    <row r="2768" spans="1:3">
      <c r="A2768" s="38">
        <v>82281</v>
      </c>
      <c r="B2768" s="36" t="s">
        <v>49</v>
      </c>
      <c r="C2768" s="41">
        <v>1.1022604304436694</v>
      </c>
    </row>
    <row r="2769" spans="1:3">
      <c r="A2769" s="38">
        <v>78592</v>
      </c>
      <c r="B2769" s="36" t="s">
        <v>100</v>
      </c>
      <c r="C2769" s="41">
        <v>0.9529873437459393</v>
      </c>
    </row>
    <row r="2770" spans="1:3">
      <c r="A2770" s="38">
        <v>21272</v>
      </c>
      <c r="B2770" s="36" t="s">
        <v>165</v>
      </c>
      <c r="C2770" s="41">
        <v>1.1253989688190522</v>
      </c>
    </row>
    <row r="2771" spans="1:3">
      <c r="A2771" s="38">
        <v>87743</v>
      </c>
      <c r="B2771" s="36" t="s">
        <v>147</v>
      </c>
      <c r="C2771" s="41">
        <v>1.0639162097078363</v>
      </c>
    </row>
    <row r="2772" spans="1:3">
      <c r="A2772" s="38">
        <v>89189</v>
      </c>
      <c r="B2772" s="36" t="s">
        <v>334</v>
      </c>
      <c r="C2772" s="41">
        <v>1.040903800845894</v>
      </c>
    </row>
    <row r="2773" spans="1:3">
      <c r="A2773" s="38">
        <v>84307</v>
      </c>
      <c r="B2773" s="36" t="s">
        <v>176</v>
      </c>
      <c r="C2773" s="41">
        <v>1.121852724324655</v>
      </c>
    </row>
    <row r="2774" spans="1:3">
      <c r="A2774" s="38">
        <v>76344</v>
      </c>
      <c r="B2774" s="36" t="s">
        <v>209</v>
      </c>
      <c r="C2774" s="41">
        <v>1.3781569452796152</v>
      </c>
    </row>
    <row r="2775" spans="1:3">
      <c r="A2775" s="38">
        <v>87653</v>
      </c>
      <c r="B2775" s="36" t="s">
        <v>93</v>
      </c>
      <c r="C2775" s="41">
        <v>1.0023781537872782</v>
      </c>
    </row>
    <row r="2776" spans="1:3">
      <c r="A2776" s="38">
        <v>49577</v>
      </c>
      <c r="B2776" s="36" t="s">
        <v>105</v>
      </c>
      <c r="C2776" s="41">
        <v>1.2058929922062549</v>
      </c>
    </row>
    <row r="2777" spans="1:3">
      <c r="A2777" s="38">
        <v>17367</v>
      </c>
      <c r="B2777" s="36" t="s">
        <v>66</v>
      </c>
      <c r="C2777" s="41">
        <v>1.1159124798393232</v>
      </c>
    </row>
    <row r="2778" spans="1:3">
      <c r="A2778" s="38">
        <v>17375</v>
      </c>
      <c r="B2778" s="36" t="s">
        <v>66</v>
      </c>
      <c r="C2778" s="41">
        <v>1.1159124798393232</v>
      </c>
    </row>
    <row r="2779" spans="1:3">
      <c r="A2779" s="38">
        <v>79805</v>
      </c>
      <c r="B2779" s="36" t="s">
        <v>97</v>
      </c>
      <c r="C2779" s="41">
        <v>1.1377951534332433</v>
      </c>
    </row>
    <row r="2780" spans="1:3">
      <c r="A2780" s="38">
        <v>84385</v>
      </c>
      <c r="B2780" s="36" t="s">
        <v>176</v>
      </c>
      <c r="C2780" s="41">
        <v>1.1350129998761918</v>
      </c>
    </row>
    <row r="2781" spans="1:3">
      <c r="A2781" s="38">
        <v>89191</v>
      </c>
      <c r="B2781" s="36" t="s">
        <v>334</v>
      </c>
      <c r="C2781" s="41">
        <v>0.99226106721506657</v>
      </c>
    </row>
    <row r="2782" spans="1:3">
      <c r="A2782" s="38">
        <v>91330</v>
      </c>
      <c r="B2782" s="36" t="s">
        <v>312</v>
      </c>
      <c r="C2782" s="41">
        <v>1.1831703933146194</v>
      </c>
    </row>
    <row r="2783" spans="1:3">
      <c r="A2783" s="38">
        <v>83125</v>
      </c>
      <c r="B2783" s="36" t="s">
        <v>96</v>
      </c>
      <c r="C2783" s="41">
        <v>1.086293213259472</v>
      </c>
    </row>
    <row r="2784" spans="1:3">
      <c r="A2784" s="38">
        <v>89129</v>
      </c>
      <c r="B2784" s="36" t="s">
        <v>334</v>
      </c>
      <c r="C2784" s="41">
        <v>1.1078215159662852</v>
      </c>
    </row>
    <row r="2785" spans="1:3">
      <c r="A2785" s="38">
        <v>94535</v>
      </c>
      <c r="B2785" s="36" t="s">
        <v>85</v>
      </c>
      <c r="C2785" s="41">
        <v>1.0425906971454566</v>
      </c>
    </row>
    <row r="2786" spans="1:3">
      <c r="A2786" s="38">
        <v>82436</v>
      </c>
      <c r="B2786" s="36" t="s">
        <v>130</v>
      </c>
      <c r="C2786" s="41">
        <v>1.0015590420749434</v>
      </c>
    </row>
    <row r="2787" spans="1:3">
      <c r="A2787" s="38">
        <v>82544</v>
      </c>
      <c r="B2787" s="36" t="s">
        <v>199</v>
      </c>
      <c r="C2787" s="41">
        <v>1.0370181838748904</v>
      </c>
    </row>
    <row r="2788" spans="1:3">
      <c r="A2788" s="38">
        <v>86492</v>
      </c>
      <c r="B2788" s="36" t="s">
        <v>164</v>
      </c>
      <c r="C2788" s="41">
        <v>1.0674754857504976</v>
      </c>
    </row>
    <row r="2789" spans="1:3">
      <c r="A2789" s="38">
        <v>91349</v>
      </c>
      <c r="B2789" s="36" t="s">
        <v>312</v>
      </c>
      <c r="C2789" s="41">
        <v>1.0529489461896284</v>
      </c>
    </row>
    <row r="2790" spans="1:3">
      <c r="A2790" s="38">
        <v>85658</v>
      </c>
      <c r="B2790" s="36" t="s">
        <v>162</v>
      </c>
      <c r="C2790" s="41">
        <v>1.0627753303964758</v>
      </c>
    </row>
    <row r="2791" spans="1:3">
      <c r="A2791" s="38">
        <v>85116</v>
      </c>
      <c r="B2791" s="36" t="s">
        <v>46</v>
      </c>
      <c r="C2791" s="41">
        <v>1.1261247428062524</v>
      </c>
    </row>
    <row r="2792" spans="1:3">
      <c r="A2792" s="38">
        <v>86676</v>
      </c>
      <c r="B2792" s="36" t="s">
        <v>168</v>
      </c>
      <c r="C2792" s="41">
        <v>1.1261247428062524</v>
      </c>
    </row>
    <row r="2793" spans="1:3">
      <c r="A2793" s="38">
        <v>86678</v>
      </c>
      <c r="B2793" s="36" t="s">
        <v>50</v>
      </c>
      <c r="C2793" s="41">
        <v>1.1126957154994539</v>
      </c>
    </row>
    <row r="2794" spans="1:3">
      <c r="A2794" s="38">
        <v>91725</v>
      </c>
      <c r="B2794" s="36" t="s">
        <v>48</v>
      </c>
      <c r="C2794" s="41">
        <v>1.0569246289090646</v>
      </c>
    </row>
    <row r="2795" spans="1:3">
      <c r="A2795" s="38">
        <v>86741</v>
      </c>
      <c r="B2795" s="36" t="s">
        <v>101</v>
      </c>
      <c r="C2795" s="41">
        <v>1.1449356812788809</v>
      </c>
    </row>
    <row r="2796" spans="1:3">
      <c r="A2796" s="38">
        <v>89610</v>
      </c>
      <c r="B2796" s="36" t="s">
        <v>334</v>
      </c>
      <c r="C2796" s="41">
        <v>1.0939411115420186</v>
      </c>
    </row>
    <row r="2797" spans="1:3">
      <c r="A2797" s="38">
        <v>89611</v>
      </c>
      <c r="B2797" s="36" t="s">
        <v>334</v>
      </c>
      <c r="C2797" s="41">
        <v>1.0563157136684431</v>
      </c>
    </row>
    <row r="2798" spans="1:3">
      <c r="A2798" s="38">
        <v>56581</v>
      </c>
      <c r="B2798" s="36" t="s">
        <v>160</v>
      </c>
      <c r="C2798" s="41">
        <v>1.1510813949838341</v>
      </c>
    </row>
    <row r="2799" spans="1:3">
      <c r="A2799" s="38">
        <v>89613</v>
      </c>
      <c r="B2799" s="36" t="s">
        <v>334</v>
      </c>
      <c r="C2799" s="41">
        <v>1.0939411115420186</v>
      </c>
    </row>
    <row r="2800" spans="1:3">
      <c r="A2800" s="38">
        <v>71139</v>
      </c>
      <c r="B2800" s="36" t="s">
        <v>90</v>
      </c>
      <c r="C2800" s="41">
        <v>1.1214753195914124</v>
      </c>
    </row>
    <row r="2801" spans="1:3">
      <c r="A2801" s="38">
        <v>89129</v>
      </c>
      <c r="B2801" s="36" t="s">
        <v>334</v>
      </c>
      <c r="C2801" s="41">
        <v>1.1078215159662852</v>
      </c>
    </row>
    <row r="2802" spans="1:3">
      <c r="A2802" s="38">
        <v>38468</v>
      </c>
      <c r="B2802" s="36" t="s">
        <v>54</v>
      </c>
      <c r="C2802" s="41">
        <v>1.1593057443647055</v>
      </c>
    </row>
    <row r="2803" spans="1:3">
      <c r="A2803" s="38">
        <v>98660</v>
      </c>
      <c r="B2803" s="36" t="s">
        <v>71</v>
      </c>
      <c r="C2803" s="41">
        <v>1.0355246808991303</v>
      </c>
    </row>
    <row r="2804" spans="1:3">
      <c r="A2804" s="38">
        <v>36115</v>
      </c>
      <c r="B2804" s="36" t="s">
        <v>207</v>
      </c>
      <c r="C2804" s="41">
        <v>0.89056732076938017</v>
      </c>
    </row>
    <row r="2805" spans="1:3">
      <c r="A2805" s="38">
        <v>27248</v>
      </c>
      <c r="B2805" s="36" t="s">
        <v>61</v>
      </c>
      <c r="C2805" s="41">
        <v>1.1984835114553714</v>
      </c>
    </row>
    <row r="2806" spans="1:3">
      <c r="A2806" s="38">
        <v>89614</v>
      </c>
      <c r="B2806" s="36" t="s">
        <v>334</v>
      </c>
      <c r="C2806" s="41">
        <v>1.0939411115420186</v>
      </c>
    </row>
    <row r="2807" spans="1:3">
      <c r="A2807" s="38">
        <v>79238</v>
      </c>
      <c r="B2807" s="36" t="s">
        <v>179</v>
      </c>
      <c r="C2807" s="41">
        <v>1.3825736153527128</v>
      </c>
    </row>
    <row r="2808" spans="1:3">
      <c r="A2808" s="38">
        <v>89192</v>
      </c>
      <c r="B2808" s="36" t="s">
        <v>334</v>
      </c>
      <c r="C2808" s="41">
        <v>1.1078215159662852</v>
      </c>
    </row>
    <row r="2809" spans="1:3">
      <c r="A2809" s="38">
        <v>66871</v>
      </c>
      <c r="B2809" s="36" t="s">
        <v>53</v>
      </c>
      <c r="C2809" s="41">
        <v>1.1034545016851229</v>
      </c>
    </row>
    <row r="2810" spans="1:3">
      <c r="A2810" s="38">
        <v>97246</v>
      </c>
      <c r="B2810" s="36" t="s">
        <v>133</v>
      </c>
      <c r="C2810" s="41">
        <v>1.236178532901834</v>
      </c>
    </row>
    <row r="2811" spans="1:3">
      <c r="A2811" s="38">
        <v>89611</v>
      </c>
      <c r="B2811" s="36" t="s">
        <v>334</v>
      </c>
      <c r="C2811" s="41">
        <v>1.0563157136684431</v>
      </c>
    </row>
    <row r="2812" spans="1:3">
      <c r="A2812" s="38">
        <v>67575</v>
      </c>
      <c r="B2812" s="36" t="s">
        <v>99</v>
      </c>
      <c r="C2812" s="41">
        <v>1.3456386921580861</v>
      </c>
    </row>
    <row r="2813" spans="1:3">
      <c r="A2813" s="38">
        <v>57612</v>
      </c>
      <c r="B2813" s="36" t="s">
        <v>112</v>
      </c>
      <c r="C2813" s="41">
        <v>1.1654959794043798</v>
      </c>
    </row>
    <row r="2814" spans="1:3">
      <c r="A2814" s="38">
        <v>57632</v>
      </c>
      <c r="B2814" s="36" t="s">
        <v>112</v>
      </c>
      <c r="C2814" s="41">
        <v>1.1510813949838341</v>
      </c>
    </row>
    <row r="2815" spans="1:3">
      <c r="A2815" s="38">
        <v>82223</v>
      </c>
      <c r="B2815" s="36" t="s">
        <v>49</v>
      </c>
      <c r="C2815" s="41">
        <v>1.1022604304436694</v>
      </c>
    </row>
    <row r="2816" spans="1:3">
      <c r="A2816" s="38">
        <v>53533</v>
      </c>
      <c r="B2816" s="36" t="s">
        <v>52</v>
      </c>
      <c r="C2816" s="41">
        <v>1.0532816314806837</v>
      </c>
    </row>
    <row r="2817" spans="1:3">
      <c r="A2817" s="38">
        <v>98553</v>
      </c>
      <c r="B2817" s="36" t="s">
        <v>71</v>
      </c>
      <c r="C2817" s="41">
        <v>0.77866917504864741</v>
      </c>
    </row>
    <row r="2818" spans="1:3">
      <c r="A2818" s="38">
        <v>89616</v>
      </c>
      <c r="B2818" s="36" t="s">
        <v>334</v>
      </c>
      <c r="C2818" s="41">
        <v>1.0939411115420186</v>
      </c>
    </row>
    <row r="2819" spans="1:3">
      <c r="A2819" s="38">
        <v>63928</v>
      </c>
      <c r="B2819" s="36" t="s">
        <v>121</v>
      </c>
      <c r="C2819" s="41">
        <v>1.2290933467404055</v>
      </c>
    </row>
    <row r="2820" spans="1:3">
      <c r="A2820" s="38">
        <v>74731</v>
      </c>
      <c r="B2820" s="36" t="s">
        <v>121</v>
      </c>
      <c r="C2820" s="41">
        <v>1.1242258875467535</v>
      </c>
    </row>
    <row r="2821" spans="1:3">
      <c r="A2821" s="38">
        <v>97896</v>
      </c>
      <c r="B2821" s="36" t="s">
        <v>121</v>
      </c>
      <c r="C2821" s="41">
        <v>1.2290933467404055</v>
      </c>
    </row>
    <row r="2822" spans="1:3">
      <c r="A2822" s="38">
        <v>94428</v>
      </c>
      <c r="B2822" s="36" t="s">
        <v>307</v>
      </c>
      <c r="C2822" s="41">
        <v>1.1350129998761918</v>
      </c>
    </row>
    <row r="2823" spans="1:3">
      <c r="A2823" s="38">
        <v>36124</v>
      </c>
      <c r="B2823" s="36" t="s">
        <v>207</v>
      </c>
      <c r="C2823" s="41">
        <v>1.1272324859364913</v>
      </c>
    </row>
    <row r="2824" spans="1:3">
      <c r="A2824" s="38">
        <v>89601</v>
      </c>
      <c r="B2824" s="36" t="s">
        <v>334</v>
      </c>
      <c r="C2824" s="41">
        <v>0.99118823656611521</v>
      </c>
    </row>
    <row r="2825" spans="1:3">
      <c r="A2825" s="38">
        <v>85072</v>
      </c>
      <c r="B2825" s="36" t="s">
        <v>46</v>
      </c>
      <c r="C2825" s="41">
        <v>1.077451959804901</v>
      </c>
    </row>
    <row r="2826" spans="1:3">
      <c r="A2826" s="38">
        <v>39596</v>
      </c>
      <c r="B2826" s="36" t="s">
        <v>95</v>
      </c>
      <c r="C2826" s="41">
        <v>1.19054576150125</v>
      </c>
    </row>
    <row r="2827" spans="1:3">
      <c r="A2827" s="38">
        <v>88361</v>
      </c>
      <c r="B2827" s="36" t="s">
        <v>37</v>
      </c>
      <c r="C2827" s="41">
        <v>1.1454363715874307</v>
      </c>
    </row>
    <row r="2828" spans="1:3">
      <c r="A2828" s="38">
        <v>79356</v>
      </c>
      <c r="B2828" s="36" t="s">
        <v>179</v>
      </c>
      <c r="C2828" s="41">
        <v>1.3313244263723498</v>
      </c>
    </row>
    <row r="2829" spans="1:3">
      <c r="A2829" s="38">
        <v>37318</v>
      </c>
      <c r="B2829" s="36" t="s">
        <v>154</v>
      </c>
      <c r="C2829" s="41">
        <v>1.1876538411711361</v>
      </c>
    </row>
    <row r="2830" spans="1:3">
      <c r="A2830" s="38">
        <v>15732</v>
      </c>
      <c r="B2830" s="36" t="s">
        <v>145</v>
      </c>
      <c r="C2830" s="41">
        <v>1.180428134556575</v>
      </c>
    </row>
    <row r="2831" spans="1:3">
      <c r="A2831" s="38">
        <v>29693</v>
      </c>
      <c r="B2831" s="36" t="s">
        <v>67</v>
      </c>
      <c r="C2831" s="41">
        <v>1.2174634794156707</v>
      </c>
    </row>
    <row r="2832" spans="1:3">
      <c r="A2832" s="38">
        <v>29358</v>
      </c>
      <c r="B2832" s="36" t="s">
        <v>45</v>
      </c>
      <c r="C2832" s="41">
        <v>1.2015281663770785</v>
      </c>
    </row>
    <row r="2833" spans="1:3">
      <c r="A2833" s="38">
        <v>78253</v>
      </c>
      <c r="B2833" s="36" t="s">
        <v>19</v>
      </c>
      <c r="C2833" s="41">
        <v>1.1547424108829827</v>
      </c>
    </row>
    <row r="2834" spans="1:3">
      <c r="A2834" s="38">
        <v>4838</v>
      </c>
      <c r="B2834" s="36" t="s">
        <v>177</v>
      </c>
      <c r="C2834" s="41">
        <v>1.2139168432203389</v>
      </c>
    </row>
    <row r="2835" spans="1:3">
      <c r="A2835" s="38">
        <v>89194</v>
      </c>
      <c r="B2835" s="36" t="s">
        <v>334</v>
      </c>
      <c r="C2835" s="41">
        <v>1.0939411115420186</v>
      </c>
    </row>
    <row r="2836" spans="1:3">
      <c r="A2836" s="38">
        <v>39365</v>
      </c>
      <c r="B2836" s="36" t="s">
        <v>126</v>
      </c>
      <c r="C2836" s="41">
        <v>1.1455437193464746</v>
      </c>
    </row>
    <row r="2837" spans="1:3">
      <c r="A2837" s="38">
        <v>31036</v>
      </c>
      <c r="B2837" s="36" t="s">
        <v>104</v>
      </c>
      <c r="C2837" s="41">
        <v>1.1618033773722398</v>
      </c>
    </row>
    <row r="2838" spans="1:3">
      <c r="A2838" s="38">
        <v>79591</v>
      </c>
      <c r="B2838" s="36" t="s">
        <v>92</v>
      </c>
      <c r="C2838" s="41">
        <v>1.3099235550475103</v>
      </c>
    </row>
    <row r="2839" spans="1:3">
      <c r="A2839" s="38">
        <v>37632</v>
      </c>
      <c r="B2839" s="36" t="s">
        <v>169</v>
      </c>
      <c r="C2839" s="41">
        <v>1.1618033773722398</v>
      </c>
    </row>
    <row r="2840" spans="1:3">
      <c r="A2840" s="38">
        <v>29578</v>
      </c>
      <c r="B2840" s="36" t="s">
        <v>129</v>
      </c>
      <c r="C2840" s="41">
        <v>1.0950736121203675</v>
      </c>
    </row>
    <row r="2841" spans="1:3">
      <c r="A2841" s="38">
        <v>55278</v>
      </c>
      <c r="B2841" s="36" t="s">
        <v>166</v>
      </c>
      <c r="C2841" s="41">
        <v>1.3198243593435071</v>
      </c>
    </row>
    <row r="2842" spans="1:3">
      <c r="A2842" s="38">
        <v>37574</v>
      </c>
      <c r="B2842" s="36" t="s">
        <v>197</v>
      </c>
      <c r="C2842" s="41">
        <v>1.0926372873275529</v>
      </c>
    </row>
    <row r="2843" spans="1:3">
      <c r="A2843" s="38">
        <v>89129</v>
      </c>
      <c r="B2843" s="36" t="s">
        <v>334</v>
      </c>
      <c r="C2843" s="41">
        <v>1.1078215159662852</v>
      </c>
    </row>
    <row r="2844" spans="1:3">
      <c r="A2844" s="38">
        <v>89195</v>
      </c>
      <c r="B2844" s="36" t="s">
        <v>334</v>
      </c>
      <c r="C2844" s="41">
        <v>1.0939411115420186</v>
      </c>
    </row>
    <row r="2845" spans="1:3">
      <c r="A2845" s="38">
        <v>89617</v>
      </c>
      <c r="B2845" s="36" t="s">
        <v>334</v>
      </c>
      <c r="C2845" s="41">
        <v>1.0563157136684431</v>
      </c>
    </row>
    <row r="2846" spans="1:3">
      <c r="A2846" s="38">
        <v>98617</v>
      </c>
      <c r="B2846" s="36" t="s">
        <v>228</v>
      </c>
      <c r="C2846" s="41">
        <v>1.0203684122655687</v>
      </c>
    </row>
    <row r="2847" spans="1:3">
      <c r="A2847" s="38">
        <v>56751</v>
      </c>
      <c r="B2847" s="36" t="s">
        <v>42</v>
      </c>
      <c r="C2847" s="41">
        <v>1.3502964244946054</v>
      </c>
    </row>
    <row r="2848" spans="1:3">
      <c r="A2848" s="38">
        <v>67753</v>
      </c>
      <c r="B2848" s="36" t="s">
        <v>53</v>
      </c>
      <c r="C2848" s="41">
        <v>1.1115489542285542</v>
      </c>
    </row>
    <row r="2849" spans="1:3">
      <c r="A2849" s="38">
        <v>89619</v>
      </c>
      <c r="B2849" s="36" t="s">
        <v>334</v>
      </c>
      <c r="C2849" s="41">
        <v>1.0939411115420186</v>
      </c>
    </row>
    <row r="2850" spans="1:3">
      <c r="A2850" s="38">
        <v>83549</v>
      </c>
      <c r="B2850" s="36" t="s">
        <v>96</v>
      </c>
      <c r="C2850" s="41">
        <v>1.086293213259472</v>
      </c>
    </row>
    <row r="2851" spans="1:3">
      <c r="A2851" s="38">
        <v>89597</v>
      </c>
      <c r="B2851" s="36" t="s">
        <v>334</v>
      </c>
      <c r="C2851" s="41">
        <v>1.0563157136684431</v>
      </c>
    </row>
    <row r="2852" spans="1:3">
      <c r="A2852" s="38">
        <v>89197</v>
      </c>
      <c r="B2852" s="36" t="s">
        <v>334</v>
      </c>
      <c r="C2852" s="41">
        <v>1.040903800845894</v>
      </c>
    </row>
    <row r="2853" spans="1:3">
      <c r="A2853" s="38">
        <v>79871</v>
      </c>
      <c r="B2853" s="36" t="s">
        <v>179</v>
      </c>
      <c r="C2853" s="41">
        <v>0.95353251683698681</v>
      </c>
    </row>
    <row r="2854" spans="1:3">
      <c r="A2854" s="38">
        <v>87637</v>
      </c>
      <c r="B2854" s="36" t="s">
        <v>93</v>
      </c>
      <c r="C2854" s="41">
        <v>0.96102943103493466</v>
      </c>
    </row>
    <row r="2855" spans="1:3">
      <c r="A2855" s="38">
        <v>72589</v>
      </c>
      <c r="B2855" s="36" t="s">
        <v>334</v>
      </c>
      <c r="C2855" s="41">
        <v>0.99226106721506657</v>
      </c>
    </row>
    <row r="2856" spans="1:3">
      <c r="A2856" s="38">
        <v>89198</v>
      </c>
      <c r="B2856" s="36" t="s">
        <v>334</v>
      </c>
      <c r="C2856" s="41">
        <v>1.040903800845894</v>
      </c>
    </row>
    <row r="2857" spans="1:3">
      <c r="A2857" s="38">
        <v>38486</v>
      </c>
      <c r="B2857" s="36" t="s">
        <v>336</v>
      </c>
      <c r="C2857" s="41">
        <v>1.1749062830412353</v>
      </c>
    </row>
    <row r="2858" spans="1:3">
      <c r="A2858" s="38">
        <v>97247</v>
      </c>
      <c r="B2858" s="36" t="s">
        <v>133</v>
      </c>
      <c r="C2858" s="41">
        <v>1.2697368421052631</v>
      </c>
    </row>
    <row r="2859" spans="1:3">
      <c r="A2859" s="38">
        <v>15890</v>
      </c>
      <c r="B2859" s="36" t="s">
        <v>206</v>
      </c>
      <c r="C2859" s="41">
        <v>1.1338198008781151</v>
      </c>
    </row>
    <row r="2860" spans="1:3">
      <c r="A2860" s="38">
        <v>54533</v>
      </c>
      <c r="B2860" s="36" t="s">
        <v>142</v>
      </c>
      <c r="C2860" s="41">
        <v>1.0697511596020888</v>
      </c>
    </row>
    <row r="2861" spans="1:3">
      <c r="A2861" s="38">
        <v>98673</v>
      </c>
      <c r="B2861" s="36" t="s">
        <v>71</v>
      </c>
      <c r="C2861" s="41">
        <v>1.0355246808991303</v>
      </c>
    </row>
    <row r="2862" spans="1:3">
      <c r="A2862" s="38">
        <v>39619</v>
      </c>
      <c r="B2862" s="36" t="s">
        <v>336</v>
      </c>
      <c r="C2862" s="41">
        <v>1.171340957005047</v>
      </c>
    </row>
    <row r="2863" spans="1:3">
      <c r="A2863" s="38">
        <v>38489</v>
      </c>
      <c r="B2863" s="36" t="s">
        <v>336</v>
      </c>
      <c r="C2863" s="41">
        <v>1.1593057443647055</v>
      </c>
    </row>
    <row r="2864" spans="1:3">
      <c r="A2864" s="38">
        <v>97249</v>
      </c>
      <c r="B2864" s="36" t="s">
        <v>133</v>
      </c>
      <c r="C2864" s="41">
        <v>1.236178532901834</v>
      </c>
    </row>
    <row r="2865" spans="1:3">
      <c r="A2865" s="38">
        <v>73054</v>
      </c>
      <c r="B2865" s="36" t="s">
        <v>43</v>
      </c>
      <c r="C2865" s="41">
        <v>1.0207092356510605</v>
      </c>
    </row>
    <row r="2866" spans="1:3">
      <c r="A2866" s="38">
        <v>29413</v>
      </c>
      <c r="B2866" s="36" t="s">
        <v>336</v>
      </c>
      <c r="C2866" s="41">
        <v>1.1593057443647055</v>
      </c>
    </row>
    <row r="2867" spans="1:3">
      <c r="A2867" s="38">
        <v>85117</v>
      </c>
      <c r="B2867" s="36" t="s">
        <v>46</v>
      </c>
      <c r="C2867" s="41">
        <v>1.077451959804901</v>
      </c>
    </row>
    <row r="2868" spans="1:3">
      <c r="A2868" s="38">
        <v>36132</v>
      </c>
      <c r="B2868" s="36" t="s">
        <v>207</v>
      </c>
      <c r="C2868" s="41">
        <v>1.1330490668644173</v>
      </c>
    </row>
    <row r="2869" spans="1:3">
      <c r="A2869" s="38">
        <v>29413</v>
      </c>
      <c r="B2869" s="36" t="s">
        <v>336</v>
      </c>
      <c r="C2869" s="41">
        <v>1.1593057443647055</v>
      </c>
    </row>
    <row r="2870" spans="1:3">
      <c r="A2870" s="38">
        <v>85462</v>
      </c>
      <c r="B2870" s="36" t="s">
        <v>234</v>
      </c>
      <c r="C2870" s="41">
        <v>1.1143525693621417</v>
      </c>
    </row>
    <row r="2871" spans="1:3">
      <c r="A2871" s="38">
        <v>18334</v>
      </c>
      <c r="B2871" s="36" t="s">
        <v>83</v>
      </c>
      <c r="C2871" s="41">
        <v>1.0651214128035322</v>
      </c>
    </row>
    <row r="2872" spans="1:3">
      <c r="A2872" s="38">
        <v>38274</v>
      </c>
      <c r="B2872" s="36" t="s">
        <v>194</v>
      </c>
      <c r="C2872" s="41">
        <v>1.1444711463437471</v>
      </c>
    </row>
    <row r="2873" spans="1:3">
      <c r="A2873" s="38">
        <v>57580</v>
      </c>
      <c r="B2873" s="36" t="s">
        <v>112</v>
      </c>
      <c r="C2873" s="41">
        <v>1.1654959794043798</v>
      </c>
    </row>
    <row r="2874" spans="1:3">
      <c r="A2874" s="38">
        <v>39307</v>
      </c>
      <c r="B2874" s="36" t="s">
        <v>253</v>
      </c>
      <c r="C2874" s="41">
        <v>1.1861939574302904</v>
      </c>
    </row>
    <row r="2875" spans="1:3">
      <c r="A2875" s="38">
        <v>39317</v>
      </c>
      <c r="B2875" s="36" t="s">
        <v>253</v>
      </c>
      <c r="C2875" s="41">
        <v>1.1861939574302904</v>
      </c>
    </row>
    <row r="2876" spans="1:3">
      <c r="A2876" s="38">
        <v>39638</v>
      </c>
      <c r="B2876" s="36" t="s">
        <v>336</v>
      </c>
      <c r="C2876" s="41">
        <v>1.1749062830412353</v>
      </c>
    </row>
    <row r="2877" spans="1:3">
      <c r="A2877" s="38">
        <v>37412</v>
      </c>
      <c r="B2877" s="36" t="s">
        <v>44</v>
      </c>
      <c r="C2877" s="41">
        <v>1.0984632896983495</v>
      </c>
    </row>
    <row r="2878" spans="1:3">
      <c r="A2878" s="38">
        <v>65627</v>
      </c>
      <c r="B2878" s="36" t="s">
        <v>193</v>
      </c>
      <c r="C2878" s="41">
        <v>1.2167363461410845</v>
      </c>
    </row>
    <row r="2879" spans="1:3">
      <c r="A2879" s="38">
        <v>76477</v>
      </c>
      <c r="B2879" s="36" t="s">
        <v>180</v>
      </c>
      <c r="C2879" s="41">
        <v>1.3781569452796152</v>
      </c>
    </row>
    <row r="2880" spans="1:3">
      <c r="A2880" s="38">
        <v>89081</v>
      </c>
      <c r="B2880" s="36" t="s">
        <v>131</v>
      </c>
      <c r="C2880" s="41">
        <v>1.040903800845894</v>
      </c>
    </row>
    <row r="2881" spans="1:3">
      <c r="A2881" s="38">
        <v>89275</v>
      </c>
      <c r="B2881" s="36" t="s">
        <v>131</v>
      </c>
      <c r="C2881" s="41">
        <v>1.040903800845894</v>
      </c>
    </row>
    <row r="2882" spans="1:3">
      <c r="A2882" s="38">
        <v>55765</v>
      </c>
      <c r="B2882" s="36" t="s">
        <v>32</v>
      </c>
      <c r="C2882" s="41">
        <v>1.1034545016851229</v>
      </c>
    </row>
    <row r="2883" spans="1:3">
      <c r="A2883" s="38">
        <v>19294</v>
      </c>
      <c r="B2883" s="36" t="s">
        <v>135</v>
      </c>
      <c r="C2883" s="41">
        <v>1.1480901690670007</v>
      </c>
    </row>
    <row r="2884" spans="1:3">
      <c r="A2884" s="38">
        <v>17209</v>
      </c>
      <c r="B2884" s="36" t="s">
        <v>125</v>
      </c>
      <c r="C2884" s="41">
        <v>1.0849754423338658</v>
      </c>
    </row>
    <row r="2885" spans="1:3">
      <c r="A2885" s="38">
        <v>29351</v>
      </c>
      <c r="B2885" s="36" t="s">
        <v>45</v>
      </c>
      <c r="C2885" s="41">
        <v>1.1593057443647055</v>
      </c>
    </row>
    <row r="2886" spans="1:3">
      <c r="A2886" s="38">
        <v>97725</v>
      </c>
      <c r="B2886" s="36" t="s">
        <v>185</v>
      </c>
      <c r="C2886" s="41">
        <v>1.1378304579868437</v>
      </c>
    </row>
    <row r="2887" spans="1:3">
      <c r="A2887" s="38">
        <v>39646</v>
      </c>
      <c r="B2887" s="36" t="s">
        <v>336</v>
      </c>
      <c r="C2887" s="41">
        <v>1.1697715962740844</v>
      </c>
    </row>
    <row r="2888" spans="1:3">
      <c r="A2888" s="38">
        <v>39649</v>
      </c>
      <c r="B2888" s="36" t="s">
        <v>336</v>
      </c>
      <c r="C2888" s="41">
        <v>1.1749062830412353</v>
      </c>
    </row>
    <row r="2889" spans="1:3">
      <c r="A2889" s="38">
        <v>57578</v>
      </c>
      <c r="B2889" s="36" t="s">
        <v>112</v>
      </c>
      <c r="C2889" s="41">
        <v>0.99057835512907877</v>
      </c>
    </row>
    <row r="2890" spans="1:3">
      <c r="A2890" s="38">
        <v>38489</v>
      </c>
      <c r="B2890" s="36" t="s">
        <v>336</v>
      </c>
      <c r="C2890" s="41">
        <v>1.1593057443647055</v>
      </c>
    </row>
    <row r="2891" spans="1:3">
      <c r="A2891" s="38">
        <v>39624</v>
      </c>
      <c r="B2891" s="36" t="s">
        <v>336</v>
      </c>
      <c r="C2891" s="41">
        <v>1.1749062830412353</v>
      </c>
    </row>
    <row r="2892" spans="1:3">
      <c r="A2892" s="38">
        <v>38486</v>
      </c>
      <c r="B2892" s="36" t="s">
        <v>336</v>
      </c>
      <c r="C2892" s="41">
        <v>1.1749062830412353</v>
      </c>
    </row>
    <row r="2893" spans="1:3">
      <c r="A2893" s="38">
        <v>55765</v>
      </c>
      <c r="B2893" s="36" t="s">
        <v>32</v>
      </c>
      <c r="C2893" s="41">
        <v>1.1034545016851229</v>
      </c>
    </row>
    <row r="2894" spans="1:3">
      <c r="A2894" s="38">
        <v>29416</v>
      </c>
      <c r="B2894" s="36" t="s">
        <v>336</v>
      </c>
      <c r="C2894" s="41">
        <v>1.1806181584030908</v>
      </c>
    </row>
    <row r="2895" spans="1:3">
      <c r="A2895" s="38">
        <v>56821</v>
      </c>
      <c r="B2895" s="36" t="s">
        <v>102</v>
      </c>
      <c r="C2895" s="41">
        <v>1.0973128254234246</v>
      </c>
    </row>
    <row r="2896" spans="1:3">
      <c r="A2896" s="38">
        <v>38489</v>
      </c>
      <c r="B2896" s="36" t="s">
        <v>336</v>
      </c>
      <c r="C2896" s="41">
        <v>1.1593057443647055</v>
      </c>
    </row>
    <row r="2897" spans="1:3">
      <c r="A2897" s="38">
        <v>29410</v>
      </c>
      <c r="B2897" s="36" t="s">
        <v>336</v>
      </c>
      <c r="C2897" s="41">
        <v>1.1806181584030908</v>
      </c>
    </row>
    <row r="2898" spans="1:3">
      <c r="A2898" s="38">
        <v>29413</v>
      </c>
      <c r="B2898" s="36" t="s">
        <v>336</v>
      </c>
      <c r="C2898" s="41">
        <v>1.1593057443647055</v>
      </c>
    </row>
    <row r="2899" spans="1:3">
      <c r="A2899" s="38">
        <v>88697</v>
      </c>
      <c r="B2899" s="36" t="s">
        <v>337</v>
      </c>
      <c r="C2899" s="41">
        <v>1.203715861344538</v>
      </c>
    </row>
    <row r="2900" spans="1:3">
      <c r="A2900" s="38">
        <v>88718</v>
      </c>
      <c r="B2900" s="36" t="s">
        <v>337</v>
      </c>
      <c r="C2900" s="41">
        <v>1.2015465775418592</v>
      </c>
    </row>
    <row r="2901" spans="1:3">
      <c r="A2901" s="38">
        <v>67158</v>
      </c>
      <c r="B2901" s="36" t="s">
        <v>137</v>
      </c>
      <c r="C2901" s="41">
        <v>1.3869137670196672</v>
      </c>
    </row>
    <row r="2902" spans="1:3">
      <c r="A2902" s="38">
        <v>86679</v>
      </c>
      <c r="B2902" s="36" t="s">
        <v>50</v>
      </c>
      <c r="C2902" s="41">
        <v>1.1126957154994539</v>
      </c>
    </row>
    <row r="2903" spans="1:3">
      <c r="A2903" s="38">
        <v>74248</v>
      </c>
      <c r="B2903" s="36" t="s">
        <v>34</v>
      </c>
      <c r="C2903" s="41">
        <v>1.3292011019283747</v>
      </c>
    </row>
    <row r="2904" spans="1:3">
      <c r="A2904" s="38">
        <v>88693</v>
      </c>
      <c r="B2904" s="36" t="s">
        <v>337</v>
      </c>
      <c r="C2904" s="41">
        <v>1.203715861344538</v>
      </c>
    </row>
    <row r="2905" spans="1:3">
      <c r="A2905" s="38">
        <v>91792</v>
      </c>
      <c r="B2905" s="36" t="s">
        <v>33</v>
      </c>
      <c r="C2905" s="41">
        <v>1.131580571499105</v>
      </c>
    </row>
    <row r="2906" spans="1:3">
      <c r="A2906" s="38">
        <v>98617</v>
      </c>
      <c r="B2906" s="36" t="s">
        <v>228</v>
      </c>
      <c r="C2906" s="41">
        <v>1.0203684122655687</v>
      </c>
    </row>
    <row r="2907" spans="1:3">
      <c r="A2907" s="38">
        <v>88097</v>
      </c>
      <c r="B2907" s="36" t="s">
        <v>337</v>
      </c>
      <c r="C2907" s="41">
        <v>1.203715861344538</v>
      </c>
    </row>
    <row r="2908" spans="1:3">
      <c r="A2908" s="38">
        <v>99755</v>
      </c>
      <c r="B2908" s="36" t="s">
        <v>260</v>
      </c>
      <c r="C2908" s="41">
        <v>0.91214367444405742</v>
      </c>
    </row>
    <row r="2909" spans="1:3">
      <c r="A2909" s="38">
        <v>54552</v>
      </c>
      <c r="B2909" s="36" t="s">
        <v>167</v>
      </c>
      <c r="C2909" s="41">
        <v>1.0583096054051164</v>
      </c>
    </row>
    <row r="2910" spans="1:3">
      <c r="A2910" s="38">
        <v>88699</v>
      </c>
      <c r="B2910" s="36" t="s">
        <v>337</v>
      </c>
      <c r="C2910" s="41">
        <v>1.0156488021049714</v>
      </c>
    </row>
    <row r="2911" spans="1:3">
      <c r="A2911" s="38">
        <v>55765</v>
      </c>
      <c r="B2911" s="36" t="s">
        <v>32</v>
      </c>
      <c r="C2911" s="41">
        <v>1.1034545016851229</v>
      </c>
    </row>
    <row r="2912" spans="1:3">
      <c r="A2912" s="38">
        <v>89352</v>
      </c>
      <c r="B2912" s="36" t="s">
        <v>86</v>
      </c>
      <c r="C2912" s="41">
        <v>1.1168641306003106</v>
      </c>
    </row>
    <row r="2913" spans="1:3">
      <c r="A2913" s="38">
        <v>18510</v>
      </c>
      <c r="B2913" s="36" t="s">
        <v>83</v>
      </c>
      <c r="C2913" s="41">
        <v>1.0628061328000462</v>
      </c>
    </row>
    <row r="2914" spans="1:3">
      <c r="A2914" s="38">
        <v>88045</v>
      </c>
      <c r="B2914" s="36" t="s">
        <v>337</v>
      </c>
      <c r="C2914" s="41">
        <v>1.203715861344538</v>
      </c>
    </row>
    <row r="2915" spans="1:3">
      <c r="A2915" s="38">
        <v>88046</v>
      </c>
      <c r="B2915" s="36" t="s">
        <v>337</v>
      </c>
      <c r="C2915" s="41">
        <v>1.203715861344538</v>
      </c>
    </row>
    <row r="2916" spans="1:3">
      <c r="A2916" s="38">
        <v>18107</v>
      </c>
      <c r="B2916" s="36" t="s">
        <v>57</v>
      </c>
      <c r="C2916" s="41">
        <v>1.1835904718869021</v>
      </c>
    </row>
    <row r="2917" spans="1:3">
      <c r="A2917" s="38">
        <v>88048</v>
      </c>
      <c r="B2917" s="36" t="s">
        <v>337</v>
      </c>
      <c r="C2917" s="41">
        <v>1.203715861344538</v>
      </c>
    </row>
    <row r="2918" spans="1:3">
      <c r="A2918" s="38">
        <v>88709</v>
      </c>
      <c r="B2918" s="36" t="s">
        <v>337</v>
      </c>
      <c r="C2918" s="41">
        <v>1.203715861344538</v>
      </c>
    </row>
    <row r="2919" spans="1:3">
      <c r="A2919" s="38">
        <v>88633</v>
      </c>
      <c r="B2919" s="36" t="s">
        <v>337</v>
      </c>
      <c r="C2919" s="41">
        <v>1.0156488021049714</v>
      </c>
    </row>
    <row r="2920" spans="1:3">
      <c r="A2920" s="38">
        <v>67471</v>
      </c>
      <c r="B2920" s="36" t="s">
        <v>137</v>
      </c>
      <c r="C2920" s="41">
        <v>1.2571134727459718</v>
      </c>
    </row>
    <row r="2921" spans="1:3">
      <c r="A2921" s="38">
        <v>88090</v>
      </c>
      <c r="B2921" s="36" t="s">
        <v>337</v>
      </c>
      <c r="C2921" s="41">
        <v>1.203715861344538</v>
      </c>
    </row>
    <row r="2922" spans="1:3">
      <c r="A2922" s="38">
        <v>88079</v>
      </c>
      <c r="B2922" s="36" t="s">
        <v>337</v>
      </c>
      <c r="C2922" s="41">
        <v>1.1606634171045134</v>
      </c>
    </row>
    <row r="2923" spans="1:3">
      <c r="A2923" s="38">
        <v>27404</v>
      </c>
      <c r="B2923" s="36" t="s">
        <v>65</v>
      </c>
      <c r="C2923" s="41">
        <v>1.1657182820993739</v>
      </c>
    </row>
    <row r="2924" spans="1:3">
      <c r="A2924" s="38">
        <v>88085</v>
      </c>
      <c r="B2924" s="36" t="s">
        <v>337</v>
      </c>
      <c r="C2924" s="41">
        <v>1.203715861344538</v>
      </c>
    </row>
    <row r="2925" spans="1:3">
      <c r="A2925" s="38">
        <v>84094</v>
      </c>
      <c r="B2925" s="36" t="s">
        <v>31</v>
      </c>
      <c r="C2925" s="41">
        <v>1.1340301830776842</v>
      </c>
    </row>
    <row r="2926" spans="1:3">
      <c r="A2926" s="38">
        <v>63820</v>
      </c>
      <c r="B2926" s="36" t="s">
        <v>121</v>
      </c>
      <c r="C2926" s="41">
        <v>1.2087948312236287</v>
      </c>
    </row>
    <row r="2927" spans="1:3">
      <c r="A2927" s="38">
        <v>26931</v>
      </c>
      <c r="B2927" s="36" t="s">
        <v>251</v>
      </c>
      <c r="C2927" s="41">
        <v>1.19343044359618</v>
      </c>
    </row>
    <row r="2928" spans="1:3">
      <c r="A2928" s="38">
        <v>88677</v>
      </c>
      <c r="B2928" s="36" t="s">
        <v>337</v>
      </c>
      <c r="C2928" s="41">
        <v>1.203715861344538</v>
      </c>
    </row>
    <row r="2929" spans="1:3">
      <c r="A2929" s="38">
        <v>4880</v>
      </c>
      <c r="B2929" s="36" t="s">
        <v>177</v>
      </c>
      <c r="C2929" s="41">
        <v>1.2139168432203389</v>
      </c>
    </row>
    <row r="2930" spans="1:3">
      <c r="A2930" s="38">
        <v>88074</v>
      </c>
      <c r="B2930" s="36" t="s">
        <v>337</v>
      </c>
      <c r="C2930" s="41">
        <v>1.203715861344538</v>
      </c>
    </row>
    <row r="2931" spans="1:3">
      <c r="A2931" s="38">
        <v>88709</v>
      </c>
      <c r="B2931" s="36" t="s">
        <v>337</v>
      </c>
      <c r="C2931" s="41">
        <v>1.203715861344538</v>
      </c>
    </row>
    <row r="2932" spans="1:3">
      <c r="A2932" s="38">
        <v>88099</v>
      </c>
      <c r="B2932" s="36" t="s">
        <v>337</v>
      </c>
      <c r="C2932" s="41">
        <v>1.1606634171045134</v>
      </c>
    </row>
    <row r="2933" spans="1:3">
      <c r="A2933" s="38">
        <v>2979</v>
      </c>
      <c r="B2933" s="36" t="s">
        <v>174</v>
      </c>
      <c r="C2933" s="41">
        <v>1.1776985579856762</v>
      </c>
    </row>
    <row r="2934" spans="1:3">
      <c r="A2934" s="38">
        <v>4523</v>
      </c>
      <c r="B2934" s="36" t="s">
        <v>202</v>
      </c>
      <c r="C2934" s="41">
        <v>1.1560529634300125</v>
      </c>
    </row>
    <row r="2935" spans="1:3">
      <c r="A2935" s="38">
        <v>4910</v>
      </c>
      <c r="B2935" s="36" t="s">
        <v>203</v>
      </c>
      <c r="C2935" s="41">
        <v>1.1787964510736788</v>
      </c>
    </row>
    <row r="2936" spans="1:3">
      <c r="A2936" s="38">
        <v>1920</v>
      </c>
      <c r="B2936" s="36" t="s">
        <v>174</v>
      </c>
      <c r="C2936" s="41">
        <v>1.1776985579856762</v>
      </c>
    </row>
    <row r="2937" spans="1:3">
      <c r="A2937" s="38">
        <v>88094</v>
      </c>
      <c r="B2937" s="36" t="s">
        <v>337</v>
      </c>
      <c r="C2937" s="41">
        <v>1.203715861344538</v>
      </c>
    </row>
    <row r="2938" spans="1:3">
      <c r="A2938" s="38">
        <v>97483</v>
      </c>
      <c r="B2938" s="36" t="s">
        <v>89</v>
      </c>
      <c r="C2938" s="41">
        <v>1.0835648011346848</v>
      </c>
    </row>
    <row r="2939" spans="1:3">
      <c r="A2939" s="38">
        <v>88696</v>
      </c>
      <c r="B2939" s="36" t="s">
        <v>337</v>
      </c>
      <c r="C2939" s="41">
        <v>1.2015465775418592</v>
      </c>
    </row>
    <row r="2940" spans="1:3">
      <c r="A2940" s="38">
        <v>88682</v>
      </c>
      <c r="B2940" s="36" t="s">
        <v>337</v>
      </c>
      <c r="C2940" s="41">
        <v>1.203715861344538</v>
      </c>
    </row>
    <row r="2941" spans="1:3">
      <c r="A2941" s="38">
        <v>78354</v>
      </c>
      <c r="B2941" s="36" t="s">
        <v>337</v>
      </c>
      <c r="C2941" s="41">
        <v>1.2015465775418592</v>
      </c>
    </row>
    <row r="2942" spans="1:3">
      <c r="A2942" s="38">
        <v>88719</v>
      </c>
      <c r="B2942" s="36" t="s">
        <v>337</v>
      </c>
      <c r="C2942" s="41">
        <v>1.203715861344538</v>
      </c>
    </row>
    <row r="2943" spans="1:3">
      <c r="A2943" s="38">
        <v>88069</v>
      </c>
      <c r="B2943" s="36" t="s">
        <v>337</v>
      </c>
      <c r="C2943" s="41">
        <v>1.1606634171045134</v>
      </c>
    </row>
    <row r="2944" spans="1:3">
      <c r="A2944" s="38">
        <v>88079</v>
      </c>
      <c r="B2944" s="36" t="s">
        <v>337</v>
      </c>
      <c r="C2944" s="41">
        <v>1.1606634171045134</v>
      </c>
    </row>
    <row r="2945" spans="1:3">
      <c r="A2945" s="38">
        <v>99189</v>
      </c>
      <c r="B2945" s="36" t="s">
        <v>113</v>
      </c>
      <c r="C2945" s="41">
        <v>1.1992282032834065</v>
      </c>
    </row>
    <row r="2946" spans="1:3">
      <c r="A2946" s="38">
        <v>65604</v>
      </c>
      <c r="B2946" s="36" t="s">
        <v>193</v>
      </c>
      <c r="C2946" s="41">
        <v>1.2167363461410845</v>
      </c>
    </row>
    <row r="2947" spans="1:3">
      <c r="A2947" s="38">
        <v>79215</v>
      </c>
      <c r="B2947" s="36" t="s">
        <v>216</v>
      </c>
      <c r="C2947" s="41">
        <v>1.1927918550564358</v>
      </c>
    </row>
    <row r="2948" spans="1:3">
      <c r="A2948" s="38">
        <v>31008</v>
      </c>
      <c r="B2948" s="36" t="s">
        <v>104</v>
      </c>
      <c r="C2948" s="41">
        <v>1.1618033773722398</v>
      </c>
    </row>
    <row r="2949" spans="1:3">
      <c r="A2949" s="38">
        <v>88662</v>
      </c>
      <c r="B2949" s="36" t="s">
        <v>337</v>
      </c>
      <c r="C2949" s="41">
        <v>1.2015465775418592</v>
      </c>
    </row>
    <row r="2950" spans="1:3">
      <c r="A2950" s="38">
        <v>66887</v>
      </c>
      <c r="B2950" s="36" t="s">
        <v>53</v>
      </c>
      <c r="C2950" s="41">
        <v>1.1034545016851229</v>
      </c>
    </row>
    <row r="2951" spans="1:3">
      <c r="A2951" s="38">
        <v>21409</v>
      </c>
      <c r="B2951" s="36" t="s">
        <v>55</v>
      </c>
      <c r="C2951" s="41">
        <v>1.1383956289581523</v>
      </c>
    </row>
    <row r="2952" spans="1:3">
      <c r="A2952" s="38">
        <v>88690</v>
      </c>
      <c r="B2952" s="36" t="s">
        <v>337</v>
      </c>
      <c r="C2952" s="41">
        <v>1.2015465775418592</v>
      </c>
    </row>
    <row r="2953" spans="1:3">
      <c r="A2953" s="38">
        <v>6647</v>
      </c>
      <c r="B2953" s="36" t="s">
        <v>338</v>
      </c>
      <c r="C2953" s="41">
        <v>1.1399173116975971</v>
      </c>
    </row>
    <row r="2954" spans="1:3">
      <c r="A2954" s="38">
        <v>6647</v>
      </c>
      <c r="B2954" s="36" t="s">
        <v>338</v>
      </c>
      <c r="C2954" s="41">
        <v>1.1399173116975971</v>
      </c>
    </row>
    <row r="2955" spans="1:3">
      <c r="A2955" s="38">
        <v>6632</v>
      </c>
      <c r="B2955" s="36" t="s">
        <v>338</v>
      </c>
      <c r="C2955" s="41">
        <v>1.1399173116975971</v>
      </c>
    </row>
    <row r="2956" spans="1:3">
      <c r="A2956" s="38">
        <v>6722</v>
      </c>
      <c r="B2956" s="36" t="s">
        <v>338</v>
      </c>
      <c r="C2956" s="41">
        <v>1.1560529634300125</v>
      </c>
    </row>
    <row r="2957" spans="1:3">
      <c r="A2957" s="38">
        <v>6648</v>
      </c>
      <c r="B2957" s="36" t="s">
        <v>338</v>
      </c>
      <c r="C2957" s="41">
        <v>1.1399173116975971</v>
      </c>
    </row>
    <row r="2958" spans="1:3">
      <c r="A2958" s="38">
        <v>86494</v>
      </c>
      <c r="B2958" s="36" t="s">
        <v>50</v>
      </c>
      <c r="C2958" s="41">
        <v>1.1378657647314363</v>
      </c>
    </row>
    <row r="2959" spans="1:3">
      <c r="A2959" s="38">
        <v>6729</v>
      </c>
      <c r="B2959" s="36" t="s">
        <v>338</v>
      </c>
      <c r="C2959" s="41">
        <v>1.1560529634300125</v>
      </c>
    </row>
    <row r="2960" spans="1:3">
      <c r="A2960" s="38">
        <v>99869</v>
      </c>
      <c r="B2960" s="36" t="s">
        <v>211</v>
      </c>
      <c r="C2960" s="41">
        <v>1.1035209148359917</v>
      </c>
    </row>
    <row r="2961" spans="1:3">
      <c r="A2961" s="38">
        <v>49824</v>
      </c>
      <c r="B2961" s="36" t="s">
        <v>192</v>
      </c>
      <c r="C2961" s="41">
        <v>1.1909710945112049</v>
      </c>
    </row>
    <row r="2962" spans="1:3">
      <c r="A2962" s="38">
        <v>6647</v>
      </c>
      <c r="B2962" s="36" t="s">
        <v>338</v>
      </c>
      <c r="C2962" s="41">
        <v>1.1399173116975971</v>
      </c>
    </row>
    <row r="2963" spans="1:3">
      <c r="A2963" s="38">
        <v>6647</v>
      </c>
      <c r="B2963" s="36" t="s">
        <v>338</v>
      </c>
      <c r="C2963" s="41">
        <v>1.1399173116975971</v>
      </c>
    </row>
    <row r="2964" spans="1:3">
      <c r="A2964" s="38">
        <v>6632</v>
      </c>
      <c r="B2964" s="36" t="s">
        <v>338</v>
      </c>
      <c r="C2964" s="41">
        <v>1.1399173116975971</v>
      </c>
    </row>
    <row r="2965" spans="1:3">
      <c r="A2965" s="38">
        <v>79312</v>
      </c>
      <c r="B2965" s="36" t="s">
        <v>216</v>
      </c>
      <c r="C2965" s="41">
        <v>1.3313244263723498</v>
      </c>
    </row>
    <row r="2966" spans="1:3">
      <c r="A2966" s="38">
        <v>29579</v>
      </c>
      <c r="B2966" s="36" t="s">
        <v>129</v>
      </c>
      <c r="C2966" s="41">
        <v>1.1438285660812879</v>
      </c>
    </row>
    <row r="2967" spans="1:3">
      <c r="A2967" s="38">
        <v>6632</v>
      </c>
      <c r="B2967" s="36" t="s">
        <v>338</v>
      </c>
      <c r="C2967" s="41">
        <v>1.1399173116975971</v>
      </c>
    </row>
    <row r="2968" spans="1:3">
      <c r="A2968" s="38">
        <v>83550</v>
      </c>
      <c r="B2968" s="36" t="s">
        <v>162</v>
      </c>
      <c r="C2968" s="41">
        <v>1.0940063844386765</v>
      </c>
    </row>
    <row r="2969" spans="1:3">
      <c r="A2969" s="38">
        <v>82275</v>
      </c>
      <c r="B2969" s="36" t="s">
        <v>49</v>
      </c>
      <c r="C2969" s="41">
        <v>1.1022604304436694</v>
      </c>
    </row>
    <row r="2970" spans="1:3">
      <c r="A2970" s="38">
        <v>31860</v>
      </c>
      <c r="B2970" s="36" t="s">
        <v>59</v>
      </c>
      <c r="C2970" s="41">
        <v>1.2348880282875903</v>
      </c>
    </row>
    <row r="2971" spans="1:3">
      <c r="A2971" s="38">
        <v>84547</v>
      </c>
      <c r="B2971" s="36" t="s">
        <v>141</v>
      </c>
      <c r="C2971" s="41">
        <v>1.1010028223142976</v>
      </c>
    </row>
    <row r="2972" spans="1:3">
      <c r="A2972" s="38">
        <v>57520</v>
      </c>
      <c r="B2972" s="36" t="s">
        <v>112</v>
      </c>
      <c r="C2972" s="41">
        <v>0.99057835512907877</v>
      </c>
    </row>
    <row r="2973" spans="1:3">
      <c r="A2973" s="38">
        <v>78576</v>
      </c>
      <c r="B2973" s="36" t="s">
        <v>100</v>
      </c>
      <c r="C2973" s="41">
        <v>1.05419002443582</v>
      </c>
    </row>
    <row r="2974" spans="1:3">
      <c r="A2974" s="38">
        <v>6667</v>
      </c>
      <c r="B2974" s="36" t="s">
        <v>338</v>
      </c>
      <c r="C2974" s="41">
        <v>1.170406306852638</v>
      </c>
    </row>
    <row r="2975" spans="1:3">
      <c r="A2975" s="38">
        <v>72186</v>
      </c>
      <c r="B2975" s="36" t="s">
        <v>114</v>
      </c>
      <c r="C2975" s="41">
        <v>1.1027576459266832</v>
      </c>
    </row>
    <row r="2976" spans="1:3">
      <c r="A2976" s="38">
        <v>48488</v>
      </c>
      <c r="B2976" s="36" t="s">
        <v>158</v>
      </c>
      <c r="C2976" s="41">
        <v>1.250468883205456</v>
      </c>
    </row>
    <row r="2977" spans="1:3">
      <c r="A2977" s="38">
        <v>6712</v>
      </c>
      <c r="B2977" s="36" t="s">
        <v>338</v>
      </c>
      <c r="C2977" s="41">
        <v>1.1560529634300125</v>
      </c>
    </row>
    <row r="2978" spans="1:3">
      <c r="A2978" s="38">
        <v>6679</v>
      </c>
      <c r="B2978" s="36" t="s">
        <v>338</v>
      </c>
      <c r="C2978" s="41">
        <v>1.1560529634300125</v>
      </c>
    </row>
    <row r="2979" spans="1:3">
      <c r="A2979" s="38">
        <v>49685</v>
      </c>
      <c r="B2979" s="36" t="s">
        <v>222</v>
      </c>
      <c r="C2979" s="41">
        <v>1.1835140717789827</v>
      </c>
    </row>
    <row r="2980" spans="1:3">
      <c r="A2980" s="38">
        <v>27321</v>
      </c>
      <c r="B2980" s="36" t="s">
        <v>38</v>
      </c>
      <c r="C2980" s="41">
        <v>1.2046649145860708</v>
      </c>
    </row>
    <row r="2981" spans="1:3">
      <c r="A2981" s="38">
        <v>95517</v>
      </c>
      <c r="B2981" s="36" t="s">
        <v>79</v>
      </c>
      <c r="C2981" s="41">
        <v>1.0205956025605343</v>
      </c>
    </row>
    <row r="2982" spans="1:3">
      <c r="A2982" s="38">
        <v>79346</v>
      </c>
      <c r="B2982" s="36" t="s">
        <v>216</v>
      </c>
      <c r="C2982" s="41">
        <v>1.3313244263723498</v>
      </c>
    </row>
    <row r="2983" spans="1:3">
      <c r="A2983" s="38">
        <v>6642</v>
      </c>
      <c r="B2983" s="36" t="s">
        <v>338</v>
      </c>
      <c r="C2983" s="41">
        <v>1.1331190902910819</v>
      </c>
    </row>
    <row r="2984" spans="1:3">
      <c r="A2984" s="38">
        <v>7570</v>
      </c>
      <c r="B2984" s="36" t="s">
        <v>184</v>
      </c>
      <c r="C2984" s="41">
        <v>1.0514695340501792</v>
      </c>
    </row>
    <row r="2985" spans="1:3">
      <c r="A2985" s="38">
        <v>48465</v>
      </c>
      <c r="B2985" s="36" t="s">
        <v>192</v>
      </c>
      <c r="C2985" s="41">
        <v>1.250468883205456</v>
      </c>
    </row>
    <row r="2986" spans="1:3">
      <c r="A2986" s="38">
        <v>6638</v>
      </c>
      <c r="B2986" s="36" t="s">
        <v>338</v>
      </c>
      <c r="C2986" s="41">
        <v>1.1331190902910819</v>
      </c>
    </row>
    <row r="2987" spans="1:3">
      <c r="A2987" s="38">
        <v>84549</v>
      </c>
      <c r="B2987" s="36" t="s">
        <v>128</v>
      </c>
      <c r="C2987" s="41">
        <v>1.120070863496136</v>
      </c>
    </row>
    <row r="2988" spans="1:3">
      <c r="A2988" s="38">
        <v>6712</v>
      </c>
      <c r="B2988" s="36" t="s">
        <v>338</v>
      </c>
      <c r="C2988" s="41">
        <v>1.1560529634300125</v>
      </c>
    </row>
    <row r="2989" spans="1:3">
      <c r="A2989" s="38">
        <v>21710</v>
      </c>
      <c r="B2989" s="36" t="s">
        <v>62</v>
      </c>
      <c r="C2989" s="41">
        <v>1.1461882286750227</v>
      </c>
    </row>
    <row r="2990" spans="1:3">
      <c r="A2990" s="38">
        <v>6628</v>
      </c>
      <c r="B2990" s="36" t="s">
        <v>338</v>
      </c>
      <c r="C2990" s="41">
        <v>1.1399173116975971</v>
      </c>
    </row>
    <row r="2991" spans="1:3">
      <c r="A2991" s="38">
        <v>55270</v>
      </c>
      <c r="B2991" s="36" t="s">
        <v>166</v>
      </c>
      <c r="C2991" s="41">
        <v>1.3601632047477745</v>
      </c>
    </row>
    <row r="2992" spans="1:3">
      <c r="A2992" s="38">
        <v>91238</v>
      </c>
      <c r="B2992" s="36" t="s">
        <v>103</v>
      </c>
      <c r="C2992" s="41">
        <v>1.0514996845787694</v>
      </c>
    </row>
    <row r="2993" spans="1:3">
      <c r="A2993" s="38">
        <v>78234</v>
      </c>
      <c r="B2993" s="36" t="s">
        <v>19</v>
      </c>
      <c r="C2993" s="41">
        <v>1.1547424108829827</v>
      </c>
    </row>
    <row r="2994" spans="1:3">
      <c r="A2994" s="38">
        <v>6636</v>
      </c>
      <c r="B2994" s="36" t="s">
        <v>338</v>
      </c>
      <c r="C2994" s="41">
        <v>1.1399173116975971</v>
      </c>
    </row>
    <row r="2995" spans="1:3">
      <c r="A2995" s="38">
        <v>6686</v>
      </c>
      <c r="B2995" s="36" t="s">
        <v>338</v>
      </c>
      <c r="C2995" s="41">
        <v>1.170406306852638</v>
      </c>
    </row>
    <row r="2996" spans="1:3">
      <c r="A2996" s="38">
        <v>72829</v>
      </c>
      <c r="B2996" s="36" t="s">
        <v>213</v>
      </c>
      <c r="C2996" s="41">
        <v>0.99118823656611521</v>
      </c>
    </row>
    <row r="2997" spans="1:3">
      <c r="A2997" s="38">
        <v>72800</v>
      </c>
      <c r="B2997" s="36" t="s">
        <v>213</v>
      </c>
      <c r="C2997" s="41">
        <v>1.2797515181126544</v>
      </c>
    </row>
    <row r="2998" spans="1:3">
      <c r="A2998" s="38">
        <v>67677</v>
      </c>
      <c r="B2998" s="36" t="s">
        <v>220</v>
      </c>
      <c r="C2998" s="41">
        <v>1.2571134727459718</v>
      </c>
    </row>
    <row r="2999" spans="1:3">
      <c r="A2999" s="38">
        <v>56850</v>
      </c>
      <c r="B2999" s="36" t="s">
        <v>142</v>
      </c>
      <c r="C2999" s="41">
        <v>1.0732578218749083</v>
      </c>
    </row>
    <row r="3000" spans="1:3">
      <c r="A3000" s="38">
        <v>6721</v>
      </c>
      <c r="B3000" s="36" t="s">
        <v>338</v>
      </c>
      <c r="C3000" s="41">
        <v>1.170406306852638</v>
      </c>
    </row>
    <row r="3001" spans="1:3">
      <c r="A3001" s="38">
        <v>6618</v>
      </c>
      <c r="B3001" s="36" t="s">
        <v>338</v>
      </c>
      <c r="C3001" s="41">
        <v>1.170406306852638</v>
      </c>
    </row>
    <row r="3002" spans="1:3">
      <c r="A3002" s="38">
        <v>54340</v>
      </c>
      <c r="B3002" s="36" t="s">
        <v>21</v>
      </c>
      <c r="C3002" s="41">
        <v>1.1055836951278339</v>
      </c>
    </row>
    <row r="3003" spans="1:3">
      <c r="A3003" s="38">
        <v>92266</v>
      </c>
      <c r="B3003" s="36" t="s">
        <v>153</v>
      </c>
      <c r="C3003" s="41">
        <v>1.074755384442925</v>
      </c>
    </row>
    <row r="3004" spans="1:3">
      <c r="A3004" s="38">
        <v>66806</v>
      </c>
      <c r="B3004" s="36" t="s">
        <v>276</v>
      </c>
      <c r="C3004" s="41">
        <v>1.1825599019639461</v>
      </c>
    </row>
    <row r="3005" spans="1:3">
      <c r="A3005" s="38">
        <v>6618</v>
      </c>
      <c r="B3005" s="36" t="s">
        <v>338</v>
      </c>
      <c r="C3005" s="41">
        <v>1.170406306852638</v>
      </c>
    </row>
    <row r="3006" spans="1:3">
      <c r="A3006" s="38">
        <v>55232</v>
      </c>
      <c r="B3006" s="36" t="s">
        <v>99</v>
      </c>
      <c r="C3006" s="41">
        <v>1.3198243593435071</v>
      </c>
    </row>
    <row r="3007" spans="1:3">
      <c r="A3007" s="38">
        <v>6618</v>
      </c>
      <c r="B3007" s="36" t="s">
        <v>338</v>
      </c>
      <c r="C3007" s="41">
        <v>1.170406306852638</v>
      </c>
    </row>
    <row r="3008" spans="1:3">
      <c r="A3008" s="38">
        <v>6628</v>
      </c>
      <c r="B3008" s="36" t="s">
        <v>338</v>
      </c>
      <c r="C3008" s="41">
        <v>1.1399173116975971</v>
      </c>
    </row>
    <row r="3009" spans="1:3">
      <c r="A3009" s="38">
        <v>75337</v>
      </c>
      <c r="B3009" s="36" t="s">
        <v>132</v>
      </c>
      <c r="C3009" s="41">
        <v>1.068691166613237</v>
      </c>
    </row>
    <row r="3010" spans="1:3">
      <c r="A3010" s="38">
        <v>6642</v>
      </c>
      <c r="B3010" s="36" t="s">
        <v>338</v>
      </c>
      <c r="C3010" s="41">
        <v>1.1331190902910819</v>
      </c>
    </row>
    <row r="3011" spans="1:3">
      <c r="A3011" s="38">
        <v>6721</v>
      </c>
      <c r="B3011" s="36" t="s">
        <v>338</v>
      </c>
      <c r="C3011" s="41">
        <v>1.170406306852638</v>
      </c>
    </row>
    <row r="3012" spans="1:3">
      <c r="A3012" s="38">
        <v>78736</v>
      </c>
      <c r="B3012" s="36" t="s">
        <v>87</v>
      </c>
      <c r="C3012" s="41">
        <v>1.0670119591468559</v>
      </c>
    </row>
    <row r="3013" spans="1:3">
      <c r="A3013" s="38">
        <v>66571</v>
      </c>
      <c r="B3013" s="36" t="s">
        <v>339</v>
      </c>
      <c r="C3013" s="41">
        <v>1.1656441717791408</v>
      </c>
    </row>
    <row r="3014" spans="1:3">
      <c r="A3014" s="38">
        <v>6712</v>
      </c>
      <c r="B3014" s="36" t="s">
        <v>338</v>
      </c>
      <c r="C3014" s="41">
        <v>1.1560529634300125</v>
      </c>
    </row>
    <row r="3015" spans="1:3">
      <c r="A3015" s="38">
        <v>55234</v>
      </c>
      <c r="B3015" s="36" t="s">
        <v>99</v>
      </c>
      <c r="C3015" s="41">
        <v>1.3198243593435071</v>
      </c>
    </row>
    <row r="3016" spans="1:3">
      <c r="A3016" s="38">
        <v>56759</v>
      </c>
      <c r="B3016" s="36" t="s">
        <v>102</v>
      </c>
      <c r="C3016" s="41">
        <v>1.0583096054051164</v>
      </c>
    </row>
    <row r="3017" spans="1:3">
      <c r="A3017" s="38">
        <v>66957</v>
      </c>
      <c r="B3017" s="36" t="s">
        <v>134</v>
      </c>
      <c r="C3017" s="41">
        <v>1.2019010160603081</v>
      </c>
    </row>
    <row r="3018" spans="1:3">
      <c r="A3018" s="38">
        <v>9575</v>
      </c>
      <c r="B3018" s="36" t="s">
        <v>139</v>
      </c>
      <c r="C3018" s="41">
        <v>0.92193588937774984</v>
      </c>
    </row>
    <row r="3019" spans="1:3">
      <c r="A3019" s="38">
        <v>6618</v>
      </c>
      <c r="B3019" s="36" t="s">
        <v>338</v>
      </c>
      <c r="C3019" s="41">
        <v>1.170406306852638</v>
      </c>
    </row>
    <row r="3020" spans="1:3">
      <c r="A3020" s="38">
        <v>94536</v>
      </c>
      <c r="B3020" s="36" t="s">
        <v>340</v>
      </c>
      <c r="C3020" s="41">
        <v>1.0425906971454566</v>
      </c>
    </row>
    <row r="3021" spans="1:3">
      <c r="A3021" s="38">
        <v>64859</v>
      </c>
      <c r="B3021" s="36" t="s">
        <v>115</v>
      </c>
      <c r="C3021" s="41">
        <v>1.3138659978502329</v>
      </c>
    </row>
    <row r="3022" spans="1:3">
      <c r="A3022" s="38">
        <v>75031</v>
      </c>
      <c r="B3022" s="36" t="s">
        <v>34</v>
      </c>
      <c r="C3022" s="41">
        <v>1.26539908209393</v>
      </c>
    </row>
    <row r="3023" spans="1:3">
      <c r="A3023" s="38">
        <v>87745</v>
      </c>
      <c r="B3023" s="36" t="s">
        <v>147</v>
      </c>
      <c r="C3023" s="41">
        <v>1.1168641306003106</v>
      </c>
    </row>
    <row r="3024" spans="1:3">
      <c r="A3024" s="38">
        <v>6667</v>
      </c>
      <c r="B3024" s="36" t="s">
        <v>338</v>
      </c>
      <c r="C3024" s="41">
        <v>1.170406306852638</v>
      </c>
    </row>
    <row r="3025" spans="1:3">
      <c r="A3025" s="38">
        <v>6682</v>
      </c>
      <c r="B3025" s="36" t="s">
        <v>338</v>
      </c>
      <c r="C3025" s="41">
        <v>1.170406306852638</v>
      </c>
    </row>
    <row r="3026" spans="1:3">
      <c r="A3026" s="38">
        <v>6667</v>
      </c>
      <c r="B3026" s="36" t="s">
        <v>338</v>
      </c>
      <c r="C3026" s="41">
        <v>1.170406306852638</v>
      </c>
    </row>
    <row r="3027" spans="1:3">
      <c r="A3027" s="38">
        <v>6688</v>
      </c>
      <c r="B3027" s="36" t="s">
        <v>338</v>
      </c>
      <c r="C3027" s="41">
        <v>1.207044107965767</v>
      </c>
    </row>
    <row r="3028" spans="1:3">
      <c r="A3028" s="38">
        <v>6618</v>
      </c>
      <c r="B3028" s="36" t="s">
        <v>338</v>
      </c>
      <c r="C3028" s="41">
        <v>1.170406306852638</v>
      </c>
    </row>
    <row r="3029" spans="1:3">
      <c r="A3029" s="38">
        <v>92681</v>
      </c>
      <c r="B3029" s="36" t="s">
        <v>205</v>
      </c>
      <c r="C3029" s="41">
        <v>1.0205956025605343</v>
      </c>
    </row>
    <row r="3030" spans="1:3">
      <c r="A3030" s="38">
        <v>98634</v>
      </c>
      <c r="B3030" s="36" t="s">
        <v>228</v>
      </c>
      <c r="C3030" s="41">
        <v>1.0203684122655687</v>
      </c>
    </row>
    <row r="3031" spans="1:3">
      <c r="A3031" s="38">
        <v>55234</v>
      </c>
      <c r="B3031" s="36" t="s">
        <v>99</v>
      </c>
      <c r="C3031" s="41">
        <v>1.3198243593435071</v>
      </c>
    </row>
    <row r="3032" spans="1:3">
      <c r="A3032" s="38">
        <v>54492</v>
      </c>
      <c r="B3032" s="36" t="s">
        <v>142</v>
      </c>
      <c r="C3032" s="41">
        <v>1.0732578218749083</v>
      </c>
    </row>
    <row r="3033" spans="1:3">
      <c r="A3033" s="38">
        <v>66887</v>
      </c>
      <c r="B3033" s="36" t="s">
        <v>53</v>
      </c>
      <c r="C3033" s="41">
        <v>1.1034545016851229</v>
      </c>
    </row>
    <row r="3034" spans="1:3">
      <c r="A3034" s="38">
        <v>85435</v>
      </c>
      <c r="B3034" s="36" t="s">
        <v>234</v>
      </c>
      <c r="C3034" s="41">
        <v>1.1143525693621417</v>
      </c>
    </row>
    <row r="3035" spans="1:3">
      <c r="A3035" s="38">
        <v>71729</v>
      </c>
      <c r="B3035" s="36" t="s">
        <v>60</v>
      </c>
      <c r="C3035" s="41">
        <v>1.3071219790404223</v>
      </c>
    </row>
    <row r="3036" spans="1:3">
      <c r="A3036" s="38">
        <v>85253</v>
      </c>
      <c r="B3036" s="36" t="s">
        <v>140</v>
      </c>
      <c r="C3036" s="41">
        <v>1.1153354826935944</v>
      </c>
    </row>
    <row r="3037" spans="1:3">
      <c r="A3037" s="38">
        <v>86922</v>
      </c>
      <c r="B3037" s="36" t="s">
        <v>164</v>
      </c>
      <c r="C3037" s="41">
        <v>1.0674754857504976</v>
      </c>
    </row>
    <row r="3038" spans="1:3">
      <c r="A3038" s="38">
        <v>86926</v>
      </c>
      <c r="B3038" s="36" t="s">
        <v>164</v>
      </c>
      <c r="C3038" s="41">
        <v>1.1022604304436694</v>
      </c>
    </row>
    <row r="3039" spans="1:3">
      <c r="A3039" s="38">
        <v>86941</v>
      </c>
      <c r="B3039" s="36" t="s">
        <v>164</v>
      </c>
      <c r="C3039" s="41">
        <v>1.1022604304436694</v>
      </c>
    </row>
    <row r="3040" spans="1:3">
      <c r="A3040" s="38">
        <v>6722</v>
      </c>
      <c r="B3040" s="36" t="s">
        <v>338</v>
      </c>
      <c r="C3040" s="41">
        <v>1.1560529634300125</v>
      </c>
    </row>
    <row r="3041" spans="1:3">
      <c r="A3041" s="38">
        <v>6711</v>
      </c>
      <c r="B3041" s="36" t="s">
        <v>338</v>
      </c>
      <c r="C3041" s="41">
        <v>1.1560529634300125</v>
      </c>
    </row>
    <row r="3042" spans="1:3">
      <c r="A3042" s="38">
        <v>6712</v>
      </c>
      <c r="B3042" s="36" t="s">
        <v>338</v>
      </c>
      <c r="C3042" s="41">
        <v>1.1560529634300125</v>
      </c>
    </row>
    <row r="3043" spans="1:3">
      <c r="A3043" s="38">
        <v>67308</v>
      </c>
      <c r="B3043" s="36" t="s">
        <v>341</v>
      </c>
      <c r="C3043" s="41">
        <v>1.3198243593435071</v>
      </c>
    </row>
    <row r="3044" spans="1:3">
      <c r="A3044" s="38">
        <v>67821</v>
      </c>
      <c r="B3044" s="36" t="s">
        <v>341</v>
      </c>
      <c r="C3044" s="41">
        <v>1.1115489542285542</v>
      </c>
    </row>
    <row r="3045" spans="1:3">
      <c r="A3045" s="38">
        <v>67808</v>
      </c>
      <c r="B3045" s="36" t="s">
        <v>341</v>
      </c>
      <c r="C3045" s="41">
        <v>1.1115489542285542</v>
      </c>
    </row>
    <row r="3046" spans="1:3">
      <c r="A3046" s="38">
        <v>67822</v>
      </c>
      <c r="B3046" s="36" t="s">
        <v>341</v>
      </c>
      <c r="C3046" s="41">
        <v>1.1115489542285542</v>
      </c>
    </row>
    <row r="3047" spans="1:3">
      <c r="A3047" s="38">
        <v>67808</v>
      </c>
      <c r="B3047" s="36" t="s">
        <v>341</v>
      </c>
      <c r="C3047" s="41">
        <v>1.1115489542285542</v>
      </c>
    </row>
    <row r="3048" spans="1:3">
      <c r="A3048" s="38">
        <v>67308</v>
      </c>
      <c r="B3048" s="36" t="s">
        <v>341</v>
      </c>
      <c r="C3048" s="41">
        <v>1.3198243593435071</v>
      </c>
    </row>
    <row r="3049" spans="1:3">
      <c r="A3049" s="38">
        <v>67294</v>
      </c>
      <c r="B3049" s="36" t="s">
        <v>341</v>
      </c>
      <c r="C3049" s="41">
        <v>1.3198243593435071</v>
      </c>
    </row>
    <row r="3050" spans="1:3">
      <c r="A3050" s="38">
        <v>67806</v>
      </c>
      <c r="B3050" s="36" t="s">
        <v>341</v>
      </c>
      <c r="C3050" s="41">
        <v>1.1115489542285542</v>
      </c>
    </row>
    <row r="3051" spans="1:3">
      <c r="A3051" s="38">
        <v>67295</v>
      </c>
      <c r="B3051" s="36" t="s">
        <v>341</v>
      </c>
      <c r="C3051" s="41">
        <v>1.1115489542285542</v>
      </c>
    </row>
    <row r="3052" spans="1:3">
      <c r="A3052" s="38">
        <v>67725</v>
      </c>
      <c r="B3052" s="36" t="s">
        <v>341</v>
      </c>
      <c r="C3052" s="41">
        <v>1.1115489542285542</v>
      </c>
    </row>
    <row r="3053" spans="1:3">
      <c r="A3053" s="38">
        <v>67725</v>
      </c>
      <c r="B3053" s="36" t="s">
        <v>341</v>
      </c>
      <c r="C3053" s="41">
        <v>1.1115489542285542</v>
      </c>
    </row>
    <row r="3054" spans="1:3">
      <c r="A3054" s="38">
        <v>67308</v>
      </c>
      <c r="B3054" s="36" t="s">
        <v>341</v>
      </c>
      <c r="C3054" s="41">
        <v>1.3198243593435071</v>
      </c>
    </row>
    <row r="3055" spans="1:3">
      <c r="A3055" s="38">
        <v>67814</v>
      </c>
      <c r="B3055" s="36" t="s">
        <v>341</v>
      </c>
      <c r="C3055" s="41">
        <v>1.1115489542285542</v>
      </c>
    </row>
    <row r="3056" spans="1:3">
      <c r="A3056" s="38">
        <v>66996</v>
      </c>
      <c r="B3056" s="36" t="s">
        <v>134</v>
      </c>
      <c r="C3056" s="41">
        <v>1.2019010160603081</v>
      </c>
    </row>
    <row r="3057" spans="1:3">
      <c r="A3057" s="38">
        <v>67811</v>
      </c>
      <c r="B3057" s="36" t="s">
        <v>341</v>
      </c>
      <c r="C3057" s="41">
        <v>1.1115489542285542</v>
      </c>
    </row>
    <row r="3058" spans="1:3">
      <c r="A3058" s="38">
        <v>67806</v>
      </c>
      <c r="B3058" s="36" t="s">
        <v>341</v>
      </c>
      <c r="C3058" s="41">
        <v>1.1115489542285542</v>
      </c>
    </row>
    <row r="3059" spans="1:3">
      <c r="A3059" s="38">
        <v>84030</v>
      </c>
      <c r="B3059" s="36" t="s">
        <v>56</v>
      </c>
      <c r="C3059" s="41">
        <v>1.134942742185082</v>
      </c>
    </row>
    <row r="3060" spans="1:3">
      <c r="A3060" s="38">
        <v>84061</v>
      </c>
      <c r="B3060" s="36" t="s">
        <v>56</v>
      </c>
      <c r="C3060" s="41">
        <v>1.091563969756504</v>
      </c>
    </row>
    <row r="3061" spans="1:3">
      <c r="A3061" s="38">
        <v>67816</v>
      </c>
      <c r="B3061" s="36" t="s">
        <v>341</v>
      </c>
      <c r="C3061" s="41">
        <v>1.1115489542285542</v>
      </c>
    </row>
    <row r="3062" spans="1:3">
      <c r="A3062" s="38">
        <v>94140</v>
      </c>
      <c r="B3062" s="36" t="s">
        <v>176</v>
      </c>
      <c r="C3062" s="41">
        <v>1.1380776512212532</v>
      </c>
    </row>
    <row r="3063" spans="1:3">
      <c r="A3063" s="38">
        <v>67308</v>
      </c>
      <c r="B3063" s="36" t="s">
        <v>341</v>
      </c>
      <c r="C3063" s="41">
        <v>1.3198243593435071</v>
      </c>
    </row>
    <row r="3064" spans="1:3">
      <c r="A3064" s="38">
        <v>67304</v>
      </c>
      <c r="B3064" s="36" t="s">
        <v>341</v>
      </c>
      <c r="C3064" s="41">
        <v>1.3869137670196672</v>
      </c>
    </row>
    <row r="3065" spans="1:3">
      <c r="A3065" s="38">
        <v>73268</v>
      </c>
      <c r="B3065" s="36" t="s">
        <v>88</v>
      </c>
      <c r="C3065" s="41">
        <v>1.2797515181126544</v>
      </c>
    </row>
    <row r="3066" spans="1:3">
      <c r="A3066" s="38">
        <v>38173</v>
      </c>
      <c r="B3066" s="36" t="s">
        <v>194</v>
      </c>
      <c r="C3066" s="41">
        <v>1.203794891996586</v>
      </c>
    </row>
    <row r="3067" spans="1:3">
      <c r="A3067" s="38">
        <v>87746</v>
      </c>
      <c r="B3067" s="36" t="s">
        <v>147</v>
      </c>
      <c r="C3067" s="41">
        <v>1.0639162097078363</v>
      </c>
    </row>
    <row r="3068" spans="1:3">
      <c r="A3068" s="38">
        <v>15537</v>
      </c>
      <c r="B3068" s="36" t="s">
        <v>206</v>
      </c>
      <c r="C3068" s="41">
        <v>1.1207555243130904</v>
      </c>
    </row>
    <row r="3069" spans="1:3">
      <c r="A3069" s="38">
        <v>67808</v>
      </c>
      <c r="B3069" s="36" t="s">
        <v>341</v>
      </c>
      <c r="C3069" s="41">
        <v>1.1115489542285542</v>
      </c>
    </row>
    <row r="3070" spans="1:3">
      <c r="A3070" s="38">
        <v>97250</v>
      </c>
      <c r="B3070" s="36" t="s">
        <v>133</v>
      </c>
      <c r="C3070" s="41">
        <v>1.236178532901834</v>
      </c>
    </row>
    <row r="3071" spans="1:3">
      <c r="A3071" s="38">
        <v>67822</v>
      </c>
      <c r="B3071" s="36" t="s">
        <v>341</v>
      </c>
      <c r="C3071" s="41">
        <v>1.1115489542285542</v>
      </c>
    </row>
    <row r="3072" spans="1:3">
      <c r="A3072" s="38">
        <v>67294</v>
      </c>
      <c r="B3072" s="36" t="s">
        <v>341</v>
      </c>
      <c r="C3072" s="41">
        <v>1.3198243593435071</v>
      </c>
    </row>
    <row r="3073" spans="1:3">
      <c r="A3073" s="38">
        <v>67822</v>
      </c>
      <c r="B3073" s="36" t="s">
        <v>341</v>
      </c>
      <c r="C3073" s="41">
        <v>1.1115489542285542</v>
      </c>
    </row>
    <row r="3074" spans="1:3">
      <c r="A3074" s="38">
        <v>67724</v>
      </c>
      <c r="B3074" s="36" t="s">
        <v>341</v>
      </c>
      <c r="C3074" s="41">
        <v>1.1115489542285542</v>
      </c>
    </row>
    <row r="3075" spans="1:3">
      <c r="A3075" s="38">
        <v>9306</v>
      </c>
      <c r="B3075" s="36" t="s">
        <v>139</v>
      </c>
      <c r="C3075" s="41">
        <v>1.1164560815953724</v>
      </c>
    </row>
    <row r="3076" spans="1:3">
      <c r="A3076" s="38">
        <v>84567</v>
      </c>
      <c r="B3076" s="36" t="s">
        <v>141</v>
      </c>
      <c r="C3076" s="41">
        <v>1.1380776512212532</v>
      </c>
    </row>
    <row r="3077" spans="1:3">
      <c r="A3077" s="38">
        <v>74235</v>
      </c>
      <c r="B3077" s="36" t="s">
        <v>34</v>
      </c>
      <c r="C3077" s="41">
        <v>1.3292011019283747</v>
      </c>
    </row>
    <row r="3078" spans="1:3">
      <c r="A3078" s="38">
        <v>63906</v>
      </c>
      <c r="B3078" s="36" t="s">
        <v>121</v>
      </c>
      <c r="C3078" s="41">
        <v>1.2087948312236287</v>
      </c>
    </row>
    <row r="3079" spans="1:3">
      <c r="A3079" s="38">
        <v>76891</v>
      </c>
      <c r="B3079" s="36" t="s">
        <v>134</v>
      </c>
      <c r="C3079" s="41">
        <v>1.3601127554615924</v>
      </c>
    </row>
    <row r="3080" spans="1:3">
      <c r="A3080" s="38">
        <v>76872</v>
      </c>
      <c r="B3080" s="36" t="s">
        <v>227</v>
      </c>
      <c r="C3080" s="41">
        <v>1.3601127554615924</v>
      </c>
    </row>
    <row r="3081" spans="1:3">
      <c r="A3081" s="38">
        <v>97837</v>
      </c>
      <c r="B3081" s="36" t="s">
        <v>175</v>
      </c>
      <c r="C3081" s="41">
        <v>1.2290933467404055</v>
      </c>
    </row>
    <row r="3082" spans="1:3">
      <c r="A3082" s="38">
        <v>88416</v>
      </c>
      <c r="B3082" s="36" t="s">
        <v>41</v>
      </c>
      <c r="C3082" s="41">
        <v>1.0639162097078363</v>
      </c>
    </row>
    <row r="3083" spans="1:3">
      <c r="A3083" s="38">
        <v>67813</v>
      </c>
      <c r="B3083" s="36" t="s">
        <v>341</v>
      </c>
      <c r="C3083" s="41">
        <v>1.1115489542285542</v>
      </c>
    </row>
    <row r="3084" spans="1:3">
      <c r="A3084" s="38">
        <v>74391</v>
      </c>
      <c r="B3084" s="36" t="s">
        <v>60</v>
      </c>
      <c r="C3084" s="41">
        <v>1.3044251565167901</v>
      </c>
    </row>
    <row r="3085" spans="1:3">
      <c r="A3085" s="38">
        <v>96126</v>
      </c>
      <c r="B3085" s="36" t="s">
        <v>89</v>
      </c>
      <c r="C3085" s="41">
        <v>1.0943981854537856</v>
      </c>
    </row>
    <row r="3086" spans="1:3">
      <c r="A3086" s="38">
        <v>67307</v>
      </c>
      <c r="B3086" s="36" t="s">
        <v>341</v>
      </c>
      <c r="C3086" s="41">
        <v>1.1115489542285542</v>
      </c>
    </row>
    <row r="3087" spans="1:3">
      <c r="A3087" s="38">
        <v>67724</v>
      </c>
      <c r="B3087" s="36" t="s">
        <v>341</v>
      </c>
      <c r="C3087" s="41">
        <v>1.1115489542285542</v>
      </c>
    </row>
    <row r="3088" spans="1:3">
      <c r="A3088" s="38">
        <v>56814</v>
      </c>
      <c r="B3088" s="36" t="s">
        <v>102</v>
      </c>
      <c r="C3088" s="41">
        <v>1.0583096054051164</v>
      </c>
    </row>
    <row r="3089" spans="1:3">
      <c r="A3089" s="38">
        <v>67724</v>
      </c>
      <c r="B3089" s="36" t="s">
        <v>341</v>
      </c>
      <c r="C3089" s="41">
        <v>1.1115489542285542</v>
      </c>
    </row>
    <row r="3090" spans="1:3">
      <c r="A3090" s="38">
        <v>88453</v>
      </c>
      <c r="B3090" s="36" t="s">
        <v>41</v>
      </c>
      <c r="C3090" s="41">
        <v>1.0639162097078363</v>
      </c>
    </row>
    <row r="3091" spans="1:3">
      <c r="A3091" s="38">
        <v>53579</v>
      </c>
      <c r="B3091" s="36" t="s">
        <v>160</v>
      </c>
      <c r="C3091" s="41">
        <v>1.3154685033720763</v>
      </c>
    </row>
    <row r="3092" spans="1:3">
      <c r="A3092" s="38">
        <v>67167</v>
      </c>
      <c r="B3092" s="36" t="s">
        <v>137</v>
      </c>
      <c r="C3092" s="41">
        <v>1.3869137670196672</v>
      </c>
    </row>
    <row r="3093" spans="1:3">
      <c r="A3093" s="38">
        <v>57635</v>
      </c>
      <c r="B3093" s="36" t="s">
        <v>112</v>
      </c>
      <c r="C3093" s="41">
        <v>1.1654959794043798</v>
      </c>
    </row>
    <row r="3094" spans="1:3">
      <c r="A3094" s="38">
        <v>88521</v>
      </c>
      <c r="B3094" s="36" t="s">
        <v>41</v>
      </c>
      <c r="C3094" s="41">
        <v>1.0563157136684431</v>
      </c>
    </row>
    <row r="3095" spans="1:3">
      <c r="A3095" s="38">
        <v>67724</v>
      </c>
      <c r="B3095" s="36" t="s">
        <v>341</v>
      </c>
      <c r="C3095" s="41">
        <v>1.1115489542285542</v>
      </c>
    </row>
    <row r="3096" spans="1:3">
      <c r="A3096" s="38">
        <v>39343</v>
      </c>
      <c r="B3096" s="36" t="s">
        <v>126</v>
      </c>
      <c r="C3096" s="41">
        <v>1.1455437193464746</v>
      </c>
    </row>
    <row r="3097" spans="1:3">
      <c r="A3097" s="38">
        <v>67685</v>
      </c>
      <c r="B3097" s="36" t="s">
        <v>220</v>
      </c>
      <c r="C3097" s="41">
        <v>1.2571134727459718</v>
      </c>
    </row>
    <row r="3098" spans="1:3">
      <c r="A3098" s="38">
        <v>64390</v>
      </c>
      <c r="B3098" s="36" t="s">
        <v>115</v>
      </c>
      <c r="C3098" s="41">
        <v>1.2620891412837723</v>
      </c>
    </row>
    <row r="3099" spans="1:3">
      <c r="A3099" s="38">
        <v>54585</v>
      </c>
      <c r="B3099" s="36" t="s">
        <v>167</v>
      </c>
      <c r="C3099" s="41">
        <v>0.94209228239646492</v>
      </c>
    </row>
    <row r="3100" spans="1:3">
      <c r="A3100" s="38">
        <v>54518</v>
      </c>
      <c r="B3100" s="36" t="s">
        <v>142</v>
      </c>
      <c r="C3100" s="41">
        <v>1.0697511596020888</v>
      </c>
    </row>
    <row r="3101" spans="1:3">
      <c r="A3101" s="38">
        <v>67294</v>
      </c>
      <c r="B3101" s="36" t="s">
        <v>341</v>
      </c>
      <c r="C3101" s="41">
        <v>1.3198243593435071</v>
      </c>
    </row>
    <row r="3102" spans="1:3">
      <c r="A3102" s="38">
        <v>63863</v>
      </c>
      <c r="B3102" s="36" t="s">
        <v>121</v>
      </c>
      <c r="C3102" s="41">
        <v>1.2087948312236287</v>
      </c>
    </row>
    <row r="3103" spans="1:3">
      <c r="A3103" s="38">
        <v>67308</v>
      </c>
      <c r="B3103" s="36" t="s">
        <v>341</v>
      </c>
      <c r="C3103" s="41">
        <v>1.3198243593435071</v>
      </c>
    </row>
    <row r="3104" spans="1:3">
      <c r="A3104" s="38">
        <v>76831</v>
      </c>
      <c r="B3104" s="36" t="s">
        <v>98</v>
      </c>
      <c r="C3104" s="41">
        <v>1.3601127554615924</v>
      </c>
    </row>
    <row r="3105" spans="1:3">
      <c r="A3105" s="38">
        <v>79427</v>
      </c>
      <c r="B3105" s="36" t="s">
        <v>179</v>
      </c>
      <c r="C3105" s="41">
        <v>1.3825736153527128</v>
      </c>
    </row>
    <row r="3106" spans="1:3">
      <c r="A3106" s="38">
        <v>67725</v>
      </c>
      <c r="B3106" s="36" t="s">
        <v>341</v>
      </c>
      <c r="C3106" s="41">
        <v>1.1115489542285542</v>
      </c>
    </row>
    <row r="3107" spans="1:3">
      <c r="A3107" s="38">
        <v>78664</v>
      </c>
      <c r="B3107" s="36" t="s">
        <v>87</v>
      </c>
      <c r="C3107" s="41">
        <v>1.0670119591468559</v>
      </c>
    </row>
    <row r="3108" spans="1:3">
      <c r="A3108" s="38">
        <v>49828</v>
      </c>
      <c r="B3108" s="36" t="s">
        <v>192</v>
      </c>
      <c r="C3108" s="41">
        <v>1.250468883205456</v>
      </c>
    </row>
    <row r="3109" spans="1:3">
      <c r="A3109" s="38">
        <v>67808</v>
      </c>
      <c r="B3109" s="36" t="s">
        <v>341</v>
      </c>
      <c r="C3109" s="41">
        <v>1.1115489542285542</v>
      </c>
    </row>
    <row r="3110" spans="1:3">
      <c r="A3110" s="38">
        <v>29348</v>
      </c>
      <c r="B3110" s="36" t="s">
        <v>45</v>
      </c>
      <c r="C3110" s="41">
        <v>1.0950736121203675</v>
      </c>
    </row>
    <row r="3111" spans="1:3">
      <c r="A3111" s="38">
        <v>29359</v>
      </c>
      <c r="B3111" s="36" t="s">
        <v>45</v>
      </c>
      <c r="C3111" s="41">
        <v>1.2015281663770785</v>
      </c>
    </row>
    <row r="3112" spans="1:3">
      <c r="A3112" s="38">
        <v>29361</v>
      </c>
      <c r="B3112" s="36" t="s">
        <v>45</v>
      </c>
      <c r="C3112" s="41">
        <v>1.2015281663770785</v>
      </c>
    </row>
    <row r="3113" spans="1:3">
      <c r="A3113" s="38">
        <v>67817</v>
      </c>
      <c r="B3113" s="36" t="s">
        <v>341</v>
      </c>
      <c r="C3113" s="41">
        <v>1.1115489542285542</v>
      </c>
    </row>
    <row r="3114" spans="1:3">
      <c r="A3114" s="38">
        <v>73037</v>
      </c>
      <c r="B3114" s="36" t="s">
        <v>43</v>
      </c>
      <c r="C3114" s="41">
        <v>1.0207092356510605</v>
      </c>
    </row>
    <row r="3115" spans="1:3">
      <c r="A3115" s="38">
        <v>73107</v>
      </c>
      <c r="B3115" s="36" t="s">
        <v>43</v>
      </c>
      <c r="C3115" s="41">
        <v>1.0207092356510605</v>
      </c>
    </row>
    <row r="3116" spans="1:3">
      <c r="A3116" s="38">
        <v>67806</v>
      </c>
      <c r="B3116" s="36" t="s">
        <v>341</v>
      </c>
      <c r="C3116" s="41">
        <v>1.1115489542285542</v>
      </c>
    </row>
    <row r="3117" spans="1:3">
      <c r="A3117" s="38">
        <v>99869</v>
      </c>
      <c r="B3117" s="36" t="s">
        <v>211</v>
      </c>
      <c r="C3117" s="41">
        <v>1.1035209148359917</v>
      </c>
    </row>
    <row r="3118" spans="1:3">
      <c r="A3118" s="38">
        <v>67808</v>
      </c>
      <c r="B3118" s="36" t="s">
        <v>341</v>
      </c>
      <c r="C3118" s="41">
        <v>1.1115489542285542</v>
      </c>
    </row>
    <row r="3119" spans="1:3">
      <c r="A3119" s="38">
        <v>82438</v>
      </c>
      <c r="B3119" s="36" t="s">
        <v>190</v>
      </c>
      <c r="C3119" s="41">
        <v>1.0015590420749434</v>
      </c>
    </row>
    <row r="3120" spans="1:3">
      <c r="A3120" s="38">
        <v>37632</v>
      </c>
      <c r="B3120" s="36" t="s">
        <v>169</v>
      </c>
      <c r="C3120" s="41">
        <v>1.1618033773722398</v>
      </c>
    </row>
    <row r="3121" spans="1:3">
      <c r="A3121" s="38">
        <v>67814</v>
      </c>
      <c r="B3121" s="36" t="s">
        <v>341</v>
      </c>
      <c r="C3121" s="41">
        <v>1.1115489542285542</v>
      </c>
    </row>
    <row r="3122" spans="1:3">
      <c r="A3122" s="38">
        <v>93458</v>
      </c>
      <c r="B3122" s="36" t="s">
        <v>173</v>
      </c>
      <c r="C3122" s="41">
        <v>1.0016662569313557</v>
      </c>
    </row>
    <row r="3123" spans="1:3">
      <c r="A3123" s="38">
        <v>67822</v>
      </c>
      <c r="B3123" s="36" t="s">
        <v>341</v>
      </c>
      <c r="C3123" s="41">
        <v>1.1115489542285542</v>
      </c>
    </row>
    <row r="3124" spans="1:3">
      <c r="A3124" s="38">
        <v>67806</v>
      </c>
      <c r="B3124" s="36" t="s">
        <v>341</v>
      </c>
      <c r="C3124" s="41">
        <v>1.1115489542285542</v>
      </c>
    </row>
    <row r="3125" spans="1:3">
      <c r="A3125" s="38">
        <v>26427</v>
      </c>
      <c r="B3125" s="36" t="s">
        <v>261</v>
      </c>
      <c r="C3125" s="41">
        <v>1.1537748558919805</v>
      </c>
    </row>
    <row r="3126" spans="1:3">
      <c r="A3126" s="38">
        <v>67304</v>
      </c>
      <c r="B3126" s="36" t="s">
        <v>341</v>
      </c>
      <c r="C3126" s="41">
        <v>1.3869137670196672</v>
      </c>
    </row>
    <row r="3127" spans="1:3">
      <c r="A3127" s="38">
        <v>67292</v>
      </c>
      <c r="B3127" s="36" t="s">
        <v>341</v>
      </c>
      <c r="C3127" s="41">
        <v>1.1115489542285542</v>
      </c>
    </row>
    <row r="3128" spans="1:3">
      <c r="A3128" s="38">
        <v>67819</v>
      </c>
      <c r="B3128" s="36" t="s">
        <v>341</v>
      </c>
      <c r="C3128" s="41">
        <v>1.1115489542285542</v>
      </c>
    </row>
    <row r="3129" spans="1:3">
      <c r="A3129" s="38">
        <v>67308</v>
      </c>
      <c r="B3129" s="36" t="s">
        <v>341</v>
      </c>
      <c r="C3129" s="41">
        <v>1.3198243593435071</v>
      </c>
    </row>
    <row r="3130" spans="1:3">
      <c r="A3130" s="38">
        <v>34314</v>
      </c>
      <c r="B3130" s="36" t="s">
        <v>73</v>
      </c>
      <c r="C3130" s="41">
        <v>1.094039023808103</v>
      </c>
    </row>
    <row r="3131" spans="1:3">
      <c r="A3131" s="38">
        <v>67727</v>
      </c>
      <c r="B3131" s="36" t="s">
        <v>341</v>
      </c>
      <c r="C3131" s="41">
        <v>1.1115489542285542</v>
      </c>
    </row>
    <row r="3132" spans="1:3">
      <c r="A3132" s="38">
        <v>29690</v>
      </c>
      <c r="B3132" s="36" t="s">
        <v>67</v>
      </c>
      <c r="C3132" s="41">
        <v>1.2077596996245308</v>
      </c>
    </row>
    <row r="3133" spans="1:3">
      <c r="A3133" s="38">
        <v>97839</v>
      </c>
      <c r="B3133" s="36" t="s">
        <v>175</v>
      </c>
      <c r="C3133" s="41">
        <v>1.2290933467404055</v>
      </c>
    </row>
    <row r="3134" spans="1:3">
      <c r="A3134" s="38">
        <v>55234</v>
      </c>
      <c r="B3134" s="36" t="s">
        <v>99</v>
      </c>
      <c r="C3134" s="41">
        <v>1.3198243593435071</v>
      </c>
    </row>
    <row r="3135" spans="1:3">
      <c r="A3135" s="38">
        <v>67822</v>
      </c>
      <c r="B3135" s="36" t="s">
        <v>341</v>
      </c>
      <c r="C3135" s="41">
        <v>1.1115489542285542</v>
      </c>
    </row>
    <row r="3136" spans="1:3">
      <c r="A3136" s="38">
        <v>67297</v>
      </c>
      <c r="B3136" s="36" t="s">
        <v>341</v>
      </c>
      <c r="C3136" s="41">
        <v>1.1115489542285542</v>
      </c>
    </row>
    <row r="3137" spans="1:3">
      <c r="A3137" s="38">
        <v>67294</v>
      </c>
      <c r="B3137" s="36" t="s">
        <v>341</v>
      </c>
      <c r="C3137" s="41">
        <v>1.3198243593435071</v>
      </c>
    </row>
    <row r="3138" spans="1:3">
      <c r="A3138" s="38">
        <v>67808</v>
      </c>
      <c r="B3138" s="36" t="s">
        <v>341</v>
      </c>
      <c r="C3138" s="41">
        <v>1.1115489542285542</v>
      </c>
    </row>
    <row r="3139" spans="1:3">
      <c r="A3139" s="38">
        <v>67728</v>
      </c>
      <c r="B3139" s="36" t="s">
        <v>341</v>
      </c>
      <c r="C3139" s="41">
        <v>1.1115489542285542</v>
      </c>
    </row>
    <row r="3140" spans="1:3">
      <c r="A3140" s="38">
        <v>67822</v>
      </c>
      <c r="B3140" s="36" t="s">
        <v>341</v>
      </c>
      <c r="C3140" s="41">
        <v>1.1115489542285542</v>
      </c>
    </row>
    <row r="3141" spans="1:3">
      <c r="A3141" s="38">
        <v>67822</v>
      </c>
      <c r="B3141" s="36" t="s">
        <v>341</v>
      </c>
      <c r="C3141" s="41">
        <v>1.1115489542285542</v>
      </c>
    </row>
    <row r="3142" spans="1:3">
      <c r="A3142" s="38">
        <v>67822</v>
      </c>
      <c r="B3142" s="36" t="s">
        <v>341</v>
      </c>
      <c r="C3142" s="41">
        <v>1.1115489542285542</v>
      </c>
    </row>
    <row r="3143" spans="1:3">
      <c r="A3143" s="38">
        <v>67822</v>
      </c>
      <c r="B3143" s="36" t="s">
        <v>341</v>
      </c>
      <c r="C3143" s="41">
        <v>1.1115489542285542</v>
      </c>
    </row>
    <row r="3144" spans="1:3">
      <c r="A3144" s="38">
        <v>67823</v>
      </c>
      <c r="B3144" s="36" t="s">
        <v>341</v>
      </c>
      <c r="C3144" s="41">
        <v>1.1115489542285542</v>
      </c>
    </row>
    <row r="3145" spans="1:3">
      <c r="A3145" s="38">
        <v>67821</v>
      </c>
      <c r="B3145" s="36" t="s">
        <v>341</v>
      </c>
      <c r="C3145" s="41">
        <v>1.1115489542285542</v>
      </c>
    </row>
    <row r="3146" spans="1:3">
      <c r="A3146" s="38">
        <v>67294</v>
      </c>
      <c r="B3146" s="36" t="s">
        <v>341</v>
      </c>
      <c r="C3146" s="41">
        <v>1.3198243593435071</v>
      </c>
    </row>
    <row r="3147" spans="1:3">
      <c r="A3147" s="38">
        <v>67294</v>
      </c>
      <c r="B3147" s="36" t="s">
        <v>341</v>
      </c>
      <c r="C3147" s="41">
        <v>1.3198243593435071</v>
      </c>
    </row>
    <row r="3148" spans="1:3">
      <c r="A3148" s="38">
        <v>67308</v>
      </c>
      <c r="B3148" s="36" t="s">
        <v>341</v>
      </c>
      <c r="C3148" s="41">
        <v>1.3198243593435071</v>
      </c>
    </row>
    <row r="3149" spans="1:3">
      <c r="A3149" s="38">
        <v>67305</v>
      </c>
      <c r="B3149" s="36" t="s">
        <v>341</v>
      </c>
      <c r="C3149" s="41">
        <v>1.3869137670196672</v>
      </c>
    </row>
    <row r="3150" spans="1:3">
      <c r="A3150" s="38">
        <v>67808</v>
      </c>
      <c r="B3150" s="36" t="s">
        <v>341</v>
      </c>
      <c r="C3150" s="41">
        <v>1.1115489542285542</v>
      </c>
    </row>
    <row r="3151" spans="1:3">
      <c r="A3151" s="38">
        <v>67744</v>
      </c>
      <c r="B3151" s="36" t="s">
        <v>341</v>
      </c>
      <c r="C3151" s="41">
        <v>1.1034545016851229</v>
      </c>
    </row>
    <row r="3152" spans="1:3">
      <c r="A3152" s="38">
        <v>67759</v>
      </c>
      <c r="B3152" s="36" t="s">
        <v>341</v>
      </c>
      <c r="C3152" s="41">
        <v>1.1115489542285542</v>
      </c>
    </row>
    <row r="3153" spans="1:3">
      <c r="A3153" s="38">
        <v>67294</v>
      </c>
      <c r="B3153" s="36" t="s">
        <v>341</v>
      </c>
      <c r="C3153" s="41">
        <v>1.3198243593435071</v>
      </c>
    </row>
    <row r="3154" spans="1:3">
      <c r="A3154" s="38">
        <v>67806</v>
      </c>
      <c r="B3154" s="36" t="s">
        <v>341</v>
      </c>
      <c r="C3154" s="41">
        <v>1.1115489542285542</v>
      </c>
    </row>
    <row r="3155" spans="1:3">
      <c r="A3155" s="38">
        <v>67808</v>
      </c>
      <c r="B3155" s="36" t="s">
        <v>341</v>
      </c>
      <c r="C3155" s="41">
        <v>1.1115489542285542</v>
      </c>
    </row>
    <row r="3156" spans="1:3">
      <c r="A3156" s="38">
        <v>67308</v>
      </c>
      <c r="B3156" s="36" t="s">
        <v>341</v>
      </c>
      <c r="C3156" s="41">
        <v>1.3198243593435071</v>
      </c>
    </row>
    <row r="3157" spans="1:3">
      <c r="A3157" s="38">
        <v>67813</v>
      </c>
      <c r="B3157" s="36" t="s">
        <v>341</v>
      </c>
      <c r="C3157" s="41">
        <v>1.1115489542285542</v>
      </c>
    </row>
    <row r="3158" spans="1:3">
      <c r="A3158" s="38">
        <v>67822</v>
      </c>
      <c r="B3158" s="36" t="s">
        <v>341</v>
      </c>
      <c r="C3158" s="41">
        <v>1.1115489542285542</v>
      </c>
    </row>
    <row r="3159" spans="1:3">
      <c r="A3159" s="38">
        <v>67808</v>
      </c>
      <c r="B3159" s="36" t="s">
        <v>341</v>
      </c>
      <c r="C3159" s="41">
        <v>1.1115489542285542</v>
      </c>
    </row>
    <row r="3160" spans="1:3">
      <c r="A3160" s="38">
        <v>67823</v>
      </c>
      <c r="B3160" s="36" t="s">
        <v>341</v>
      </c>
      <c r="C3160" s="41">
        <v>1.1115489542285542</v>
      </c>
    </row>
    <row r="3161" spans="1:3">
      <c r="A3161" s="38">
        <v>67808</v>
      </c>
      <c r="B3161" s="36" t="s">
        <v>341</v>
      </c>
      <c r="C3161" s="41">
        <v>1.1115489542285542</v>
      </c>
    </row>
    <row r="3162" spans="1:3">
      <c r="A3162" s="38">
        <v>67808</v>
      </c>
      <c r="B3162" s="36" t="s">
        <v>341</v>
      </c>
      <c r="C3162" s="41">
        <v>1.1115489542285542</v>
      </c>
    </row>
    <row r="3163" spans="1:3">
      <c r="A3163" s="38">
        <v>67744</v>
      </c>
      <c r="B3163" s="36" t="s">
        <v>341</v>
      </c>
      <c r="C3163" s="41">
        <v>1.1034545016851229</v>
      </c>
    </row>
    <row r="3164" spans="1:3">
      <c r="A3164" s="38">
        <v>67729</v>
      </c>
      <c r="B3164" s="36" t="s">
        <v>341</v>
      </c>
      <c r="C3164" s="41">
        <v>1.1115489542285542</v>
      </c>
    </row>
    <row r="3165" spans="1:3">
      <c r="A3165" s="38">
        <v>67823</v>
      </c>
      <c r="B3165" s="36" t="s">
        <v>341</v>
      </c>
      <c r="C3165" s="41">
        <v>1.1115489542285542</v>
      </c>
    </row>
    <row r="3166" spans="1:3">
      <c r="A3166" s="38">
        <v>67808</v>
      </c>
      <c r="B3166" s="36" t="s">
        <v>341</v>
      </c>
      <c r="C3166" s="41">
        <v>1.1115489542285542</v>
      </c>
    </row>
    <row r="3167" spans="1:3">
      <c r="A3167" s="38">
        <v>84051</v>
      </c>
      <c r="B3167" s="36" t="s">
        <v>56</v>
      </c>
      <c r="C3167" s="41">
        <v>1.134942742185082</v>
      </c>
    </row>
    <row r="3168" spans="1:3">
      <c r="A3168" s="38">
        <v>55270</v>
      </c>
      <c r="B3168" s="36" t="s">
        <v>166</v>
      </c>
      <c r="C3168" s="41">
        <v>1.3601632047477745</v>
      </c>
    </row>
    <row r="3169" spans="1:3">
      <c r="A3169" s="38">
        <v>49632</v>
      </c>
      <c r="B3169" s="36" t="s">
        <v>222</v>
      </c>
      <c r="C3169" s="41">
        <v>1.2058929922062549</v>
      </c>
    </row>
    <row r="3170" spans="1:3">
      <c r="A3170" s="38">
        <v>93343</v>
      </c>
      <c r="B3170" s="36" t="s">
        <v>31</v>
      </c>
      <c r="C3170" s="41">
        <v>1.1335043738987975</v>
      </c>
    </row>
    <row r="3171" spans="1:3">
      <c r="A3171" s="38">
        <v>76879</v>
      </c>
      <c r="B3171" s="36" t="s">
        <v>98</v>
      </c>
      <c r="C3171" s="41">
        <v>1.0695951464239879</v>
      </c>
    </row>
    <row r="3172" spans="1:3">
      <c r="A3172" s="38">
        <v>67816</v>
      </c>
      <c r="B3172" s="36" t="s">
        <v>341</v>
      </c>
      <c r="C3172" s="41">
        <v>1.1115489542285542</v>
      </c>
    </row>
    <row r="3173" spans="1:3">
      <c r="A3173" s="38">
        <v>67808</v>
      </c>
      <c r="B3173" s="36" t="s">
        <v>341</v>
      </c>
      <c r="C3173" s="41">
        <v>1.1115489542285542</v>
      </c>
    </row>
    <row r="3174" spans="1:3">
      <c r="A3174" s="38">
        <v>67294</v>
      </c>
      <c r="B3174" s="36" t="s">
        <v>341</v>
      </c>
      <c r="C3174" s="41">
        <v>1.3198243593435071</v>
      </c>
    </row>
    <row r="3175" spans="1:3">
      <c r="A3175" s="38">
        <v>67806</v>
      </c>
      <c r="B3175" s="36" t="s">
        <v>341</v>
      </c>
      <c r="C3175" s="41">
        <v>1.1115489542285542</v>
      </c>
    </row>
    <row r="3176" spans="1:3">
      <c r="A3176" s="38">
        <v>73728</v>
      </c>
      <c r="B3176" s="36" t="s">
        <v>88</v>
      </c>
      <c r="C3176" s="41">
        <v>1.2377387608006334</v>
      </c>
    </row>
    <row r="3177" spans="1:3">
      <c r="A3177" s="38">
        <v>73730</v>
      </c>
      <c r="B3177" s="36" t="s">
        <v>88</v>
      </c>
      <c r="C3177" s="41">
        <v>1.232711026315557</v>
      </c>
    </row>
    <row r="3178" spans="1:3">
      <c r="A3178" s="38">
        <v>73732</v>
      </c>
      <c r="B3178" s="36" t="s">
        <v>88</v>
      </c>
      <c r="C3178" s="41">
        <v>1.2409666501119121</v>
      </c>
    </row>
    <row r="3179" spans="1:3">
      <c r="A3179" s="38">
        <v>73733</v>
      </c>
      <c r="B3179" s="36" t="s">
        <v>88</v>
      </c>
      <c r="C3179" s="41">
        <v>1.2442587082594569</v>
      </c>
    </row>
    <row r="3180" spans="1:3">
      <c r="A3180" s="38">
        <v>73734</v>
      </c>
      <c r="B3180" s="36" t="s">
        <v>88</v>
      </c>
      <c r="C3180" s="41">
        <v>1.2312090554791209</v>
      </c>
    </row>
    <row r="3181" spans="1:3">
      <c r="A3181" s="38">
        <v>67754</v>
      </c>
      <c r="B3181" s="36" t="s">
        <v>53</v>
      </c>
      <c r="C3181" s="41">
        <v>1.2571134727459718</v>
      </c>
    </row>
    <row r="3182" spans="1:3">
      <c r="A3182" s="38">
        <v>97230</v>
      </c>
      <c r="B3182" s="36" t="s">
        <v>133</v>
      </c>
      <c r="C3182" s="41">
        <v>1.236178532901834</v>
      </c>
    </row>
    <row r="3183" spans="1:3">
      <c r="A3183" s="38">
        <v>26897</v>
      </c>
      <c r="B3183" s="36" t="s">
        <v>158</v>
      </c>
      <c r="C3183" s="41">
        <v>1.1873077545734174</v>
      </c>
    </row>
    <row r="3184" spans="1:3">
      <c r="A3184" s="38">
        <v>67466</v>
      </c>
      <c r="B3184" s="36" t="s">
        <v>137</v>
      </c>
      <c r="C3184" s="41">
        <v>1.0695951464239879</v>
      </c>
    </row>
    <row r="3185" spans="1:3">
      <c r="A3185" s="38">
        <v>67468</v>
      </c>
      <c r="B3185" s="36" t="s">
        <v>137</v>
      </c>
      <c r="C3185" s="41">
        <v>1.0695951464239879</v>
      </c>
    </row>
    <row r="3186" spans="1:3">
      <c r="A3186" s="38">
        <v>67472</v>
      </c>
      <c r="B3186" s="36" t="s">
        <v>137</v>
      </c>
      <c r="C3186" s="41">
        <v>1.0695951464239879</v>
      </c>
    </row>
    <row r="3187" spans="1:3">
      <c r="A3187" s="38">
        <v>21727</v>
      </c>
      <c r="B3187" s="36" t="s">
        <v>62</v>
      </c>
      <c r="C3187" s="41">
        <v>1.1398464455565573</v>
      </c>
    </row>
    <row r="3188" spans="1:3">
      <c r="A3188" s="38">
        <v>67823</v>
      </c>
      <c r="B3188" s="36" t="s">
        <v>341</v>
      </c>
      <c r="C3188" s="41">
        <v>1.1115489542285542</v>
      </c>
    </row>
    <row r="3189" spans="1:3">
      <c r="A3189" s="38">
        <v>54424</v>
      </c>
      <c r="B3189" s="36" t="s">
        <v>142</v>
      </c>
      <c r="C3189" s="41">
        <v>1.1055836951278339</v>
      </c>
    </row>
    <row r="3190" spans="1:3">
      <c r="A3190" s="38">
        <v>66871</v>
      </c>
      <c r="B3190" s="36" t="s">
        <v>53</v>
      </c>
      <c r="C3190" s="41">
        <v>1.1034545016851229</v>
      </c>
    </row>
    <row r="3191" spans="1:3">
      <c r="A3191" s="38">
        <v>82488</v>
      </c>
      <c r="B3191" s="36" t="s">
        <v>190</v>
      </c>
      <c r="C3191" s="41">
        <v>0.96680640143425878</v>
      </c>
    </row>
    <row r="3192" spans="1:3">
      <c r="A3192" s="38">
        <v>67822</v>
      </c>
      <c r="B3192" s="36" t="s">
        <v>341</v>
      </c>
      <c r="C3192" s="41">
        <v>1.1115489542285542</v>
      </c>
    </row>
    <row r="3193" spans="1:3">
      <c r="A3193" s="38">
        <v>67681</v>
      </c>
      <c r="B3193" s="36" t="s">
        <v>341</v>
      </c>
      <c r="C3193" s="41">
        <v>1.2571134727459718</v>
      </c>
    </row>
    <row r="3194" spans="1:3">
      <c r="A3194" s="38">
        <v>91796</v>
      </c>
      <c r="B3194" s="36" t="s">
        <v>33</v>
      </c>
      <c r="C3194" s="41">
        <v>1.131580571499105</v>
      </c>
    </row>
    <row r="3195" spans="1:3">
      <c r="A3195" s="38">
        <v>99439</v>
      </c>
      <c r="B3195" s="36" t="s">
        <v>148</v>
      </c>
      <c r="C3195" s="41">
        <v>1.123468137254902</v>
      </c>
    </row>
    <row r="3196" spans="1:3">
      <c r="A3196" s="38">
        <v>67808</v>
      </c>
      <c r="B3196" s="36" t="s">
        <v>341</v>
      </c>
      <c r="C3196" s="41">
        <v>1.1115489542285542</v>
      </c>
    </row>
    <row r="3197" spans="1:3">
      <c r="A3197" s="38">
        <v>76275</v>
      </c>
      <c r="B3197" s="36" t="s">
        <v>209</v>
      </c>
      <c r="C3197" s="41">
        <v>1.3781569452796152</v>
      </c>
    </row>
    <row r="3198" spans="1:3">
      <c r="A3198" s="38">
        <v>56729</v>
      </c>
      <c r="B3198" s="36" t="s">
        <v>42</v>
      </c>
      <c r="C3198" s="41">
        <v>1.0532816314806837</v>
      </c>
    </row>
    <row r="3199" spans="1:3">
      <c r="A3199" s="38">
        <v>86833</v>
      </c>
      <c r="B3199" s="36" t="s">
        <v>147</v>
      </c>
      <c r="C3199" s="41">
        <v>1.0674754857504976</v>
      </c>
    </row>
    <row r="3200" spans="1:3">
      <c r="A3200" s="38">
        <v>57539</v>
      </c>
      <c r="B3200" s="36" t="s">
        <v>112</v>
      </c>
      <c r="C3200" s="41">
        <v>1.1654959794043798</v>
      </c>
    </row>
    <row r="3201" spans="1:3">
      <c r="A3201" s="38">
        <v>92268</v>
      </c>
      <c r="B3201" s="36" t="s">
        <v>153</v>
      </c>
      <c r="C3201" s="41">
        <v>1.0514996845787694</v>
      </c>
    </row>
    <row r="3202" spans="1:3">
      <c r="A3202" s="38">
        <v>67722</v>
      </c>
      <c r="B3202" s="36" t="s">
        <v>341</v>
      </c>
      <c r="C3202" s="41">
        <v>1.1115489542285542</v>
      </c>
    </row>
    <row r="3203" spans="1:3">
      <c r="A3203" s="38">
        <v>67822</v>
      </c>
      <c r="B3203" s="36" t="s">
        <v>341</v>
      </c>
      <c r="C3203" s="41">
        <v>1.1115489542285542</v>
      </c>
    </row>
    <row r="3204" spans="1:3">
      <c r="A3204" s="38">
        <v>97502</v>
      </c>
      <c r="B3204" s="36" t="s">
        <v>235</v>
      </c>
      <c r="C3204" s="41">
        <v>1.1603695968609584</v>
      </c>
    </row>
    <row r="3205" spans="1:3">
      <c r="A3205" s="38">
        <v>97717</v>
      </c>
      <c r="B3205" s="36" t="s">
        <v>185</v>
      </c>
      <c r="C3205" s="41">
        <v>1.1378304579868437</v>
      </c>
    </row>
    <row r="3206" spans="1:3">
      <c r="A3206" s="38">
        <v>57632</v>
      </c>
      <c r="B3206" s="36" t="s">
        <v>112</v>
      </c>
      <c r="C3206" s="41">
        <v>1.1510813949838341</v>
      </c>
    </row>
    <row r="3207" spans="1:3">
      <c r="A3207" s="38">
        <v>67685</v>
      </c>
      <c r="B3207" s="36" t="s">
        <v>220</v>
      </c>
      <c r="C3207" s="41">
        <v>1.2571134727459718</v>
      </c>
    </row>
    <row r="3208" spans="1:3">
      <c r="A3208" s="38">
        <v>56761</v>
      </c>
      <c r="B3208" s="36" t="s">
        <v>102</v>
      </c>
      <c r="C3208" s="41">
        <v>1.0583096054051164</v>
      </c>
    </row>
    <row r="3209" spans="1:3">
      <c r="A3209" s="38">
        <v>86495</v>
      </c>
      <c r="B3209" s="36" t="s">
        <v>51</v>
      </c>
      <c r="C3209" s="41">
        <v>1.1022604304436694</v>
      </c>
    </row>
    <row r="3210" spans="1:3">
      <c r="A3210" s="38">
        <v>82547</v>
      </c>
      <c r="B3210" s="36" t="s">
        <v>199</v>
      </c>
      <c r="C3210" s="41">
        <v>1.0761871221459176</v>
      </c>
    </row>
    <row r="3211" spans="1:3">
      <c r="A3211" s="38">
        <v>67808</v>
      </c>
      <c r="B3211" s="36" t="s">
        <v>341</v>
      </c>
      <c r="C3211" s="41">
        <v>1.1115489542285542</v>
      </c>
    </row>
    <row r="3212" spans="1:3">
      <c r="A3212" s="38">
        <v>67308</v>
      </c>
      <c r="B3212" s="36" t="s">
        <v>341</v>
      </c>
      <c r="C3212" s="41">
        <v>1.3198243593435071</v>
      </c>
    </row>
    <row r="3213" spans="1:3">
      <c r="A3213" s="38">
        <v>54689</v>
      </c>
      <c r="B3213" s="36" t="s">
        <v>342</v>
      </c>
      <c r="C3213" s="41">
        <v>1.1519492350705245</v>
      </c>
    </row>
    <row r="3214" spans="1:3">
      <c r="A3214" s="38">
        <v>97776</v>
      </c>
      <c r="B3214" s="36" t="s">
        <v>175</v>
      </c>
      <c r="C3214" s="41">
        <v>1.1646446039509624</v>
      </c>
    </row>
    <row r="3215" spans="1:3">
      <c r="A3215" s="38">
        <v>76857</v>
      </c>
      <c r="B3215" s="36" t="s">
        <v>98</v>
      </c>
      <c r="C3215" s="41">
        <v>1.3601127554615924</v>
      </c>
    </row>
    <row r="3216" spans="1:3">
      <c r="A3216" s="38">
        <v>54668</v>
      </c>
      <c r="B3216" s="36" t="s">
        <v>342</v>
      </c>
      <c r="C3216" s="41">
        <v>1.1519492350705245</v>
      </c>
    </row>
    <row r="3217" spans="1:3">
      <c r="A3217" s="38">
        <v>72184</v>
      </c>
      <c r="B3217" s="36" t="s">
        <v>114</v>
      </c>
      <c r="C3217" s="41">
        <v>1.1408038825286211</v>
      </c>
    </row>
    <row r="3218" spans="1:3">
      <c r="A3218" s="38">
        <v>26556</v>
      </c>
      <c r="B3218" s="36" t="s">
        <v>261</v>
      </c>
      <c r="C3218" s="41">
        <v>1.1537748558919805</v>
      </c>
    </row>
    <row r="3219" spans="1:3">
      <c r="A3219" s="38">
        <v>54636</v>
      </c>
      <c r="B3219" s="36" t="s">
        <v>342</v>
      </c>
      <c r="C3219" s="41">
        <v>1.1519492350705245</v>
      </c>
    </row>
    <row r="3220" spans="1:3">
      <c r="A3220" s="38">
        <v>38173</v>
      </c>
      <c r="B3220" s="36" t="s">
        <v>194</v>
      </c>
      <c r="C3220" s="41">
        <v>1.203794891996586</v>
      </c>
    </row>
    <row r="3221" spans="1:3">
      <c r="A3221" s="38">
        <v>54675</v>
      </c>
      <c r="B3221" s="36" t="s">
        <v>342</v>
      </c>
      <c r="C3221" s="41">
        <v>1.1519492350705245</v>
      </c>
    </row>
    <row r="3222" spans="1:3">
      <c r="A3222" s="38">
        <v>54673</v>
      </c>
      <c r="B3222" s="36" t="s">
        <v>342</v>
      </c>
      <c r="C3222" s="41">
        <v>1.1519492350705245</v>
      </c>
    </row>
    <row r="3223" spans="1:3">
      <c r="A3223" s="38">
        <v>49406</v>
      </c>
      <c r="B3223" s="36" t="s">
        <v>61</v>
      </c>
      <c r="C3223" s="41">
        <v>1.2150430748840293</v>
      </c>
    </row>
    <row r="3224" spans="1:3">
      <c r="A3224" s="38">
        <v>21376</v>
      </c>
      <c r="B3224" s="36" t="s">
        <v>165</v>
      </c>
      <c r="C3224" s="41">
        <v>1.1253989688190522</v>
      </c>
    </row>
    <row r="3225" spans="1:3">
      <c r="A3225" s="38">
        <v>54687</v>
      </c>
      <c r="B3225" s="36" t="s">
        <v>342</v>
      </c>
      <c r="C3225" s="41">
        <v>1.1519492350705245</v>
      </c>
    </row>
    <row r="3226" spans="1:3">
      <c r="A3226" s="38">
        <v>54664</v>
      </c>
      <c r="B3226" s="36" t="s">
        <v>342</v>
      </c>
      <c r="C3226" s="41">
        <v>1.241956241956242</v>
      </c>
    </row>
    <row r="3227" spans="1:3">
      <c r="A3227" s="38">
        <v>54597</v>
      </c>
      <c r="B3227" s="36" t="s">
        <v>342</v>
      </c>
      <c r="C3227" s="41">
        <v>0.94209228239646492</v>
      </c>
    </row>
    <row r="3228" spans="1:3">
      <c r="A3228" s="38">
        <v>54657</v>
      </c>
      <c r="B3228" s="36" t="s">
        <v>342</v>
      </c>
      <c r="C3228" s="41">
        <v>1.0697511596020888</v>
      </c>
    </row>
    <row r="3229" spans="1:3">
      <c r="A3229" s="38">
        <v>54597</v>
      </c>
      <c r="B3229" s="36" t="s">
        <v>342</v>
      </c>
      <c r="C3229" s="41">
        <v>0.94209228239646492</v>
      </c>
    </row>
    <row r="3230" spans="1:3">
      <c r="A3230" s="38">
        <v>54673</v>
      </c>
      <c r="B3230" s="36" t="s">
        <v>342</v>
      </c>
      <c r="C3230" s="41">
        <v>1.1519492350705245</v>
      </c>
    </row>
    <row r="3231" spans="1:3">
      <c r="A3231" s="38">
        <v>17309</v>
      </c>
      <c r="B3231" s="36" t="s">
        <v>66</v>
      </c>
      <c r="C3231" s="41">
        <v>1.0880982760155484</v>
      </c>
    </row>
    <row r="3232" spans="1:3">
      <c r="A3232" s="38">
        <v>85777</v>
      </c>
      <c r="B3232" s="36" t="s">
        <v>110</v>
      </c>
      <c r="C3232" s="41">
        <v>1.1020947915727466</v>
      </c>
    </row>
    <row r="3233" spans="1:3">
      <c r="A3233" s="38">
        <v>56814</v>
      </c>
      <c r="B3233" s="36" t="s">
        <v>102</v>
      </c>
      <c r="C3233" s="41">
        <v>1.0583096054051164</v>
      </c>
    </row>
    <row r="3234" spans="1:3">
      <c r="A3234" s="38">
        <v>84326</v>
      </c>
      <c r="B3234" s="36" t="s">
        <v>176</v>
      </c>
      <c r="C3234" s="41">
        <v>1.121852724324655</v>
      </c>
    </row>
    <row r="3235" spans="1:3">
      <c r="A3235" s="38">
        <v>95685</v>
      </c>
      <c r="B3235" s="36" t="s">
        <v>205</v>
      </c>
      <c r="C3235" s="41">
        <v>0.97849290212402606</v>
      </c>
    </row>
    <row r="3236" spans="1:3">
      <c r="A3236" s="38">
        <v>16259</v>
      </c>
      <c r="B3236" s="36" t="s">
        <v>136</v>
      </c>
      <c r="C3236" s="41">
        <v>1.0984632896983493</v>
      </c>
    </row>
    <row r="3237" spans="1:3">
      <c r="A3237" s="38">
        <v>4895</v>
      </c>
      <c r="B3237" s="36" t="s">
        <v>203</v>
      </c>
      <c r="C3237" s="41">
        <v>1.1914741527764239</v>
      </c>
    </row>
    <row r="3238" spans="1:3">
      <c r="A3238" s="38">
        <v>94350</v>
      </c>
      <c r="B3238" s="36" t="s">
        <v>76</v>
      </c>
      <c r="C3238" s="41">
        <v>1.0635150812064964</v>
      </c>
    </row>
    <row r="3239" spans="1:3">
      <c r="A3239" s="38">
        <v>15306</v>
      </c>
      <c r="B3239" s="36" t="s">
        <v>136</v>
      </c>
      <c r="C3239" s="41">
        <v>1.1547060490600498</v>
      </c>
    </row>
    <row r="3240" spans="1:3">
      <c r="A3240" s="38">
        <v>14612</v>
      </c>
      <c r="B3240" s="36" t="s">
        <v>287</v>
      </c>
      <c r="C3240" s="41">
        <v>1.1827506128241516</v>
      </c>
    </row>
    <row r="3241" spans="1:3">
      <c r="A3241" s="38">
        <v>93167</v>
      </c>
      <c r="B3241" s="36" t="s">
        <v>173</v>
      </c>
      <c r="C3241" s="41">
        <v>1.0635150812064964</v>
      </c>
    </row>
    <row r="3242" spans="1:3">
      <c r="A3242" s="38">
        <v>54636</v>
      </c>
      <c r="B3242" s="36" t="s">
        <v>342</v>
      </c>
      <c r="C3242" s="41">
        <v>1.1519492350705245</v>
      </c>
    </row>
    <row r="3243" spans="1:3">
      <c r="A3243" s="38">
        <v>6333</v>
      </c>
      <c r="B3243" s="36" t="s">
        <v>219</v>
      </c>
      <c r="C3243" s="41">
        <v>1.1818738518064911</v>
      </c>
    </row>
    <row r="3244" spans="1:3">
      <c r="A3244" s="38">
        <v>6463</v>
      </c>
      <c r="B3244" s="36" t="s">
        <v>219</v>
      </c>
      <c r="C3244" s="41">
        <v>1.1818738518064911</v>
      </c>
    </row>
    <row r="3245" spans="1:3">
      <c r="A3245" s="38">
        <v>6543</v>
      </c>
      <c r="B3245" s="36" t="s">
        <v>219</v>
      </c>
      <c r="C3245" s="41">
        <v>0.9940363242071022</v>
      </c>
    </row>
    <row r="3246" spans="1:3">
      <c r="A3246" s="38">
        <v>54662</v>
      </c>
      <c r="B3246" s="36" t="s">
        <v>342</v>
      </c>
      <c r="C3246" s="41">
        <v>1.1519492350705245</v>
      </c>
    </row>
    <row r="3247" spans="1:3">
      <c r="A3247" s="38">
        <v>54673</v>
      </c>
      <c r="B3247" s="36" t="s">
        <v>342</v>
      </c>
      <c r="C3247" s="41">
        <v>1.1519492350705245</v>
      </c>
    </row>
    <row r="3248" spans="1:3">
      <c r="A3248" s="38">
        <v>98597</v>
      </c>
      <c r="B3248" s="36" t="s">
        <v>228</v>
      </c>
      <c r="C3248" s="41">
        <v>1.0980356928973529</v>
      </c>
    </row>
    <row r="3249" spans="1:3">
      <c r="A3249" s="38">
        <v>82490</v>
      </c>
      <c r="B3249" s="36" t="s">
        <v>190</v>
      </c>
      <c r="C3249" s="41">
        <v>0.96680640143425878</v>
      </c>
    </row>
    <row r="3250" spans="1:3">
      <c r="A3250" s="38">
        <v>54673</v>
      </c>
      <c r="B3250" s="36" t="s">
        <v>342</v>
      </c>
      <c r="C3250" s="41">
        <v>1.1519492350705245</v>
      </c>
    </row>
    <row r="3251" spans="1:3">
      <c r="A3251" s="38">
        <v>54646</v>
      </c>
      <c r="B3251" s="36" t="s">
        <v>342</v>
      </c>
      <c r="C3251" s="41">
        <v>1.1519492350705245</v>
      </c>
    </row>
    <row r="3252" spans="1:3">
      <c r="A3252" s="38">
        <v>54317</v>
      </c>
      <c r="B3252" s="36" t="s">
        <v>21</v>
      </c>
      <c r="C3252" s="41">
        <v>1.241956241956242</v>
      </c>
    </row>
    <row r="3253" spans="1:3">
      <c r="A3253" s="38">
        <v>27446</v>
      </c>
      <c r="B3253" s="36" t="s">
        <v>65</v>
      </c>
      <c r="C3253" s="41">
        <v>1.1398464455565573</v>
      </c>
    </row>
    <row r="3254" spans="1:3">
      <c r="A3254" s="38">
        <v>29328</v>
      </c>
      <c r="B3254" s="36" t="s">
        <v>45</v>
      </c>
      <c r="C3254" s="41">
        <v>1.0950736121203675</v>
      </c>
    </row>
    <row r="3255" spans="1:3">
      <c r="A3255" s="38">
        <v>97906</v>
      </c>
      <c r="B3255" s="36" t="s">
        <v>121</v>
      </c>
      <c r="C3255" s="41">
        <v>1.2290933467404055</v>
      </c>
    </row>
    <row r="3256" spans="1:3">
      <c r="A3256" s="38">
        <v>17139</v>
      </c>
      <c r="B3256" s="36" t="s">
        <v>125</v>
      </c>
      <c r="C3256" s="41">
        <v>1.1200024434195655</v>
      </c>
    </row>
    <row r="3257" spans="1:3">
      <c r="A3257" s="38">
        <v>54636</v>
      </c>
      <c r="B3257" s="36" t="s">
        <v>342</v>
      </c>
      <c r="C3257" s="41">
        <v>1.1519492350705245</v>
      </c>
    </row>
    <row r="3258" spans="1:3">
      <c r="A3258" s="38">
        <v>54636</v>
      </c>
      <c r="B3258" s="36" t="s">
        <v>342</v>
      </c>
      <c r="C3258" s="41">
        <v>1.1519492350705245</v>
      </c>
    </row>
    <row r="3259" spans="1:3">
      <c r="A3259" s="38">
        <v>54675</v>
      </c>
      <c r="B3259" s="36" t="s">
        <v>342</v>
      </c>
      <c r="C3259" s="41">
        <v>1.1519492350705245</v>
      </c>
    </row>
    <row r="3260" spans="1:3">
      <c r="A3260" s="38">
        <v>16818</v>
      </c>
      <c r="B3260" s="36" t="s">
        <v>280</v>
      </c>
      <c r="C3260" s="41">
        <v>1.1223334251522663</v>
      </c>
    </row>
    <row r="3261" spans="1:3">
      <c r="A3261" s="38">
        <v>16833</v>
      </c>
      <c r="B3261" s="36" t="s">
        <v>280</v>
      </c>
      <c r="C3261" s="41">
        <v>1.162540024728149</v>
      </c>
    </row>
    <row r="3262" spans="1:3">
      <c r="A3262" s="38">
        <v>16845</v>
      </c>
      <c r="B3262" s="36" t="s">
        <v>280</v>
      </c>
      <c r="C3262" s="41">
        <v>1.1132361870066787</v>
      </c>
    </row>
    <row r="3263" spans="1:3">
      <c r="A3263" s="38">
        <v>84550</v>
      </c>
      <c r="B3263" s="36" t="s">
        <v>141</v>
      </c>
      <c r="C3263" s="41">
        <v>1.120070863496136</v>
      </c>
    </row>
    <row r="3264" spans="1:3">
      <c r="A3264" s="38">
        <v>67824</v>
      </c>
      <c r="B3264" s="36" t="s">
        <v>36</v>
      </c>
      <c r="C3264" s="41">
        <v>1.3468248429867409</v>
      </c>
    </row>
    <row r="3265" spans="1:3">
      <c r="A3265" s="38">
        <v>95183</v>
      </c>
      <c r="B3265" s="36" t="s">
        <v>210</v>
      </c>
      <c r="C3265" s="41">
        <v>0.97614864505137622</v>
      </c>
    </row>
    <row r="3266" spans="1:3">
      <c r="A3266" s="38">
        <v>54634</v>
      </c>
      <c r="B3266" s="36" t="s">
        <v>342</v>
      </c>
      <c r="C3266" s="41">
        <v>1.1519492350705245</v>
      </c>
    </row>
    <row r="3267" spans="1:3">
      <c r="A3267" s="38">
        <v>82340</v>
      </c>
      <c r="B3267" s="36" t="s">
        <v>157</v>
      </c>
      <c r="C3267" s="41">
        <v>1.0761871221459176</v>
      </c>
    </row>
    <row r="3268" spans="1:3">
      <c r="A3268" s="38">
        <v>54634</v>
      </c>
      <c r="B3268" s="36" t="s">
        <v>342</v>
      </c>
      <c r="C3268" s="41">
        <v>1.1519492350705245</v>
      </c>
    </row>
    <row r="3269" spans="1:3">
      <c r="A3269" s="38">
        <v>79868</v>
      </c>
      <c r="B3269" s="36" t="s">
        <v>179</v>
      </c>
      <c r="C3269" s="41">
        <v>0.70955882352941191</v>
      </c>
    </row>
    <row r="3270" spans="1:3">
      <c r="A3270" s="38">
        <v>17258</v>
      </c>
      <c r="B3270" s="36" t="s">
        <v>125</v>
      </c>
      <c r="C3270" s="41">
        <v>1.0516203039862346</v>
      </c>
    </row>
    <row r="3271" spans="1:3">
      <c r="A3271" s="38">
        <v>54608</v>
      </c>
      <c r="B3271" s="36" t="s">
        <v>342</v>
      </c>
      <c r="C3271" s="41">
        <v>0.94209228239646492</v>
      </c>
    </row>
    <row r="3272" spans="1:3">
      <c r="A3272" s="38">
        <v>54669</v>
      </c>
      <c r="B3272" s="36" t="s">
        <v>342</v>
      </c>
      <c r="C3272" s="41">
        <v>1.1519492350705245</v>
      </c>
    </row>
    <row r="3273" spans="1:3">
      <c r="A3273" s="38">
        <v>94351</v>
      </c>
      <c r="B3273" s="36" t="s">
        <v>76</v>
      </c>
      <c r="C3273" s="41">
        <v>1.1141832766164317</v>
      </c>
    </row>
    <row r="3274" spans="1:3">
      <c r="A3274" s="38">
        <v>85622</v>
      </c>
      <c r="B3274" s="36" t="s">
        <v>178</v>
      </c>
      <c r="C3274" s="41">
        <v>1.2061706466679822</v>
      </c>
    </row>
    <row r="3275" spans="1:3">
      <c r="A3275" s="38">
        <v>83620</v>
      </c>
      <c r="B3275" s="36" t="s">
        <v>96</v>
      </c>
      <c r="C3275" s="41">
        <v>1.0627753303964758</v>
      </c>
    </row>
    <row r="3276" spans="1:3">
      <c r="A3276" s="38">
        <v>3130</v>
      </c>
      <c r="B3276" s="36" t="s">
        <v>288</v>
      </c>
      <c r="C3276" s="41">
        <v>1.1776985579856762</v>
      </c>
    </row>
    <row r="3277" spans="1:3">
      <c r="A3277" s="38">
        <v>54341</v>
      </c>
      <c r="B3277" s="36" t="s">
        <v>21</v>
      </c>
      <c r="C3277" s="41">
        <v>1.241956241956242</v>
      </c>
    </row>
    <row r="3278" spans="1:3">
      <c r="A3278" s="38">
        <v>54608</v>
      </c>
      <c r="B3278" s="36" t="s">
        <v>342</v>
      </c>
      <c r="C3278" s="41">
        <v>0.94209228239646492</v>
      </c>
    </row>
    <row r="3279" spans="1:3">
      <c r="A3279" s="38">
        <v>54636</v>
      </c>
      <c r="B3279" s="36" t="s">
        <v>342</v>
      </c>
      <c r="C3279" s="41">
        <v>1.1519492350705245</v>
      </c>
    </row>
    <row r="3280" spans="1:3">
      <c r="A3280" s="38">
        <v>97778</v>
      </c>
      <c r="B3280" s="36" t="s">
        <v>175</v>
      </c>
      <c r="C3280" s="41">
        <v>1.1336445419977121</v>
      </c>
    </row>
    <row r="3281" spans="1:3">
      <c r="A3281" s="38">
        <v>87748</v>
      </c>
      <c r="B3281" s="36" t="s">
        <v>147</v>
      </c>
      <c r="C3281" s="41">
        <v>1.0639162097078363</v>
      </c>
    </row>
    <row r="3282" spans="1:3">
      <c r="A3282" s="38">
        <v>54646</v>
      </c>
      <c r="B3282" s="36" t="s">
        <v>342</v>
      </c>
      <c r="C3282" s="41">
        <v>1.1519492350705245</v>
      </c>
    </row>
    <row r="3283" spans="1:3">
      <c r="A3283" s="38">
        <v>54608</v>
      </c>
      <c r="B3283" s="36" t="s">
        <v>342</v>
      </c>
      <c r="C3283" s="41">
        <v>0.94209228239646492</v>
      </c>
    </row>
    <row r="3284" spans="1:3">
      <c r="A3284" s="38">
        <v>54610</v>
      </c>
      <c r="B3284" s="36" t="s">
        <v>342</v>
      </c>
      <c r="C3284" s="41">
        <v>0.94209228239646492</v>
      </c>
    </row>
    <row r="3285" spans="1:3">
      <c r="A3285" s="38">
        <v>54597</v>
      </c>
      <c r="B3285" s="36" t="s">
        <v>342</v>
      </c>
      <c r="C3285" s="41">
        <v>0.94209228239646492</v>
      </c>
    </row>
    <row r="3286" spans="1:3">
      <c r="A3286" s="38">
        <v>57580</v>
      </c>
      <c r="B3286" s="36" t="s">
        <v>112</v>
      </c>
      <c r="C3286" s="41">
        <v>1.1654959794043798</v>
      </c>
    </row>
    <row r="3287" spans="1:3">
      <c r="A3287" s="38">
        <v>92269</v>
      </c>
      <c r="B3287" s="36" t="s">
        <v>123</v>
      </c>
      <c r="C3287" s="41">
        <v>1.074755384442925</v>
      </c>
    </row>
    <row r="3288" spans="1:3">
      <c r="A3288" s="38">
        <v>17379</v>
      </c>
      <c r="B3288" s="36" t="s">
        <v>66</v>
      </c>
      <c r="C3288" s="41">
        <v>1.1159124798393232</v>
      </c>
    </row>
    <row r="3289" spans="1:3">
      <c r="A3289" s="38">
        <v>37339</v>
      </c>
      <c r="B3289" s="36" t="s">
        <v>154</v>
      </c>
      <c r="C3289" s="41">
        <v>1.072002806443126</v>
      </c>
    </row>
    <row r="3290" spans="1:3">
      <c r="A3290" s="38">
        <v>35463</v>
      </c>
      <c r="B3290" s="36" t="s">
        <v>107</v>
      </c>
      <c r="C3290" s="41">
        <v>1.1750006273392515</v>
      </c>
    </row>
    <row r="3291" spans="1:3">
      <c r="A3291" s="38">
        <v>54646</v>
      </c>
      <c r="B3291" s="36" t="s">
        <v>342</v>
      </c>
      <c r="C3291" s="41">
        <v>1.1519492350705245</v>
      </c>
    </row>
    <row r="3292" spans="1:3">
      <c r="A3292" s="38">
        <v>90537</v>
      </c>
      <c r="B3292" s="36" t="s">
        <v>103</v>
      </c>
      <c r="C3292" s="41">
        <v>1.0737648747349338</v>
      </c>
    </row>
    <row r="3293" spans="1:3">
      <c r="A3293" s="38">
        <v>91555</v>
      </c>
      <c r="B3293" s="36" t="s">
        <v>48</v>
      </c>
      <c r="C3293" s="41">
        <v>1.0569246289090646</v>
      </c>
    </row>
    <row r="3294" spans="1:3">
      <c r="A3294" s="38">
        <v>54649</v>
      </c>
      <c r="B3294" s="36" t="s">
        <v>342</v>
      </c>
      <c r="C3294" s="41">
        <v>1.1519492350705245</v>
      </c>
    </row>
    <row r="3295" spans="1:3">
      <c r="A3295" s="38">
        <v>54584</v>
      </c>
      <c r="B3295" s="36" t="s">
        <v>167</v>
      </c>
      <c r="C3295" s="41">
        <v>0.94209228239646492</v>
      </c>
    </row>
    <row r="3296" spans="1:3">
      <c r="A3296" s="38">
        <v>95686</v>
      </c>
      <c r="B3296" s="36" t="s">
        <v>79</v>
      </c>
      <c r="C3296" s="41">
        <v>0.91062603988179502</v>
      </c>
    </row>
    <row r="3297" spans="1:3">
      <c r="A3297" s="38">
        <v>74579</v>
      </c>
      <c r="B3297" s="36" t="s">
        <v>259</v>
      </c>
      <c r="C3297" s="41">
        <v>1.1101020191929283</v>
      </c>
    </row>
    <row r="3298" spans="1:3">
      <c r="A3298" s="38">
        <v>74427</v>
      </c>
      <c r="B3298" s="36" t="s">
        <v>259</v>
      </c>
      <c r="C3298" s="41">
        <v>1.0731321881127274</v>
      </c>
    </row>
    <row r="3299" spans="1:3">
      <c r="A3299" s="38">
        <v>15306</v>
      </c>
      <c r="B3299" s="36" t="s">
        <v>136</v>
      </c>
      <c r="C3299" s="41">
        <v>1.1547060490600498</v>
      </c>
    </row>
    <row r="3300" spans="1:3">
      <c r="A3300" s="38">
        <v>4936</v>
      </c>
      <c r="B3300" s="36" t="s">
        <v>203</v>
      </c>
      <c r="C3300" s="41">
        <v>1.1787964510736788</v>
      </c>
    </row>
    <row r="3301" spans="1:3">
      <c r="A3301" s="38">
        <v>54636</v>
      </c>
      <c r="B3301" s="36" t="s">
        <v>342</v>
      </c>
      <c r="C3301" s="41">
        <v>1.1519492350705245</v>
      </c>
    </row>
    <row r="3302" spans="1:3">
      <c r="A3302" s="38">
        <v>57635</v>
      </c>
      <c r="B3302" s="36" t="s">
        <v>112</v>
      </c>
      <c r="C3302" s="41">
        <v>1.1654959794043798</v>
      </c>
    </row>
    <row r="3303" spans="1:3">
      <c r="A3303" s="38">
        <v>70794</v>
      </c>
      <c r="B3303" s="36" t="s">
        <v>88</v>
      </c>
      <c r="C3303" s="41">
        <v>1.2190562881769904</v>
      </c>
    </row>
    <row r="3304" spans="1:3">
      <c r="A3304" s="38">
        <v>71111</v>
      </c>
      <c r="B3304" s="36" t="s">
        <v>88</v>
      </c>
      <c r="C3304" s="41">
        <v>1.2066166617028009</v>
      </c>
    </row>
    <row r="3305" spans="1:3">
      <c r="A3305" s="38">
        <v>54689</v>
      </c>
      <c r="B3305" s="36" t="s">
        <v>342</v>
      </c>
      <c r="C3305" s="41">
        <v>1.1519492350705245</v>
      </c>
    </row>
    <row r="3306" spans="1:3">
      <c r="A3306" s="38">
        <v>26849</v>
      </c>
      <c r="B3306" s="36" t="s">
        <v>274</v>
      </c>
      <c r="C3306" s="41">
        <v>1.1873077545734174</v>
      </c>
    </row>
    <row r="3307" spans="1:3">
      <c r="A3307" s="38">
        <v>56766</v>
      </c>
      <c r="B3307" s="36" t="s">
        <v>102</v>
      </c>
      <c r="C3307" s="41">
        <v>1.0583096054051164</v>
      </c>
    </row>
    <row r="3308" spans="1:3">
      <c r="A3308" s="38">
        <v>17209</v>
      </c>
      <c r="B3308" s="36" t="s">
        <v>125</v>
      </c>
      <c r="C3308" s="41">
        <v>1.0849754423338658</v>
      </c>
    </row>
    <row r="3309" spans="1:3">
      <c r="A3309" s="38">
        <v>54689</v>
      </c>
      <c r="B3309" s="36" t="s">
        <v>342</v>
      </c>
      <c r="C3309" s="41">
        <v>1.1519492350705245</v>
      </c>
    </row>
    <row r="3310" spans="1:3">
      <c r="A3310" s="38">
        <v>17179</v>
      </c>
      <c r="B3310" s="36" t="s">
        <v>57</v>
      </c>
      <c r="C3310" s="41">
        <v>1.0651214128035322</v>
      </c>
    </row>
    <row r="3311" spans="1:3">
      <c r="A3311" s="38">
        <v>54689</v>
      </c>
      <c r="B3311" s="36" t="s">
        <v>342</v>
      </c>
      <c r="C3311" s="41">
        <v>1.1519492350705245</v>
      </c>
    </row>
    <row r="3312" spans="1:3">
      <c r="A3312" s="38">
        <v>54673</v>
      </c>
      <c r="B3312" s="36" t="s">
        <v>342</v>
      </c>
      <c r="C3312" s="41">
        <v>1.1519492350705245</v>
      </c>
    </row>
    <row r="3313" spans="1:3">
      <c r="A3313" s="38">
        <v>54614</v>
      </c>
      <c r="B3313" s="36" t="s">
        <v>342</v>
      </c>
      <c r="C3313" s="41">
        <v>0.94209228239646492</v>
      </c>
    </row>
    <row r="3314" spans="1:3">
      <c r="A3314" s="38">
        <v>86923</v>
      </c>
      <c r="B3314" s="36" t="s">
        <v>164</v>
      </c>
      <c r="C3314" s="41">
        <v>1.0912391381978335</v>
      </c>
    </row>
    <row r="3315" spans="1:3">
      <c r="A3315" s="38">
        <v>54636</v>
      </c>
      <c r="B3315" s="36" t="s">
        <v>342</v>
      </c>
      <c r="C3315" s="41">
        <v>1.1519492350705245</v>
      </c>
    </row>
    <row r="3316" spans="1:3">
      <c r="A3316" s="38">
        <v>85464</v>
      </c>
      <c r="B3316" s="36" t="s">
        <v>234</v>
      </c>
      <c r="C3316" s="41">
        <v>1.1143525693621417</v>
      </c>
    </row>
    <row r="3317" spans="1:3">
      <c r="A3317" s="38">
        <v>3238</v>
      </c>
      <c r="B3317" s="36" t="s">
        <v>203</v>
      </c>
      <c r="C3317" s="41">
        <v>1.1787964510736788</v>
      </c>
    </row>
    <row r="3318" spans="1:3">
      <c r="A3318" s="38">
        <v>27389</v>
      </c>
      <c r="B3318" s="36" t="s">
        <v>65</v>
      </c>
      <c r="C3318" s="41">
        <v>1.1657182820993739</v>
      </c>
    </row>
    <row r="3319" spans="1:3">
      <c r="A3319" s="38">
        <v>26835</v>
      </c>
      <c r="B3319" s="36" t="s">
        <v>274</v>
      </c>
      <c r="C3319" s="41">
        <v>1.2063690495772608</v>
      </c>
    </row>
    <row r="3320" spans="1:3">
      <c r="A3320" s="38">
        <v>54439</v>
      </c>
      <c r="B3320" s="36" t="s">
        <v>21</v>
      </c>
      <c r="C3320" s="41">
        <v>1.2699127302950548</v>
      </c>
    </row>
    <row r="3321" spans="1:3">
      <c r="A3321" s="38">
        <v>86850</v>
      </c>
      <c r="B3321" s="36" t="s">
        <v>50</v>
      </c>
      <c r="C3321" s="41">
        <v>1.0674754857504976</v>
      </c>
    </row>
    <row r="3322" spans="1:3">
      <c r="A3322" s="38">
        <v>55743</v>
      </c>
      <c r="B3322" s="36" t="s">
        <v>32</v>
      </c>
      <c r="C3322" s="41">
        <v>1.1034545016851229</v>
      </c>
    </row>
    <row r="3323" spans="1:3">
      <c r="A3323" s="38">
        <v>67693</v>
      </c>
      <c r="B3323" s="36" t="s">
        <v>220</v>
      </c>
      <c r="C3323" s="41">
        <v>1.2571134727459718</v>
      </c>
    </row>
    <row r="3324" spans="1:3">
      <c r="A3324" s="38">
        <v>83730</v>
      </c>
      <c r="B3324" s="36" t="s">
        <v>214</v>
      </c>
      <c r="C3324" s="41">
        <v>1.1430085406146748</v>
      </c>
    </row>
    <row r="3325" spans="1:3">
      <c r="A3325" s="38">
        <v>66996</v>
      </c>
      <c r="B3325" s="36" t="s">
        <v>134</v>
      </c>
      <c r="C3325" s="41">
        <v>1.2019010160603081</v>
      </c>
    </row>
    <row r="3326" spans="1:3">
      <c r="A3326" s="38">
        <v>54647</v>
      </c>
      <c r="B3326" s="36" t="s">
        <v>342</v>
      </c>
      <c r="C3326" s="41">
        <v>1.0697511596020888</v>
      </c>
    </row>
    <row r="3327" spans="1:3">
      <c r="A3327" s="38">
        <v>64405</v>
      </c>
      <c r="B3327" s="36" t="s">
        <v>115</v>
      </c>
      <c r="C3327" s="41">
        <v>1.2620891412837723</v>
      </c>
    </row>
    <row r="3328" spans="1:3">
      <c r="A3328" s="38">
        <v>87538</v>
      </c>
      <c r="B3328" s="36" t="s">
        <v>143</v>
      </c>
      <c r="C3328" s="41">
        <v>0.93258055491976299</v>
      </c>
    </row>
    <row r="3329" spans="1:3">
      <c r="A3329" s="38">
        <v>54668</v>
      </c>
      <c r="B3329" s="36" t="s">
        <v>342</v>
      </c>
      <c r="C3329" s="41">
        <v>1.1519492350705245</v>
      </c>
    </row>
    <row r="3330" spans="1:3">
      <c r="A3330" s="38">
        <v>79592</v>
      </c>
      <c r="B3330" s="36" t="s">
        <v>92</v>
      </c>
      <c r="C3330" s="41">
        <v>1.3099235550475103</v>
      </c>
    </row>
    <row r="3331" spans="1:3">
      <c r="A3331" s="38">
        <v>54636</v>
      </c>
      <c r="B3331" s="36" t="s">
        <v>342</v>
      </c>
      <c r="C3331" s="41">
        <v>1.1519492350705245</v>
      </c>
    </row>
    <row r="3332" spans="1:3">
      <c r="A3332" s="38">
        <v>54636</v>
      </c>
      <c r="B3332" s="36" t="s">
        <v>342</v>
      </c>
      <c r="C3332" s="41">
        <v>1.1519492350705245</v>
      </c>
    </row>
    <row r="3333" spans="1:3">
      <c r="A3333" s="38">
        <v>91604</v>
      </c>
      <c r="B3333" s="36" t="s">
        <v>48</v>
      </c>
      <c r="C3333" s="41">
        <v>1.0945615187153004</v>
      </c>
    </row>
    <row r="3334" spans="1:3">
      <c r="A3334" s="38">
        <v>54649</v>
      </c>
      <c r="B3334" s="36" t="s">
        <v>342</v>
      </c>
      <c r="C3334" s="41">
        <v>1.1519492350705245</v>
      </c>
    </row>
    <row r="3335" spans="1:3">
      <c r="A3335" s="38">
        <v>97650</v>
      </c>
      <c r="B3335" s="36" t="s">
        <v>181</v>
      </c>
      <c r="C3335" s="41">
        <v>0.89056732076938017</v>
      </c>
    </row>
    <row r="3336" spans="1:3">
      <c r="A3336" s="38">
        <v>57632</v>
      </c>
      <c r="B3336" s="36" t="s">
        <v>112</v>
      </c>
      <c r="C3336" s="41">
        <v>1.1510813949838341</v>
      </c>
    </row>
    <row r="3337" spans="1:3">
      <c r="A3337" s="38">
        <v>39345</v>
      </c>
      <c r="B3337" s="36" t="s">
        <v>126</v>
      </c>
      <c r="C3337" s="41">
        <v>1.1749062830412353</v>
      </c>
    </row>
    <row r="3338" spans="1:3">
      <c r="A3338" s="38">
        <v>39356</v>
      </c>
      <c r="B3338" s="36" t="s">
        <v>126</v>
      </c>
      <c r="C3338" s="41">
        <v>1.1697715962740844</v>
      </c>
    </row>
    <row r="3339" spans="1:3">
      <c r="A3339" s="38">
        <v>39359</v>
      </c>
      <c r="B3339" s="36" t="s">
        <v>126</v>
      </c>
      <c r="C3339" s="41">
        <v>1.1749062830412353</v>
      </c>
    </row>
    <row r="3340" spans="1:3">
      <c r="A3340" s="38">
        <v>54298</v>
      </c>
      <c r="B3340" s="36" t="s">
        <v>342</v>
      </c>
      <c r="C3340" s="41">
        <v>1.241956241956242</v>
      </c>
    </row>
    <row r="3341" spans="1:3">
      <c r="A3341" s="38">
        <v>74223</v>
      </c>
      <c r="B3341" s="36" t="s">
        <v>34</v>
      </c>
      <c r="C3341" s="41">
        <v>1.3292011019283747</v>
      </c>
    </row>
    <row r="3342" spans="1:3">
      <c r="A3342" s="38">
        <v>88373</v>
      </c>
      <c r="B3342" s="36" t="s">
        <v>37</v>
      </c>
      <c r="C3342" s="41">
        <v>1.1454363715874307</v>
      </c>
    </row>
    <row r="3343" spans="1:3">
      <c r="A3343" s="38">
        <v>76835</v>
      </c>
      <c r="B3343" s="36" t="s">
        <v>98</v>
      </c>
      <c r="C3343" s="41">
        <v>1.0695951464239879</v>
      </c>
    </row>
    <row r="3344" spans="1:3">
      <c r="A3344" s="38">
        <v>54673</v>
      </c>
      <c r="B3344" s="36" t="s">
        <v>342</v>
      </c>
      <c r="C3344" s="41">
        <v>1.1519492350705245</v>
      </c>
    </row>
    <row r="3345" spans="1:3">
      <c r="A3345" s="38">
        <v>54646</v>
      </c>
      <c r="B3345" s="36" t="s">
        <v>342</v>
      </c>
      <c r="C3345" s="41">
        <v>1.1519492350705245</v>
      </c>
    </row>
    <row r="3346" spans="1:3">
      <c r="A3346" s="38">
        <v>54668</v>
      </c>
      <c r="B3346" s="36" t="s">
        <v>342</v>
      </c>
      <c r="C3346" s="41">
        <v>1.1519492350705245</v>
      </c>
    </row>
    <row r="3347" spans="1:3">
      <c r="A3347" s="38">
        <v>54619</v>
      </c>
      <c r="B3347" s="36" t="s">
        <v>342</v>
      </c>
      <c r="C3347" s="41">
        <v>0.94209228239646492</v>
      </c>
    </row>
    <row r="3348" spans="1:3">
      <c r="A3348" s="38">
        <v>54636</v>
      </c>
      <c r="B3348" s="36" t="s">
        <v>342</v>
      </c>
      <c r="C3348" s="41">
        <v>1.1519492350705245</v>
      </c>
    </row>
    <row r="3349" spans="1:3">
      <c r="A3349" s="38">
        <v>54655</v>
      </c>
      <c r="B3349" s="36" t="s">
        <v>342</v>
      </c>
      <c r="C3349" s="41">
        <v>1.0697511596020888</v>
      </c>
    </row>
    <row r="3350" spans="1:3">
      <c r="A3350" s="38">
        <v>36103</v>
      </c>
      <c r="B3350" s="36" t="s">
        <v>207</v>
      </c>
      <c r="C3350" s="41">
        <v>1.1343459028057041</v>
      </c>
    </row>
    <row r="3351" spans="1:3">
      <c r="A3351" s="38">
        <v>54597</v>
      </c>
      <c r="B3351" s="36" t="s">
        <v>342</v>
      </c>
      <c r="C3351" s="41">
        <v>0.94209228239646492</v>
      </c>
    </row>
    <row r="3352" spans="1:3">
      <c r="A3352" s="38">
        <v>17268</v>
      </c>
      <c r="B3352" s="36" t="s">
        <v>159</v>
      </c>
      <c r="C3352" s="41">
        <v>1.0516203039862346</v>
      </c>
    </row>
    <row r="3353" spans="1:3">
      <c r="A3353" s="38">
        <v>54636</v>
      </c>
      <c r="B3353" s="36" t="s">
        <v>342</v>
      </c>
      <c r="C3353" s="41">
        <v>1.1519492350705245</v>
      </c>
    </row>
    <row r="3354" spans="1:3">
      <c r="A3354" s="38">
        <v>83126</v>
      </c>
      <c r="B3354" s="36" t="s">
        <v>96</v>
      </c>
      <c r="C3354" s="41">
        <v>1.0558290864069562</v>
      </c>
    </row>
    <row r="3355" spans="1:3">
      <c r="A3355" s="38">
        <v>9557</v>
      </c>
      <c r="B3355" s="36" t="s">
        <v>139</v>
      </c>
      <c r="C3355" s="41">
        <v>1.0677265315630096</v>
      </c>
    </row>
    <row r="3356" spans="1:3">
      <c r="A3356" s="38">
        <v>98593</v>
      </c>
      <c r="B3356" s="36" t="s">
        <v>228</v>
      </c>
      <c r="C3356" s="41">
        <v>0.84209801129839701</v>
      </c>
    </row>
    <row r="3357" spans="1:3">
      <c r="A3357" s="38">
        <v>55234</v>
      </c>
      <c r="B3357" s="36" t="s">
        <v>99</v>
      </c>
      <c r="C3357" s="41">
        <v>1.3198243593435071</v>
      </c>
    </row>
    <row r="3358" spans="1:3">
      <c r="A3358" s="38">
        <v>55237</v>
      </c>
      <c r="B3358" s="36" t="s">
        <v>99</v>
      </c>
      <c r="C3358" s="41">
        <v>1.3198243593435071</v>
      </c>
    </row>
    <row r="3359" spans="1:3">
      <c r="A3359" s="38">
        <v>54668</v>
      </c>
      <c r="B3359" s="36" t="s">
        <v>342</v>
      </c>
      <c r="C3359" s="41">
        <v>1.1519492350705245</v>
      </c>
    </row>
    <row r="3360" spans="1:3">
      <c r="A3360" s="38">
        <v>54597</v>
      </c>
      <c r="B3360" s="36" t="s">
        <v>342</v>
      </c>
      <c r="C3360" s="41">
        <v>0.94209228239646492</v>
      </c>
    </row>
    <row r="3361" spans="1:3">
      <c r="A3361" s="38">
        <v>67592</v>
      </c>
      <c r="B3361" s="36" t="s">
        <v>99</v>
      </c>
      <c r="C3361" s="41">
        <v>1.3198243593435071</v>
      </c>
    </row>
    <row r="3362" spans="1:3">
      <c r="A3362" s="38">
        <v>54675</v>
      </c>
      <c r="B3362" s="36" t="s">
        <v>342</v>
      </c>
      <c r="C3362" s="41">
        <v>1.1519492350705245</v>
      </c>
    </row>
    <row r="3363" spans="1:3">
      <c r="A3363" s="38">
        <v>54597</v>
      </c>
      <c r="B3363" s="36" t="s">
        <v>342</v>
      </c>
      <c r="C3363" s="41">
        <v>0.94209228239646492</v>
      </c>
    </row>
    <row r="3364" spans="1:3">
      <c r="A3364" s="38">
        <v>54636</v>
      </c>
      <c r="B3364" s="36" t="s">
        <v>342</v>
      </c>
      <c r="C3364" s="41">
        <v>1.1519492350705245</v>
      </c>
    </row>
    <row r="3365" spans="1:3">
      <c r="A3365" s="38">
        <v>38312</v>
      </c>
      <c r="B3365" s="36" t="s">
        <v>194</v>
      </c>
      <c r="C3365" s="41">
        <v>1.1793651304152062</v>
      </c>
    </row>
    <row r="3366" spans="1:3">
      <c r="A3366" s="38">
        <v>78737</v>
      </c>
      <c r="B3366" s="36" t="s">
        <v>87</v>
      </c>
      <c r="C3366" s="41">
        <v>1.2126322751322751</v>
      </c>
    </row>
    <row r="3367" spans="1:3">
      <c r="A3367" s="38">
        <v>54516</v>
      </c>
      <c r="B3367" s="36" t="s">
        <v>142</v>
      </c>
      <c r="C3367" s="41">
        <v>1.0697511596020888</v>
      </c>
    </row>
    <row r="3368" spans="1:3">
      <c r="A3368" s="38">
        <v>57614</v>
      </c>
      <c r="B3368" s="36" t="s">
        <v>112</v>
      </c>
      <c r="C3368" s="41">
        <v>1.1654959794043798</v>
      </c>
    </row>
    <row r="3369" spans="1:3">
      <c r="A3369" s="38">
        <v>54675</v>
      </c>
      <c r="B3369" s="36" t="s">
        <v>342</v>
      </c>
      <c r="C3369" s="41">
        <v>1.1519492350705245</v>
      </c>
    </row>
    <row r="3370" spans="1:3">
      <c r="A3370" s="38">
        <v>66887</v>
      </c>
      <c r="B3370" s="36" t="s">
        <v>53</v>
      </c>
      <c r="C3370" s="41">
        <v>1.1034545016851229</v>
      </c>
    </row>
    <row r="3371" spans="1:3">
      <c r="A3371" s="38">
        <v>4617</v>
      </c>
      <c r="B3371" s="36" t="s">
        <v>122</v>
      </c>
      <c r="C3371" s="41">
        <v>1.1532534515834827</v>
      </c>
    </row>
    <row r="3372" spans="1:3">
      <c r="A3372" s="38">
        <v>54673</v>
      </c>
      <c r="B3372" s="36" t="s">
        <v>342</v>
      </c>
      <c r="C3372" s="41">
        <v>1.1519492350705245</v>
      </c>
    </row>
    <row r="3373" spans="1:3">
      <c r="A3373" s="38">
        <v>54343</v>
      </c>
      <c r="B3373" s="36" t="s">
        <v>21</v>
      </c>
      <c r="C3373" s="41">
        <v>1.241956241956242</v>
      </c>
    </row>
    <row r="3374" spans="1:3">
      <c r="A3374" s="38">
        <v>55777</v>
      </c>
      <c r="B3374" s="36" t="s">
        <v>32</v>
      </c>
      <c r="C3374" s="41">
        <v>1.1034545016851229</v>
      </c>
    </row>
    <row r="3375" spans="1:3">
      <c r="A3375" s="38">
        <v>76596</v>
      </c>
      <c r="B3375" s="36" t="s">
        <v>180</v>
      </c>
      <c r="C3375" s="41">
        <v>1.1849047710753473</v>
      </c>
    </row>
    <row r="3376" spans="1:3">
      <c r="A3376" s="38">
        <v>91301</v>
      </c>
      <c r="B3376" s="36" t="s">
        <v>312</v>
      </c>
      <c r="C3376" s="41">
        <v>1.1831703933146194</v>
      </c>
    </row>
    <row r="3377" spans="1:3">
      <c r="A3377" s="38">
        <v>79362</v>
      </c>
      <c r="B3377" s="36" t="s">
        <v>216</v>
      </c>
      <c r="C3377" s="41">
        <v>1.3313244263723498</v>
      </c>
    </row>
    <row r="3378" spans="1:3">
      <c r="A3378" s="38">
        <v>54675</v>
      </c>
      <c r="B3378" s="36" t="s">
        <v>342</v>
      </c>
      <c r="C3378" s="41">
        <v>1.1519492350705245</v>
      </c>
    </row>
    <row r="3379" spans="1:3">
      <c r="A3379" s="38">
        <v>86735</v>
      </c>
      <c r="B3379" s="36" t="s">
        <v>101</v>
      </c>
      <c r="C3379" s="41">
        <v>1.1449356812788809</v>
      </c>
    </row>
    <row r="3380" spans="1:3">
      <c r="A3380" s="38">
        <v>96524</v>
      </c>
      <c r="B3380" s="36" t="s">
        <v>343</v>
      </c>
      <c r="C3380" s="41">
        <v>1.0665154291364918</v>
      </c>
    </row>
    <row r="3381" spans="1:3">
      <c r="A3381" s="38">
        <v>57537</v>
      </c>
      <c r="B3381" s="36" t="s">
        <v>112</v>
      </c>
      <c r="C3381" s="41">
        <v>1.1654959794043798</v>
      </c>
    </row>
    <row r="3382" spans="1:3">
      <c r="A3382" s="38">
        <v>76694</v>
      </c>
      <c r="B3382" s="36" t="s">
        <v>209</v>
      </c>
      <c r="C3382" s="41">
        <v>1.4239117772686678</v>
      </c>
    </row>
    <row r="3383" spans="1:3">
      <c r="A3383" s="38">
        <v>67147</v>
      </c>
      <c r="B3383" s="36" t="s">
        <v>137</v>
      </c>
      <c r="C3383" s="41">
        <v>1.3869137670196672</v>
      </c>
    </row>
    <row r="3384" spans="1:3">
      <c r="A3384" s="38">
        <v>56754</v>
      </c>
      <c r="B3384" s="36" t="s">
        <v>102</v>
      </c>
      <c r="C3384" s="41">
        <v>1.0583096054051164</v>
      </c>
    </row>
    <row r="3385" spans="1:3">
      <c r="A3385" s="38">
        <v>85659</v>
      </c>
      <c r="B3385" s="36" t="s">
        <v>234</v>
      </c>
      <c r="C3385" s="41">
        <v>1.0940063844386765</v>
      </c>
    </row>
    <row r="3386" spans="1:3">
      <c r="A3386" s="38">
        <v>56858</v>
      </c>
      <c r="B3386" s="36" t="s">
        <v>102</v>
      </c>
      <c r="C3386" s="41">
        <v>1.0973128254234246</v>
      </c>
    </row>
    <row r="3387" spans="1:3">
      <c r="A3387" s="38">
        <v>85661</v>
      </c>
      <c r="B3387" s="36" t="s">
        <v>162</v>
      </c>
      <c r="C3387" s="41">
        <v>1.0940063844386765</v>
      </c>
    </row>
    <row r="3388" spans="1:3">
      <c r="A3388" s="38">
        <v>3149</v>
      </c>
      <c r="B3388" s="36" t="s">
        <v>288</v>
      </c>
      <c r="C3388" s="41">
        <v>1.1993458708094846</v>
      </c>
    </row>
    <row r="3389" spans="1:3">
      <c r="A3389" s="38">
        <v>57635</v>
      </c>
      <c r="B3389" s="36" t="s">
        <v>112</v>
      </c>
      <c r="C3389" s="41">
        <v>1.1654959794043798</v>
      </c>
    </row>
    <row r="3390" spans="1:3">
      <c r="A3390" s="38">
        <v>55234</v>
      </c>
      <c r="B3390" s="36" t="s">
        <v>99</v>
      </c>
      <c r="C3390" s="41">
        <v>1.3198243593435071</v>
      </c>
    </row>
    <row r="3391" spans="1:3">
      <c r="A3391" s="38">
        <v>97833</v>
      </c>
      <c r="B3391" s="36" t="s">
        <v>175</v>
      </c>
      <c r="C3391" s="41">
        <v>1.0989570846319827</v>
      </c>
    </row>
    <row r="3392" spans="1:3">
      <c r="A3392" s="38">
        <v>67737</v>
      </c>
      <c r="B3392" s="36" t="s">
        <v>220</v>
      </c>
      <c r="C3392" s="41">
        <v>1.2571134727459718</v>
      </c>
    </row>
    <row r="3393" spans="1:3">
      <c r="A3393" s="38">
        <v>35110</v>
      </c>
      <c r="B3393" s="36" t="s">
        <v>109</v>
      </c>
      <c r="C3393" s="41">
        <v>1.0899741402371965</v>
      </c>
    </row>
    <row r="3394" spans="1:3">
      <c r="A3394" s="38">
        <v>35066</v>
      </c>
      <c r="B3394" s="36" t="s">
        <v>109</v>
      </c>
      <c r="C3394" s="41">
        <v>1.0899741402371965</v>
      </c>
    </row>
    <row r="3395" spans="1:3">
      <c r="A3395" s="38">
        <v>9669</v>
      </c>
      <c r="B3395" s="36" t="s">
        <v>139</v>
      </c>
      <c r="C3395" s="41">
        <v>1.0677265315630096</v>
      </c>
    </row>
    <row r="3396" spans="1:3">
      <c r="A3396" s="38">
        <v>96528</v>
      </c>
      <c r="B3396" s="36" t="s">
        <v>343</v>
      </c>
      <c r="C3396" s="41">
        <v>1.083116729678639</v>
      </c>
    </row>
    <row r="3397" spans="1:3">
      <c r="A3397" s="38">
        <v>99441</v>
      </c>
      <c r="B3397" s="36" t="s">
        <v>148</v>
      </c>
      <c r="C3397" s="41">
        <v>1.123468137254902</v>
      </c>
    </row>
    <row r="3398" spans="1:3">
      <c r="A3398" s="38">
        <v>67468</v>
      </c>
      <c r="B3398" s="36" t="s">
        <v>137</v>
      </c>
      <c r="C3398" s="41">
        <v>1.0695951464239879</v>
      </c>
    </row>
    <row r="3399" spans="1:3">
      <c r="A3399" s="38">
        <v>27336</v>
      </c>
      <c r="B3399" s="36" t="s">
        <v>67</v>
      </c>
      <c r="C3399" s="41">
        <v>1.2174634794156707</v>
      </c>
    </row>
    <row r="3400" spans="1:3">
      <c r="A3400" s="38">
        <v>74586</v>
      </c>
      <c r="B3400" s="36" t="s">
        <v>259</v>
      </c>
      <c r="C3400" s="41">
        <v>1.1174086601456563</v>
      </c>
    </row>
    <row r="3401" spans="1:3">
      <c r="A3401" s="38">
        <v>98634</v>
      </c>
      <c r="B3401" s="36" t="s">
        <v>228</v>
      </c>
      <c r="C3401" s="41">
        <v>1.0203684122655687</v>
      </c>
    </row>
    <row r="3402" spans="1:3">
      <c r="A3402" s="38">
        <v>54614</v>
      </c>
      <c r="B3402" s="36" t="s">
        <v>342</v>
      </c>
      <c r="C3402" s="41">
        <v>0.94209228239646492</v>
      </c>
    </row>
    <row r="3403" spans="1:3">
      <c r="A3403" s="38">
        <v>67468</v>
      </c>
      <c r="B3403" s="36" t="s">
        <v>220</v>
      </c>
      <c r="C3403" s="41">
        <v>1.0695951464239879</v>
      </c>
    </row>
    <row r="3404" spans="1:3">
      <c r="A3404" s="38">
        <v>1909</v>
      </c>
      <c r="B3404" s="36" t="s">
        <v>174</v>
      </c>
      <c r="C3404" s="41">
        <v>1.2545330140266848</v>
      </c>
    </row>
    <row r="3405" spans="1:3">
      <c r="A3405" s="38">
        <v>54298</v>
      </c>
      <c r="B3405" s="36" t="s">
        <v>342</v>
      </c>
      <c r="C3405" s="41">
        <v>1.241956241956242</v>
      </c>
    </row>
    <row r="3406" spans="1:3">
      <c r="A3406" s="38">
        <v>97447</v>
      </c>
      <c r="B3406" s="36" t="s">
        <v>235</v>
      </c>
      <c r="C3406" s="41">
        <v>1.0835648011346848</v>
      </c>
    </row>
    <row r="3407" spans="1:3">
      <c r="A3407" s="38">
        <v>54657</v>
      </c>
      <c r="B3407" s="36" t="s">
        <v>342</v>
      </c>
      <c r="C3407" s="41">
        <v>1.0697511596020888</v>
      </c>
    </row>
    <row r="3408" spans="1:3">
      <c r="A3408" s="38">
        <v>54595</v>
      </c>
      <c r="B3408" s="36" t="s">
        <v>342</v>
      </c>
      <c r="C3408" s="41">
        <v>0.94209228239646492</v>
      </c>
    </row>
    <row r="3409" spans="1:3">
      <c r="A3409" s="38">
        <v>54647</v>
      </c>
      <c r="B3409" s="36" t="s">
        <v>342</v>
      </c>
      <c r="C3409" s="41">
        <v>1.0697511596020888</v>
      </c>
    </row>
    <row r="3410" spans="1:3">
      <c r="A3410" s="38">
        <v>54533</v>
      </c>
      <c r="B3410" s="36" t="s">
        <v>342</v>
      </c>
      <c r="C3410" s="41">
        <v>1.0697511596020888</v>
      </c>
    </row>
    <row r="3411" spans="1:3">
      <c r="A3411" s="38">
        <v>54619</v>
      </c>
      <c r="B3411" s="36" t="s">
        <v>342</v>
      </c>
      <c r="C3411" s="41">
        <v>0.94209228239646492</v>
      </c>
    </row>
    <row r="3412" spans="1:3">
      <c r="A3412" s="38">
        <v>54608</v>
      </c>
      <c r="B3412" s="36" t="s">
        <v>342</v>
      </c>
      <c r="C3412" s="41">
        <v>0.94209228239646492</v>
      </c>
    </row>
    <row r="3413" spans="1:3">
      <c r="A3413" s="38">
        <v>54597</v>
      </c>
      <c r="B3413" s="36" t="s">
        <v>342</v>
      </c>
      <c r="C3413" s="41">
        <v>0.94209228239646492</v>
      </c>
    </row>
    <row r="3414" spans="1:3">
      <c r="A3414" s="38">
        <v>54646</v>
      </c>
      <c r="B3414" s="36" t="s">
        <v>342</v>
      </c>
      <c r="C3414" s="41">
        <v>1.1519492350705245</v>
      </c>
    </row>
    <row r="3415" spans="1:3">
      <c r="A3415" s="38">
        <v>54636</v>
      </c>
      <c r="B3415" s="36" t="s">
        <v>342</v>
      </c>
      <c r="C3415" s="41">
        <v>1.1519492350705245</v>
      </c>
    </row>
    <row r="3416" spans="1:3">
      <c r="A3416" s="38">
        <v>54649</v>
      </c>
      <c r="B3416" s="36" t="s">
        <v>342</v>
      </c>
      <c r="C3416" s="41">
        <v>1.1519492350705245</v>
      </c>
    </row>
    <row r="3417" spans="1:3">
      <c r="A3417" s="38">
        <v>54617</v>
      </c>
      <c r="B3417" s="36" t="s">
        <v>342</v>
      </c>
      <c r="C3417" s="41">
        <v>0.94209228239646492</v>
      </c>
    </row>
    <row r="3418" spans="1:3">
      <c r="A3418" s="38">
        <v>54619</v>
      </c>
      <c r="B3418" s="36" t="s">
        <v>342</v>
      </c>
      <c r="C3418" s="41">
        <v>0.94209228239646492</v>
      </c>
    </row>
    <row r="3419" spans="1:3">
      <c r="A3419" s="38">
        <v>54673</v>
      </c>
      <c r="B3419" s="36" t="s">
        <v>342</v>
      </c>
      <c r="C3419" s="41">
        <v>1.1519492350705245</v>
      </c>
    </row>
    <row r="3420" spans="1:3">
      <c r="A3420" s="38">
        <v>54636</v>
      </c>
      <c r="B3420" s="36" t="s">
        <v>342</v>
      </c>
      <c r="C3420" s="41">
        <v>1.1519492350705245</v>
      </c>
    </row>
    <row r="3421" spans="1:3">
      <c r="A3421" s="38">
        <v>54614</v>
      </c>
      <c r="B3421" s="36" t="s">
        <v>342</v>
      </c>
      <c r="C3421" s="41">
        <v>0.94209228239646492</v>
      </c>
    </row>
    <row r="3422" spans="1:3">
      <c r="A3422" s="38">
        <v>54673</v>
      </c>
      <c r="B3422" s="36" t="s">
        <v>342</v>
      </c>
      <c r="C3422" s="41">
        <v>1.1519492350705245</v>
      </c>
    </row>
    <row r="3423" spans="1:3">
      <c r="A3423" s="38">
        <v>54662</v>
      </c>
      <c r="B3423" s="36" t="s">
        <v>342</v>
      </c>
      <c r="C3423" s="41">
        <v>1.1519492350705245</v>
      </c>
    </row>
    <row r="3424" spans="1:3">
      <c r="A3424" s="38">
        <v>54597</v>
      </c>
      <c r="B3424" s="36" t="s">
        <v>342</v>
      </c>
      <c r="C3424" s="41">
        <v>0.94209228239646492</v>
      </c>
    </row>
    <row r="3425" spans="1:3">
      <c r="A3425" s="38">
        <v>54619</v>
      </c>
      <c r="B3425" s="36" t="s">
        <v>342</v>
      </c>
      <c r="C3425" s="41">
        <v>0.94209228239646492</v>
      </c>
    </row>
    <row r="3426" spans="1:3">
      <c r="A3426" s="38">
        <v>54668</v>
      </c>
      <c r="B3426" s="36" t="s">
        <v>342</v>
      </c>
      <c r="C3426" s="41">
        <v>1.1519492350705245</v>
      </c>
    </row>
    <row r="3427" spans="1:3">
      <c r="A3427" s="38">
        <v>54675</v>
      </c>
      <c r="B3427" s="36" t="s">
        <v>342</v>
      </c>
      <c r="C3427" s="41">
        <v>1.1519492350705245</v>
      </c>
    </row>
    <row r="3428" spans="1:3">
      <c r="A3428" s="38">
        <v>54664</v>
      </c>
      <c r="B3428" s="36" t="s">
        <v>342</v>
      </c>
      <c r="C3428" s="41">
        <v>1.241956241956242</v>
      </c>
    </row>
    <row r="3429" spans="1:3">
      <c r="A3429" s="38">
        <v>54673</v>
      </c>
      <c r="B3429" s="36" t="s">
        <v>342</v>
      </c>
      <c r="C3429" s="41">
        <v>1.1519492350705245</v>
      </c>
    </row>
    <row r="3430" spans="1:3">
      <c r="A3430" s="38">
        <v>54636</v>
      </c>
      <c r="B3430" s="36" t="s">
        <v>342</v>
      </c>
      <c r="C3430" s="41">
        <v>1.1519492350705245</v>
      </c>
    </row>
    <row r="3431" spans="1:3">
      <c r="A3431" s="38">
        <v>54636</v>
      </c>
      <c r="B3431" s="36" t="s">
        <v>342</v>
      </c>
      <c r="C3431" s="41">
        <v>1.1519492350705245</v>
      </c>
    </row>
    <row r="3432" spans="1:3">
      <c r="A3432" s="38">
        <v>54675</v>
      </c>
      <c r="B3432" s="36" t="s">
        <v>342</v>
      </c>
      <c r="C3432" s="41">
        <v>1.1519492350705245</v>
      </c>
    </row>
    <row r="3433" spans="1:3">
      <c r="A3433" s="38">
        <v>54636</v>
      </c>
      <c r="B3433" s="36" t="s">
        <v>342</v>
      </c>
      <c r="C3433" s="41">
        <v>1.1519492350705245</v>
      </c>
    </row>
    <row r="3434" spans="1:3">
      <c r="A3434" s="38">
        <v>54636</v>
      </c>
      <c r="B3434" s="36" t="s">
        <v>342</v>
      </c>
      <c r="C3434" s="41">
        <v>1.1519492350705245</v>
      </c>
    </row>
    <row r="3435" spans="1:3">
      <c r="A3435" s="38">
        <v>54636</v>
      </c>
      <c r="B3435" s="36" t="s">
        <v>342</v>
      </c>
      <c r="C3435" s="41">
        <v>1.1519492350705245</v>
      </c>
    </row>
    <row r="3436" spans="1:3">
      <c r="A3436" s="38">
        <v>54666</v>
      </c>
      <c r="B3436" s="36" t="s">
        <v>342</v>
      </c>
      <c r="C3436" s="41">
        <v>1.1519492350705245</v>
      </c>
    </row>
    <row r="3437" spans="1:3">
      <c r="A3437" s="38">
        <v>54689</v>
      </c>
      <c r="B3437" s="36" t="s">
        <v>342</v>
      </c>
      <c r="C3437" s="41">
        <v>1.1519492350705245</v>
      </c>
    </row>
    <row r="3438" spans="1:3">
      <c r="A3438" s="38">
        <v>54689</v>
      </c>
      <c r="B3438" s="36" t="s">
        <v>342</v>
      </c>
      <c r="C3438" s="41">
        <v>1.1519492350705245</v>
      </c>
    </row>
    <row r="3439" spans="1:3">
      <c r="A3439" s="38">
        <v>54673</v>
      </c>
      <c r="B3439" s="36" t="s">
        <v>342</v>
      </c>
      <c r="C3439" s="41">
        <v>1.1519492350705245</v>
      </c>
    </row>
    <row r="3440" spans="1:3">
      <c r="A3440" s="38">
        <v>54668</v>
      </c>
      <c r="B3440" s="36" t="s">
        <v>342</v>
      </c>
      <c r="C3440" s="41">
        <v>1.1519492350705245</v>
      </c>
    </row>
    <row r="3441" spans="1:3">
      <c r="A3441" s="38">
        <v>54673</v>
      </c>
      <c r="B3441" s="36" t="s">
        <v>342</v>
      </c>
      <c r="C3441" s="41">
        <v>1.1519492350705245</v>
      </c>
    </row>
    <row r="3442" spans="1:3">
      <c r="A3442" s="38">
        <v>54619</v>
      </c>
      <c r="B3442" s="36" t="s">
        <v>342</v>
      </c>
      <c r="C3442" s="41">
        <v>0.94209228239646492</v>
      </c>
    </row>
    <row r="3443" spans="1:3">
      <c r="A3443" s="38">
        <v>54689</v>
      </c>
      <c r="B3443" s="36" t="s">
        <v>342</v>
      </c>
      <c r="C3443" s="41">
        <v>1.1519492350705245</v>
      </c>
    </row>
    <row r="3444" spans="1:3">
      <c r="A3444" s="38">
        <v>54597</v>
      </c>
      <c r="B3444" s="36" t="s">
        <v>342</v>
      </c>
      <c r="C3444" s="41">
        <v>0.94209228239646492</v>
      </c>
    </row>
    <row r="3445" spans="1:3">
      <c r="A3445" s="38">
        <v>54597</v>
      </c>
      <c r="B3445" s="36" t="s">
        <v>342</v>
      </c>
      <c r="C3445" s="41">
        <v>0.94209228239646492</v>
      </c>
    </row>
    <row r="3446" spans="1:3">
      <c r="A3446" s="38">
        <v>54675</v>
      </c>
      <c r="B3446" s="36" t="s">
        <v>342</v>
      </c>
      <c r="C3446" s="41">
        <v>1.1519492350705245</v>
      </c>
    </row>
    <row r="3447" spans="1:3">
      <c r="A3447" s="38">
        <v>54673</v>
      </c>
      <c r="B3447" s="36" t="s">
        <v>342</v>
      </c>
      <c r="C3447" s="41">
        <v>1.1519492350705245</v>
      </c>
    </row>
    <row r="3448" spans="1:3">
      <c r="A3448" s="38">
        <v>54673</v>
      </c>
      <c r="B3448" s="36" t="s">
        <v>342</v>
      </c>
      <c r="C3448" s="41">
        <v>1.1519492350705245</v>
      </c>
    </row>
    <row r="3449" spans="1:3">
      <c r="A3449" s="38">
        <v>54675</v>
      </c>
      <c r="B3449" s="36" t="s">
        <v>342</v>
      </c>
      <c r="C3449" s="41">
        <v>1.1519492350705245</v>
      </c>
    </row>
    <row r="3450" spans="1:3">
      <c r="A3450" s="38">
        <v>54655</v>
      </c>
      <c r="B3450" s="36" t="s">
        <v>342</v>
      </c>
      <c r="C3450" s="41">
        <v>1.0697511596020888</v>
      </c>
    </row>
    <row r="3451" spans="1:3">
      <c r="A3451" s="38">
        <v>54655</v>
      </c>
      <c r="B3451" s="36" t="s">
        <v>342</v>
      </c>
      <c r="C3451" s="41">
        <v>1.0697511596020888</v>
      </c>
    </row>
    <row r="3452" spans="1:3">
      <c r="A3452" s="38">
        <v>54675</v>
      </c>
      <c r="B3452" s="36" t="s">
        <v>342</v>
      </c>
      <c r="C3452" s="41">
        <v>1.1519492350705245</v>
      </c>
    </row>
    <row r="3453" spans="1:3">
      <c r="A3453" s="38">
        <v>54649</v>
      </c>
      <c r="B3453" s="36" t="s">
        <v>342</v>
      </c>
      <c r="C3453" s="41">
        <v>1.1519492350705245</v>
      </c>
    </row>
    <row r="3454" spans="1:3">
      <c r="A3454" s="38">
        <v>54597</v>
      </c>
      <c r="B3454" s="36" t="s">
        <v>342</v>
      </c>
      <c r="C3454" s="41">
        <v>0.94209228239646492</v>
      </c>
    </row>
    <row r="3455" spans="1:3">
      <c r="A3455" s="38">
        <v>76833</v>
      </c>
      <c r="B3455" s="36" t="s">
        <v>98</v>
      </c>
      <c r="C3455" s="41">
        <v>1.3601127554615924</v>
      </c>
    </row>
    <row r="3456" spans="1:3">
      <c r="A3456" s="38">
        <v>18461</v>
      </c>
      <c r="B3456" s="36" t="s">
        <v>83</v>
      </c>
      <c r="C3456" s="41">
        <v>1.0651214128035322</v>
      </c>
    </row>
    <row r="3457" spans="1:3">
      <c r="A3457" s="38">
        <v>54316</v>
      </c>
      <c r="B3457" s="36" t="s">
        <v>21</v>
      </c>
      <c r="C3457" s="41">
        <v>1.241956241956242</v>
      </c>
    </row>
    <row r="3458" spans="1:3">
      <c r="A3458" s="38">
        <v>83112</v>
      </c>
      <c r="B3458" s="36" t="s">
        <v>96</v>
      </c>
      <c r="C3458" s="41">
        <v>1.1430085406146748</v>
      </c>
    </row>
    <row r="3459" spans="1:3">
      <c r="A3459" s="38">
        <v>94258</v>
      </c>
      <c r="B3459" s="36" t="s">
        <v>40</v>
      </c>
      <c r="C3459" s="41">
        <v>0.95358210895852291</v>
      </c>
    </row>
    <row r="3460" spans="1:3">
      <c r="A3460" s="38">
        <v>55776</v>
      </c>
      <c r="B3460" s="36" t="s">
        <v>32</v>
      </c>
      <c r="C3460" s="41">
        <v>1.1034545016851229</v>
      </c>
    </row>
    <row r="3461" spans="1:3">
      <c r="A3461" s="38">
        <v>1945</v>
      </c>
      <c r="B3461" s="36" t="s">
        <v>116</v>
      </c>
      <c r="C3461" s="41">
        <v>1.1515513126491645</v>
      </c>
    </row>
    <row r="3462" spans="1:3">
      <c r="A3462" s="38">
        <v>83553</v>
      </c>
      <c r="B3462" s="36" t="s">
        <v>162</v>
      </c>
      <c r="C3462" s="41">
        <v>1.0940063844386765</v>
      </c>
    </row>
    <row r="3463" spans="1:3">
      <c r="A3463" s="38">
        <v>54612</v>
      </c>
      <c r="B3463" s="36" t="s">
        <v>342</v>
      </c>
      <c r="C3463" s="41">
        <v>1.1519492350705245</v>
      </c>
    </row>
    <row r="3464" spans="1:3">
      <c r="A3464" s="38">
        <v>9623</v>
      </c>
      <c r="B3464" s="36" t="s">
        <v>139</v>
      </c>
      <c r="C3464" s="41">
        <v>0.8482142857142857</v>
      </c>
    </row>
    <row r="3465" spans="1:3">
      <c r="A3465" s="38">
        <v>85447</v>
      </c>
      <c r="B3465" s="36" t="s">
        <v>234</v>
      </c>
      <c r="C3465" s="41">
        <v>1.1143525693621417</v>
      </c>
    </row>
    <row r="3466" spans="1:3">
      <c r="A3466" s="38">
        <v>8427</v>
      </c>
      <c r="B3466" s="36" t="s">
        <v>252</v>
      </c>
      <c r="C3466" s="41">
        <v>1.1029566577435557</v>
      </c>
    </row>
    <row r="3467" spans="1:3">
      <c r="A3467" s="38">
        <v>54649</v>
      </c>
      <c r="B3467" s="36" t="s">
        <v>342</v>
      </c>
      <c r="C3467" s="41">
        <v>1.1519492350705245</v>
      </c>
    </row>
    <row r="3468" spans="1:3">
      <c r="A3468" s="38">
        <v>76872</v>
      </c>
      <c r="B3468" s="36" t="s">
        <v>227</v>
      </c>
      <c r="C3468" s="41">
        <v>1.3601127554615924</v>
      </c>
    </row>
    <row r="3469" spans="1:3">
      <c r="A3469" s="38">
        <v>54619</v>
      </c>
      <c r="B3469" s="36" t="s">
        <v>342</v>
      </c>
      <c r="C3469" s="41">
        <v>0.94209228239646492</v>
      </c>
    </row>
    <row r="3470" spans="1:3">
      <c r="A3470" s="38">
        <v>21717</v>
      </c>
      <c r="B3470" s="36" t="s">
        <v>62</v>
      </c>
      <c r="C3470" s="41">
        <v>1.1536888469403808</v>
      </c>
    </row>
    <row r="3471" spans="1:3">
      <c r="A3471" s="38">
        <v>31084</v>
      </c>
      <c r="B3471" s="36" t="s">
        <v>104</v>
      </c>
      <c r="C3471" s="41">
        <v>1.1618033773722398</v>
      </c>
    </row>
    <row r="3472" spans="1:3">
      <c r="A3472" s="38">
        <v>15370</v>
      </c>
      <c r="B3472" s="36" t="s">
        <v>136</v>
      </c>
      <c r="C3472" s="41">
        <v>1.1645706300813008</v>
      </c>
    </row>
    <row r="3473" spans="1:3">
      <c r="A3473" s="38">
        <v>54673</v>
      </c>
      <c r="B3473" s="36" t="s">
        <v>342</v>
      </c>
      <c r="C3473" s="41">
        <v>1.1519492350705245</v>
      </c>
    </row>
    <row r="3474" spans="1:3">
      <c r="A3474" s="38">
        <v>79348</v>
      </c>
      <c r="B3474" s="36" t="s">
        <v>216</v>
      </c>
      <c r="C3474" s="41">
        <v>1.3313244263723498</v>
      </c>
    </row>
    <row r="3475" spans="1:3">
      <c r="A3475" s="38">
        <v>9599</v>
      </c>
      <c r="B3475" s="36" t="s">
        <v>139</v>
      </c>
      <c r="C3475" s="41">
        <v>1.1337847447670284</v>
      </c>
    </row>
    <row r="3476" spans="1:3">
      <c r="A3476" s="38">
        <v>71691</v>
      </c>
      <c r="B3476" s="36" t="s">
        <v>60</v>
      </c>
      <c r="C3476" s="41">
        <v>1.3044251565167901</v>
      </c>
    </row>
    <row r="3477" spans="1:3">
      <c r="A3477" s="38">
        <v>21729</v>
      </c>
      <c r="B3477" s="36" t="s">
        <v>62</v>
      </c>
      <c r="C3477" s="41">
        <v>1.1461882286750227</v>
      </c>
    </row>
    <row r="3478" spans="1:3">
      <c r="A3478" s="38">
        <v>54619</v>
      </c>
      <c r="B3478" s="36" t="s">
        <v>342</v>
      </c>
      <c r="C3478" s="41">
        <v>0.94209228239646492</v>
      </c>
    </row>
    <row r="3479" spans="1:3">
      <c r="A3479" s="38">
        <v>54597</v>
      </c>
      <c r="B3479" s="36" t="s">
        <v>342</v>
      </c>
      <c r="C3479" s="41">
        <v>0.94209228239646492</v>
      </c>
    </row>
    <row r="3480" spans="1:3">
      <c r="A3480" s="38">
        <v>54636</v>
      </c>
      <c r="B3480" s="36" t="s">
        <v>342</v>
      </c>
      <c r="C3480" s="41">
        <v>1.1519492350705245</v>
      </c>
    </row>
    <row r="3481" spans="1:3">
      <c r="A3481" s="38">
        <v>54597</v>
      </c>
      <c r="B3481" s="36" t="s">
        <v>342</v>
      </c>
      <c r="C3481" s="41">
        <v>0.94209228239646492</v>
      </c>
    </row>
    <row r="3482" spans="1:3">
      <c r="A3482" s="38">
        <v>54617</v>
      </c>
      <c r="B3482" s="36" t="s">
        <v>342</v>
      </c>
      <c r="C3482" s="41">
        <v>0.94209228239646492</v>
      </c>
    </row>
    <row r="3483" spans="1:3">
      <c r="A3483" s="38">
        <v>54655</v>
      </c>
      <c r="B3483" s="36" t="s">
        <v>342</v>
      </c>
      <c r="C3483" s="41">
        <v>1.0697511596020888</v>
      </c>
    </row>
    <row r="3484" spans="1:3">
      <c r="A3484" s="38">
        <v>54655</v>
      </c>
      <c r="B3484" s="36" t="s">
        <v>342</v>
      </c>
      <c r="C3484" s="41">
        <v>1.0697511596020888</v>
      </c>
    </row>
    <row r="3485" spans="1:3">
      <c r="A3485" s="38">
        <v>54649</v>
      </c>
      <c r="B3485" s="36" t="s">
        <v>342</v>
      </c>
      <c r="C3485" s="41">
        <v>1.1519492350705245</v>
      </c>
    </row>
    <row r="3486" spans="1:3">
      <c r="A3486" s="38">
        <v>54597</v>
      </c>
      <c r="B3486" s="36" t="s">
        <v>342</v>
      </c>
      <c r="C3486" s="41">
        <v>0.94209228239646492</v>
      </c>
    </row>
    <row r="3487" spans="1:3">
      <c r="A3487" s="38">
        <v>54597</v>
      </c>
      <c r="B3487" s="36" t="s">
        <v>342</v>
      </c>
      <c r="C3487" s="41">
        <v>0.94209228239646492</v>
      </c>
    </row>
    <row r="3488" spans="1:3">
      <c r="A3488" s="38">
        <v>54649</v>
      </c>
      <c r="B3488" s="36" t="s">
        <v>342</v>
      </c>
      <c r="C3488" s="41">
        <v>1.1519492350705245</v>
      </c>
    </row>
    <row r="3489" spans="1:3">
      <c r="A3489" s="38">
        <v>54636</v>
      </c>
      <c r="B3489" s="36" t="s">
        <v>342</v>
      </c>
      <c r="C3489" s="41">
        <v>1.1519492350705245</v>
      </c>
    </row>
    <row r="3490" spans="1:3">
      <c r="A3490" s="38">
        <v>54310</v>
      </c>
      <c r="B3490" s="36" t="s">
        <v>342</v>
      </c>
      <c r="C3490" s="41">
        <v>1.3524378549826657</v>
      </c>
    </row>
    <row r="3491" spans="1:3">
      <c r="A3491" s="38">
        <v>37318</v>
      </c>
      <c r="B3491" s="36" t="s">
        <v>154</v>
      </c>
      <c r="C3491" s="41">
        <v>1.1876538411711361</v>
      </c>
    </row>
    <row r="3492" spans="1:3">
      <c r="A3492" s="38">
        <v>54597</v>
      </c>
      <c r="B3492" s="36" t="s">
        <v>342</v>
      </c>
      <c r="C3492" s="41">
        <v>0.94209228239646492</v>
      </c>
    </row>
    <row r="3493" spans="1:3">
      <c r="A3493" s="38">
        <v>54636</v>
      </c>
      <c r="B3493" s="36" t="s">
        <v>342</v>
      </c>
      <c r="C3493" s="41">
        <v>1.1519492350705245</v>
      </c>
    </row>
    <row r="3494" spans="1:3">
      <c r="A3494" s="38">
        <v>54675</v>
      </c>
      <c r="B3494" s="36" t="s">
        <v>342</v>
      </c>
      <c r="C3494" s="41">
        <v>1.1519492350705245</v>
      </c>
    </row>
    <row r="3495" spans="1:3">
      <c r="A3495" s="38">
        <v>54634</v>
      </c>
      <c r="B3495" s="36" t="s">
        <v>342</v>
      </c>
      <c r="C3495" s="41">
        <v>1.1519492350705245</v>
      </c>
    </row>
    <row r="3496" spans="1:3">
      <c r="A3496" s="38">
        <v>92271</v>
      </c>
      <c r="B3496" s="36" t="s">
        <v>153</v>
      </c>
      <c r="C3496" s="41">
        <v>1.1096317366175446</v>
      </c>
    </row>
    <row r="3497" spans="1:3">
      <c r="A3497" s="38">
        <v>83395</v>
      </c>
      <c r="B3497" s="36" t="s">
        <v>91</v>
      </c>
      <c r="C3497" s="41">
        <v>1.0858428829469071</v>
      </c>
    </row>
    <row r="3498" spans="1:3">
      <c r="A3498" s="38">
        <v>55546</v>
      </c>
      <c r="B3498" s="36" t="s">
        <v>36</v>
      </c>
      <c r="C3498" s="41">
        <v>1.3468248429867409</v>
      </c>
    </row>
    <row r="3499" spans="1:3">
      <c r="A3499" s="38">
        <v>54310</v>
      </c>
      <c r="B3499" s="36" t="s">
        <v>342</v>
      </c>
      <c r="C3499" s="41">
        <v>1.3524378549826657</v>
      </c>
    </row>
    <row r="3500" spans="1:3">
      <c r="A3500" s="38">
        <v>55234</v>
      </c>
      <c r="B3500" s="36" t="s">
        <v>99</v>
      </c>
      <c r="C3500" s="41">
        <v>1.3198243593435071</v>
      </c>
    </row>
    <row r="3501" spans="1:3">
      <c r="A3501" s="38">
        <v>67482</v>
      </c>
      <c r="B3501" s="36" t="s">
        <v>98</v>
      </c>
      <c r="C3501" s="41">
        <v>1.0695951464239879</v>
      </c>
    </row>
    <row r="3502" spans="1:3">
      <c r="A3502" s="38">
        <v>67098</v>
      </c>
      <c r="B3502" s="36" t="s">
        <v>137</v>
      </c>
      <c r="C3502" s="41">
        <v>1.0695951464239879</v>
      </c>
    </row>
    <row r="3503" spans="1:3">
      <c r="A3503" s="38">
        <v>67251</v>
      </c>
      <c r="B3503" s="36" t="s">
        <v>137</v>
      </c>
      <c r="C3503" s="41">
        <v>1.3869137670196672</v>
      </c>
    </row>
    <row r="3504" spans="1:3">
      <c r="A3504" s="38">
        <v>54636</v>
      </c>
      <c r="B3504" s="36" t="s">
        <v>342</v>
      </c>
      <c r="C3504" s="41">
        <v>1.1519492350705245</v>
      </c>
    </row>
    <row r="3505" spans="1:3">
      <c r="A3505" s="38">
        <v>67361</v>
      </c>
      <c r="B3505" s="36" t="s">
        <v>227</v>
      </c>
      <c r="C3505" s="41">
        <v>1.0695951464239879</v>
      </c>
    </row>
    <row r="3506" spans="1:3">
      <c r="A3506" s="38">
        <v>66629</v>
      </c>
      <c r="B3506" s="36" t="s">
        <v>344</v>
      </c>
      <c r="C3506" s="41">
        <v>1.1656441717791408</v>
      </c>
    </row>
    <row r="3507" spans="1:3">
      <c r="A3507" s="38">
        <v>85354</v>
      </c>
      <c r="B3507" s="36" t="s">
        <v>110</v>
      </c>
      <c r="C3507" s="41">
        <v>1.1020947915727466</v>
      </c>
    </row>
    <row r="3508" spans="1:3">
      <c r="A3508" s="38">
        <v>85356</v>
      </c>
      <c r="B3508" s="36" t="s">
        <v>110</v>
      </c>
      <c r="C3508" s="41">
        <v>1.1143525693621417</v>
      </c>
    </row>
    <row r="3509" spans="1:3">
      <c r="A3509" s="38">
        <v>27259</v>
      </c>
      <c r="B3509" s="36" t="s">
        <v>61</v>
      </c>
      <c r="C3509" s="41">
        <v>1.2220481887559571</v>
      </c>
    </row>
    <row r="3510" spans="1:3">
      <c r="A3510" s="38">
        <v>1705</v>
      </c>
      <c r="B3510" s="36" t="s">
        <v>118</v>
      </c>
      <c r="C3510" s="41">
        <v>1.0430948655952212</v>
      </c>
    </row>
    <row r="3511" spans="1:3">
      <c r="A3511" s="38">
        <v>38373</v>
      </c>
      <c r="B3511" s="36" t="s">
        <v>217</v>
      </c>
      <c r="C3511" s="41">
        <v>1.1697715962740844</v>
      </c>
    </row>
    <row r="3512" spans="1:3">
      <c r="A3512" s="38">
        <v>86742</v>
      </c>
      <c r="B3512" s="36" t="s">
        <v>101</v>
      </c>
      <c r="C3512" s="41">
        <v>1.1449356812788809</v>
      </c>
    </row>
    <row r="3513" spans="1:3">
      <c r="A3513" s="38">
        <v>96158</v>
      </c>
      <c r="B3513" s="36" t="s">
        <v>124</v>
      </c>
      <c r="C3513" s="41">
        <v>1.1636098242051152</v>
      </c>
    </row>
    <row r="3514" spans="1:3">
      <c r="A3514" s="38">
        <v>49832</v>
      </c>
      <c r="B3514" s="36" t="s">
        <v>158</v>
      </c>
      <c r="C3514" s="41">
        <v>1.250468883205456</v>
      </c>
    </row>
    <row r="3515" spans="1:3">
      <c r="A3515" s="38">
        <v>49762</v>
      </c>
      <c r="B3515" s="36" t="s">
        <v>158</v>
      </c>
      <c r="C3515" s="41">
        <v>1.2235568902235567</v>
      </c>
    </row>
    <row r="3516" spans="1:3">
      <c r="A3516" s="38">
        <v>54608</v>
      </c>
      <c r="B3516" s="36" t="s">
        <v>342</v>
      </c>
      <c r="C3516" s="41">
        <v>0.94209228239646492</v>
      </c>
    </row>
    <row r="3517" spans="1:3">
      <c r="A3517" s="38">
        <v>54673</v>
      </c>
      <c r="B3517" s="36" t="s">
        <v>342</v>
      </c>
      <c r="C3517" s="41">
        <v>1.1519492350705245</v>
      </c>
    </row>
    <row r="3518" spans="1:3">
      <c r="A3518" s="38">
        <v>67596</v>
      </c>
      <c r="B3518" s="36" t="s">
        <v>99</v>
      </c>
      <c r="C3518" s="41">
        <v>1.3198243593435071</v>
      </c>
    </row>
    <row r="3519" spans="1:3">
      <c r="A3519" s="38">
        <v>37318</v>
      </c>
      <c r="B3519" s="36" t="s">
        <v>154</v>
      </c>
      <c r="C3519" s="41">
        <v>1.1876538411711361</v>
      </c>
    </row>
    <row r="3520" spans="1:3">
      <c r="A3520" s="38">
        <v>54673</v>
      </c>
      <c r="B3520" s="36" t="s">
        <v>342</v>
      </c>
      <c r="C3520" s="41">
        <v>1.1519492350705245</v>
      </c>
    </row>
    <row r="3521" spans="1:3">
      <c r="A3521" s="38">
        <v>54636</v>
      </c>
      <c r="B3521" s="36" t="s">
        <v>342</v>
      </c>
      <c r="C3521" s="41">
        <v>1.1519492350705245</v>
      </c>
    </row>
    <row r="3522" spans="1:3">
      <c r="A3522" s="38">
        <v>92272</v>
      </c>
      <c r="B3522" s="36" t="s">
        <v>153</v>
      </c>
      <c r="C3522" s="41">
        <v>1.074755384442925</v>
      </c>
    </row>
    <row r="3523" spans="1:3">
      <c r="A3523" s="38">
        <v>54450</v>
      </c>
      <c r="B3523" s="36" t="s">
        <v>21</v>
      </c>
      <c r="C3523" s="41">
        <v>1.2699127302950548</v>
      </c>
    </row>
    <row r="3524" spans="1:3">
      <c r="A3524" s="38">
        <v>72250</v>
      </c>
      <c r="B3524" s="36" t="s">
        <v>114</v>
      </c>
      <c r="C3524" s="41">
        <v>0.97482521200521044</v>
      </c>
    </row>
    <row r="3525" spans="1:3">
      <c r="A3525" s="38">
        <v>74392</v>
      </c>
      <c r="B3525" s="36" t="s">
        <v>60</v>
      </c>
      <c r="C3525" s="41">
        <v>1.3044251565167901</v>
      </c>
    </row>
    <row r="3526" spans="1:3">
      <c r="A3526" s="38">
        <v>54657</v>
      </c>
      <c r="B3526" s="36" t="s">
        <v>342</v>
      </c>
      <c r="C3526" s="41">
        <v>1.0697511596020888</v>
      </c>
    </row>
    <row r="3527" spans="1:3">
      <c r="A3527" s="38">
        <v>54597</v>
      </c>
      <c r="B3527" s="36" t="s">
        <v>342</v>
      </c>
      <c r="C3527" s="41">
        <v>0.94209228239646492</v>
      </c>
    </row>
    <row r="3528" spans="1:3">
      <c r="A3528" s="38">
        <v>94078</v>
      </c>
      <c r="B3528" s="36" t="s">
        <v>340</v>
      </c>
      <c r="C3528" s="41">
        <v>0.98961003913102152</v>
      </c>
    </row>
    <row r="3529" spans="1:3">
      <c r="A3529" s="38">
        <v>72636</v>
      </c>
      <c r="B3529" s="36" t="s">
        <v>88</v>
      </c>
      <c r="C3529" s="41">
        <v>1.2797515181126544</v>
      </c>
    </row>
    <row r="3530" spans="1:3">
      <c r="A3530" s="38">
        <v>97252</v>
      </c>
      <c r="B3530" s="36" t="s">
        <v>133</v>
      </c>
      <c r="C3530" s="41">
        <v>1.2697368421052631</v>
      </c>
    </row>
    <row r="3531" spans="1:3">
      <c r="A3531" s="38">
        <v>54673</v>
      </c>
      <c r="B3531" s="36" t="s">
        <v>342</v>
      </c>
      <c r="C3531" s="41">
        <v>1.1519492350705245</v>
      </c>
    </row>
    <row r="3532" spans="1:3">
      <c r="A3532" s="38">
        <v>78567</v>
      </c>
      <c r="B3532" s="36" t="s">
        <v>100</v>
      </c>
      <c r="C3532" s="41">
        <v>0.9529873437459393</v>
      </c>
    </row>
    <row r="3533" spans="1:3">
      <c r="A3533" s="38">
        <v>83413</v>
      </c>
      <c r="B3533" s="36" t="s">
        <v>128</v>
      </c>
      <c r="C3533" s="41">
        <v>1.120070863496136</v>
      </c>
    </row>
    <row r="3534" spans="1:3">
      <c r="A3534" s="38">
        <v>54597</v>
      </c>
      <c r="B3534" s="36" t="s">
        <v>342</v>
      </c>
      <c r="C3534" s="41">
        <v>0.94209228239646492</v>
      </c>
    </row>
    <row r="3535" spans="1:3">
      <c r="A3535" s="38">
        <v>86316</v>
      </c>
      <c r="B3535" s="36" t="s">
        <v>51</v>
      </c>
      <c r="C3535" s="41">
        <v>1.1136757068667051</v>
      </c>
    </row>
    <row r="3536" spans="1:3">
      <c r="A3536" s="38">
        <v>26446</v>
      </c>
      <c r="B3536" s="36" t="s">
        <v>261</v>
      </c>
      <c r="C3536" s="41">
        <v>1.1537748558919805</v>
      </c>
    </row>
    <row r="3537" spans="1:3">
      <c r="A3537" s="38">
        <v>98634</v>
      </c>
      <c r="B3537" s="36" t="s">
        <v>228</v>
      </c>
      <c r="C3537" s="41">
        <v>1.0203684122655687</v>
      </c>
    </row>
    <row r="3538" spans="1:3">
      <c r="A3538" s="38">
        <v>67159</v>
      </c>
      <c r="B3538" s="36" t="s">
        <v>137</v>
      </c>
      <c r="C3538" s="41">
        <v>1.3869137670196672</v>
      </c>
    </row>
    <row r="3539" spans="1:3">
      <c r="A3539" s="38">
        <v>95688</v>
      </c>
      <c r="B3539" s="36" t="s">
        <v>205</v>
      </c>
      <c r="C3539" s="41">
        <v>0.97849290212402606</v>
      </c>
    </row>
    <row r="3540" spans="1:3">
      <c r="A3540" s="38">
        <v>79877</v>
      </c>
      <c r="B3540" s="36" t="s">
        <v>179</v>
      </c>
      <c r="C3540" s="41">
        <v>0.95353251683698681</v>
      </c>
    </row>
    <row r="3541" spans="1:3">
      <c r="A3541" s="38">
        <v>36289</v>
      </c>
      <c r="B3541" s="36" t="s">
        <v>106</v>
      </c>
      <c r="C3541" s="41">
        <v>1.1330490668644173</v>
      </c>
    </row>
    <row r="3542" spans="1:3">
      <c r="A3542" s="38">
        <v>57520</v>
      </c>
      <c r="B3542" s="36" t="s">
        <v>112</v>
      </c>
      <c r="C3542" s="41">
        <v>0.99057835512907877</v>
      </c>
    </row>
    <row r="3543" spans="1:3">
      <c r="A3543" s="38">
        <v>15848</v>
      </c>
      <c r="B3543" s="36" t="s">
        <v>206</v>
      </c>
      <c r="C3543" s="41">
        <v>1.158829477942106</v>
      </c>
    </row>
    <row r="3544" spans="1:3">
      <c r="A3544" s="38">
        <v>37133</v>
      </c>
      <c r="B3544" s="36" t="s">
        <v>44</v>
      </c>
      <c r="C3544" s="41">
        <v>1.1479464062108691</v>
      </c>
    </row>
    <row r="3545" spans="1:3">
      <c r="A3545" s="38">
        <v>17098</v>
      </c>
      <c r="B3545" s="36" t="s">
        <v>125</v>
      </c>
      <c r="C3545" s="41">
        <v>1.088744395950239</v>
      </c>
    </row>
    <row r="3546" spans="1:3">
      <c r="A3546" s="38">
        <v>99894</v>
      </c>
      <c r="B3546" s="36" t="s">
        <v>211</v>
      </c>
      <c r="C3546" s="41">
        <v>1.1023598376672179</v>
      </c>
    </row>
    <row r="3547" spans="1:3">
      <c r="A3547" s="38">
        <v>54675</v>
      </c>
      <c r="B3547" s="36" t="s">
        <v>342</v>
      </c>
      <c r="C3547" s="41">
        <v>1.1519492350705245</v>
      </c>
    </row>
    <row r="3548" spans="1:3">
      <c r="A3548" s="38">
        <v>54614</v>
      </c>
      <c r="B3548" s="36" t="s">
        <v>342</v>
      </c>
      <c r="C3548" s="41">
        <v>0.94209228239646492</v>
      </c>
    </row>
    <row r="3549" spans="1:3">
      <c r="A3549" s="38">
        <v>54649</v>
      </c>
      <c r="B3549" s="36" t="s">
        <v>342</v>
      </c>
      <c r="C3549" s="41">
        <v>1.1519492350705245</v>
      </c>
    </row>
    <row r="3550" spans="1:3">
      <c r="A3550" s="38">
        <v>54675</v>
      </c>
      <c r="B3550" s="36" t="s">
        <v>342</v>
      </c>
      <c r="C3550" s="41">
        <v>1.1519492350705245</v>
      </c>
    </row>
    <row r="3551" spans="1:3">
      <c r="A3551" s="38">
        <v>54634</v>
      </c>
      <c r="B3551" s="36" t="s">
        <v>342</v>
      </c>
      <c r="C3551" s="41">
        <v>1.1519492350705245</v>
      </c>
    </row>
    <row r="3552" spans="1:3">
      <c r="A3552" s="38">
        <v>54636</v>
      </c>
      <c r="B3552" s="36" t="s">
        <v>342</v>
      </c>
      <c r="C3552" s="41">
        <v>1.1519492350705245</v>
      </c>
    </row>
    <row r="3553" spans="1:3">
      <c r="A3553" s="38">
        <v>54298</v>
      </c>
      <c r="B3553" s="36" t="s">
        <v>342</v>
      </c>
      <c r="C3553" s="41">
        <v>1.241956241956242</v>
      </c>
    </row>
    <row r="3554" spans="1:3">
      <c r="A3554" s="38">
        <v>54668</v>
      </c>
      <c r="B3554" s="36" t="s">
        <v>342</v>
      </c>
      <c r="C3554" s="41">
        <v>1.1519492350705245</v>
      </c>
    </row>
    <row r="3555" spans="1:3">
      <c r="A3555" s="38">
        <v>54646</v>
      </c>
      <c r="B3555" s="36" t="s">
        <v>342</v>
      </c>
      <c r="C3555" s="41">
        <v>1.1519492350705245</v>
      </c>
    </row>
    <row r="3556" spans="1:3">
      <c r="A3556" s="38">
        <v>19089</v>
      </c>
      <c r="B3556" s="36" t="s">
        <v>135</v>
      </c>
      <c r="C3556" s="41">
        <v>1.1352238251501454</v>
      </c>
    </row>
    <row r="3557" spans="1:3">
      <c r="A3557" s="38">
        <v>54612</v>
      </c>
      <c r="B3557" s="36" t="s">
        <v>342</v>
      </c>
      <c r="C3557" s="41">
        <v>1.1519492350705245</v>
      </c>
    </row>
    <row r="3558" spans="1:3">
      <c r="A3558" s="38">
        <v>54614</v>
      </c>
      <c r="B3558" s="36" t="s">
        <v>342</v>
      </c>
      <c r="C3558" s="41">
        <v>0.94209228239646492</v>
      </c>
    </row>
    <row r="3559" spans="1:3">
      <c r="A3559" s="38">
        <v>16247</v>
      </c>
      <c r="B3559" s="36" t="s">
        <v>81</v>
      </c>
      <c r="C3559" s="41">
        <v>1.1070857108353711</v>
      </c>
    </row>
    <row r="3560" spans="1:3">
      <c r="A3560" s="38">
        <v>54675</v>
      </c>
      <c r="B3560" s="36" t="s">
        <v>342</v>
      </c>
      <c r="C3560" s="41">
        <v>1.1519492350705245</v>
      </c>
    </row>
    <row r="3561" spans="1:3">
      <c r="A3561" s="38">
        <v>54675</v>
      </c>
      <c r="B3561" s="36" t="s">
        <v>342</v>
      </c>
      <c r="C3561" s="41">
        <v>1.1519492350705245</v>
      </c>
    </row>
    <row r="3562" spans="1:3">
      <c r="A3562" s="38">
        <v>99869</v>
      </c>
      <c r="B3562" s="36" t="s">
        <v>211</v>
      </c>
      <c r="C3562" s="41">
        <v>1.1035209148359917</v>
      </c>
    </row>
    <row r="3563" spans="1:3">
      <c r="A3563" s="38">
        <v>14662</v>
      </c>
      <c r="B3563" s="36" t="s">
        <v>287</v>
      </c>
      <c r="C3563" s="41">
        <v>1.162540024728149</v>
      </c>
    </row>
    <row r="3564" spans="1:3">
      <c r="A3564" s="38">
        <v>51598</v>
      </c>
      <c r="B3564" s="36" t="s">
        <v>112</v>
      </c>
      <c r="C3564" s="41">
        <v>1.1370895221557258</v>
      </c>
    </row>
    <row r="3565" spans="1:3">
      <c r="A3565" s="38">
        <v>54533</v>
      </c>
      <c r="B3565" s="36" t="s">
        <v>342</v>
      </c>
      <c r="C3565" s="41">
        <v>1.0697511596020888</v>
      </c>
    </row>
    <row r="3566" spans="1:3">
      <c r="A3566" s="38">
        <v>55278</v>
      </c>
      <c r="B3566" s="36" t="s">
        <v>166</v>
      </c>
      <c r="C3566" s="41">
        <v>1.3198243593435071</v>
      </c>
    </row>
    <row r="3567" spans="1:3">
      <c r="A3567" s="38">
        <v>87654</v>
      </c>
      <c r="B3567" s="36" t="s">
        <v>93</v>
      </c>
      <c r="C3567" s="41">
        <v>1.0023781537872782</v>
      </c>
    </row>
    <row r="3568" spans="1:3">
      <c r="A3568" s="38">
        <v>26169</v>
      </c>
      <c r="B3568" s="36" t="s">
        <v>222</v>
      </c>
      <c r="C3568" s="41">
        <v>1.1873077545734174</v>
      </c>
    </row>
    <row r="3569" spans="1:3">
      <c r="A3569" s="38">
        <v>54608</v>
      </c>
      <c r="B3569" s="36" t="s">
        <v>342</v>
      </c>
      <c r="C3569" s="41">
        <v>0.94209228239646492</v>
      </c>
    </row>
    <row r="3570" spans="1:3">
      <c r="A3570" s="38">
        <v>78665</v>
      </c>
      <c r="B3570" s="36" t="s">
        <v>100</v>
      </c>
      <c r="C3570" s="41">
        <v>0.9529873437459393</v>
      </c>
    </row>
    <row r="3571" spans="1:3">
      <c r="A3571" s="38">
        <v>54614</v>
      </c>
      <c r="B3571" s="36" t="s">
        <v>342</v>
      </c>
      <c r="C3571" s="41">
        <v>0.94209228239646492</v>
      </c>
    </row>
    <row r="3572" spans="1:3">
      <c r="A3572" s="38">
        <v>4654</v>
      </c>
      <c r="B3572" s="36" t="s">
        <v>202</v>
      </c>
      <c r="C3572" s="41">
        <v>1.1532534515834827</v>
      </c>
    </row>
    <row r="3573" spans="1:3">
      <c r="A3573" s="38">
        <v>79677</v>
      </c>
      <c r="B3573" s="36" t="s">
        <v>92</v>
      </c>
      <c r="C3573" s="41">
        <v>0.70955882352941191</v>
      </c>
    </row>
    <row r="3574" spans="1:3">
      <c r="A3574" s="38">
        <v>66903</v>
      </c>
      <c r="B3574" s="36" t="s">
        <v>53</v>
      </c>
      <c r="C3574" s="41">
        <v>1.220543203301824</v>
      </c>
    </row>
    <row r="3575" spans="1:3">
      <c r="A3575" s="38">
        <v>54649</v>
      </c>
      <c r="B3575" s="36" t="s">
        <v>342</v>
      </c>
      <c r="C3575" s="41">
        <v>1.1519492350705245</v>
      </c>
    </row>
    <row r="3576" spans="1:3">
      <c r="A3576" s="38">
        <v>35112</v>
      </c>
      <c r="B3576" s="36" t="s">
        <v>155</v>
      </c>
      <c r="C3576" s="41">
        <v>1.1750006273392515</v>
      </c>
    </row>
    <row r="3577" spans="1:3">
      <c r="A3577" s="38">
        <v>54634</v>
      </c>
      <c r="B3577" s="36" t="s">
        <v>342</v>
      </c>
      <c r="C3577" s="41">
        <v>1.1519492350705245</v>
      </c>
    </row>
    <row r="3578" spans="1:3">
      <c r="A3578" s="38">
        <v>88273</v>
      </c>
      <c r="B3578" s="36" t="s">
        <v>37</v>
      </c>
      <c r="C3578" s="41">
        <v>1.1454363715874307</v>
      </c>
    </row>
    <row r="3579" spans="1:3">
      <c r="A3579" s="38">
        <v>84160</v>
      </c>
      <c r="B3579" s="36" t="s">
        <v>307</v>
      </c>
      <c r="C3579" s="41">
        <v>1.121852724324655</v>
      </c>
    </row>
    <row r="3580" spans="1:3">
      <c r="A3580" s="38">
        <v>54636</v>
      </c>
      <c r="B3580" s="36" t="s">
        <v>342</v>
      </c>
      <c r="C3580" s="41">
        <v>1.1519492350705245</v>
      </c>
    </row>
    <row r="3581" spans="1:3">
      <c r="A3581" s="38">
        <v>53533</v>
      </c>
      <c r="B3581" s="36" t="s">
        <v>52</v>
      </c>
      <c r="C3581" s="41">
        <v>1.0532816314806837</v>
      </c>
    </row>
    <row r="3582" spans="1:3">
      <c r="A3582" s="38">
        <v>95689</v>
      </c>
      <c r="B3582" s="36" t="s">
        <v>205</v>
      </c>
      <c r="C3582" s="41">
        <v>0.94805967062230156</v>
      </c>
    </row>
    <row r="3583" spans="1:3">
      <c r="A3583" s="38">
        <v>97727</v>
      </c>
      <c r="B3583" s="36" t="s">
        <v>185</v>
      </c>
      <c r="C3583" s="41">
        <v>1.1646446039509624</v>
      </c>
    </row>
    <row r="3584" spans="1:3">
      <c r="A3584" s="38">
        <v>86925</v>
      </c>
      <c r="B3584" s="36" t="s">
        <v>164</v>
      </c>
      <c r="C3584" s="41">
        <v>0.98767526634264236</v>
      </c>
    </row>
    <row r="3585" spans="1:3">
      <c r="A3585" s="38">
        <v>18356</v>
      </c>
      <c r="B3585" s="36" t="s">
        <v>83</v>
      </c>
      <c r="C3585" s="41">
        <v>1.0774203026296461</v>
      </c>
    </row>
    <row r="3586" spans="1:3">
      <c r="A3586" s="38">
        <v>54636</v>
      </c>
      <c r="B3586" s="36" t="s">
        <v>342</v>
      </c>
      <c r="C3586" s="41">
        <v>1.1519492350705245</v>
      </c>
    </row>
    <row r="3587" spans="1:3">
      <c r="A3587" s="38">
        <v>54689</v>
      </c>
      <c r="B3587" s="36" t="s">
        <v>342</v>
      </c>
      <c r="C3587" s="41">
        <v>1.1519492350705245</v>
      </c>
    </row>
    <row r="3588" spans="1:3">
      <c r="A3588" s="38">
        <v>36037</v>
      </c>
      <c r="B3588" s="36" t="s">
        <v>207</v>
      </c>
      <c r="C3588" s="41">
        <v>1.1272324859364913</v>
      </c>
    </row>
    <row r="3589" spans="1:3">
      <c r="A3589" s="38">
        <v>36039</v>
      </c>
      <c r="B3589" s="36" t="s">
        <v>207</v>
      </c>
      <c r="C3589" s="41">
        <v>1.1272324859364913</v>
      </c>
    </row>
    <row r="3590" spans="1:3">
      <c r="A3590" s="38">
        <v>36041</v>
      </c>
      <c r="B3590" s="36" t="s">
        <v>207</v>
      </c>
      <c r="C3590" s="41">
        <v>1.1272324859364913</v>
      </c>
    </row>
    <row r="3591" spans="1:3">
      <c r="A3591" s="38">
        <v>36043</v>
      </c>
      <c r="B3591" s="36" t="s">
        <v>207</v>
      </c>
      <c r="C3591" s="41">
        <v>1.1272324859364913</v>
      </c>
    </row>
    <row r="3592" spans="1:3">
      <c r="A3592" s="38">
        <v>34277</v>
      </c>
      <c r="B3592" s="36" t="s">
        <v>73</v>
      </c>
      <c r="C3592" s="41">
        <v>1.094039023808103</v>
      </c>
    </row>
    <row r="3593" spans="1:3">
      <c r="A3593" s="38">
        <v>34127</v>
      </c>
      <c r="B3593" s="36" t="s">
        <v>73</v>
      </c>
      <c r="C3593" s="41">
        <v>1.094039023808103</v>
      </c>
    </row>
    <row r="3594" spans="1:3">
      <c r="A3594" s="38">
        <v>34233</v>
      </c>
      <c r="B3594" s="36" t="s">
        <v>73</v>
      </c>
      <c r="C3594" s="41">
        <v>1.094039023808103</v>
      </c>
    </row>
    <row r="3595" spans="1:3">
      <c r="A3595" s="38">
        <v>17213</v>
      </c>
      <c r="B3595" s="36" t="s">
        <v>125</v>
      </c>
      <c r="C3595" s="41">
        <v>1.112324445657779</v>
      </c>
    </row>
    <row r="3596" spans="1:3">
      <c r="A3596" s="38">
        <v>86681</v>
      </c>
      <c r="B3596" s="36" t="s">
        <v>101</v>
      </c>
      <c r="C3596" s="41">
        <v>1.1112121212121211</v>
      </c>
    </row>
    <row r="3597" spans="1:3">
      <c r="A3597" s="38">
        <v>55546</v>
      </c>
      <c r="B3597" s="36" t="s">
        <v>36</v>
      </c>
      <c r="C3597" s="41">
        <v>1.3468248429867409</v>
      </c>
    </row>
    <row r="3598" spans="1:3">
      <c r="A3598" s="38">
        <v>49584</v>
      </c>
      <c r="B3598" s="36" t="s">
        <v>105</v>
      </c>
      <c r="C3598" s="41">
        <v>1.2058929922062549</v>
      </c>
    </row>
    <row r="3599" spans="1:3">
      <c r="A3599" s="38">
        <v>37699</v>
      </c>
      <c r="B3599" s="36" t="s">
        <v>169</v>
      </c>
      <c r="C3599" s="41">
        <v>1.2274066140045521</v>
      </c>
    </row>
    <row r="3600" spans="1:3">
      <c r="A3600" s="38">
        <v>16798</v>
      </c>
      <c r="B3600" s="36" t="s">
        <v>255</v>
      </c>
      <c r="C3600" s="41">
        <v>1.0684109317638832</v>
      </c>
    </row>
    <row r="3601" spans="1:3">
      <c r="A3601" s="38">
        <v>94142</v>
      </c>
      <c r="B3601" s="36" t="s">
        <v>340</v>
      </c>
      <c r="C3601" s="41">
        <v>1.0425906971454566</v>
      </c>
    </row>
    <row r="3602" spans="1:3">
      <c r="A3602" s="38">
        <v>82256</v>
      </c>
      <c r="B3602" s="36" t="s">
        <v>49</v>
      </c>
      <c r="C3602" s="41">
        <v>1.1022604304436694</v>
      </c>
    </row>
    <row r="3603" spans="1:3">
      <c r="A3603" s="38">
        <v>94538</v>
      </c>
      <c r="B3603" s="36" t="s">
        <v>85</v>
      </c>
      <c r="C3603" s="41">
        <v>1.0425906971454566</v>
      </c>
    </row>
    <row r="3604" spans="1:3">
      <c r="A3604" s="38">
        <v>15517</v>
      </c>
      <c r="B3604" s="36" t="s">
        <v>206</v>
      </c>
      <c r="C3604" s="41">
        <v>1.1207555243130904</v>
      </c>
    </row>
    <row r="3605" spans="1:3">
      <c r="A3605" s="38">
        <v>94081</v>
      </c>
      <c r="B3605" s="36" t="s">
        <v>85</v>
      </c>
      <c r="C3605" s="41">
        <v>1.0844620571360972</v>
      </c>
    </row>
    <row r="3606" spans="1:3">
      <c r="A3606" s="38">
        <v>84095</v>
      </c>
      <c r="B3606" s="36" t="s">
        <v>56</v>
      </c>
      <c r="C3606" s="41">
        <v>1.134942742185082</v>
      </c>
    </row>
    <row r="3607" spans="1:3">
      <c r="A3607" s="38">
        <v>54646</v>
      </c>
      <c r="B3607" s="36" t="s">
        <v>342</v>
      </c>
      <c r="C3607" s="41">
        <v>1.1519492350705245</v>
      </c>
    </row>
    <row r="3608" spans="1:3">
      <c r="A3608" s="38">
        <v>54597</v>
      </c>
      <c r="B3608" s="36" t="s">
        <v>342</v>
      </c>
      <c r="C3608" s="41">
        <v>0.94209228239646492</v>
      </c>
    </row>
    <row r="3609" spans="1:3">
      <c r="A3609" s="38">
        <v>54298</v>
      </c>
      <c r="B3609" s="36" t="s">
        <v>342</v>
      </c>
      <c r="C3609" s="41">
        <v>1.241956241956242</v>
      </c>
    </row>
    <row r="3610" spans="1:3">
      <c r="A3610" s="38">
        <v>54595</v>
      </c>
      <c r="B3610" s="36" t="s">
        <v>342</v>
      </c>
      <c r="C3610" s="41">
        <v>0.94209228239646492</v>
      </c>
    </row>
    <row r="3611" spans="1:3">
      <c r="A3611" s="38">
        <v>54655</v>
      </c>
      <c r="B3611" s="36" t="s">
        <v>342</v>
      </c>
      <c r="C3611" s="41">
        <v>1.0697511596020888</v>
      </c>
    </row>
    <row r="3612" spans="1:3">
      <c r="A3612" s="38">
        <v>54668</v>
      </c>
      <c r="B3612" s="36" t="s">
        <v>342</v>
      </c>
      <c r="C3612" s="41">
        <v>1.1519492350705245</v>
      </c>
    </row>
    <row r="3613" spans="1:3">
      <c r="A3613" s="38">
        <v>57539</v>
      </c>
      <c r="B3613" s="36" t="s">
        <v>112</v>
      </c>
      <c r="C3613" s="41">
        <v>1.1654959794043798</v>
      </c>
    </row>
    <row r="3614" spans="1:3">
      <c r="A3614" s="38">
        <v>93437</v>
      </c>
      <c r="B3614" s="36" t="s">
        <v>173</v>
      </c>
      <c r="C3614" s="41">
        <v>1.0016662569313557</v>
      </c>
    </row>
    <row r="3615" spans="1:3">
      <c r="A3615" s="38">
        <v>54662</v>
      </c>
      <c r="B3615" s="36" t="s">
        <v>342</v>
      </c>
      <c r="C3615" s="41">
        <v>1.1519492350705245</v>
      </c>
    </row>
    <row r="3616" spans="1:3">
      <c r="A3616" s="38">
        <v>87629</v>
      </c>
      <c r="B3616" s="36" t="s">
        <v>93</v>
      </c>
      <c r="C3616" s="41">
        <v>0.96102943103493466</v>
      </c>
    </row>
    <row r="3617" spans="1:3">
      <c r="A3617" s="38">
        <v>54647</v>
      </c>
      <c r="B3617" s="36" t="s">
        <v>342</v>
      </c>
      <c r="C3617" s="41">
        <v>1.0697511596020888</v>
      </c>
    </row>
    <row r="3618" spans="1:3">
      <c r="A3618" s="38">
        <v>2953</v>
      </c>
      <c r="B3618" s="36" t="s">
        <v>204</v>
      </c>
      <c r="C3618" s="41">
        <v>1.1124256764955707</v>
      </c>
    </row>
    <row r="3619" spans="1:3">
      <c r="A3619" s="38">
        <v>86456</v>
      </c>
      <c r="B3619" s="36" t="s">
        <v>50</v>
      </c>
      <c r="C3619" s="41">
        <v>1.1136757068667051</v>
      </c>
    </row>
    <row r="3620" spans="1:3">
      <c r="A3620" s="38">
        <v>55288</v>
      </c>
      <c r="B3620" s="36" t="s">
        <v>99</v>
      </c>
      <c r="C3620" s="41">
        <v>1.3198243593435071</v>
      </c>
    </row>
    <row r="3621" spans="1:3">
      <c r="A3621" s="38">
        <v>86565</v>
      </c>
      <c r="B3621" s="36" t="s">
        <v>168</v>
      </c>
      <c r="C3621" s="41">
        <v>1.1153354826935944</v>
      </c>
    </row>
    <row r="3622" spans="1:3">
      <c r="A3622" s="38">
        <v>54649</v>
      </c>
      <c r="B3622" s="36" t="s">
        <v>342</v>
      </c>
      <c r="C3622" s="41">
        <v>1.1519492350705245</v>
      </c>
    </row>
    <row r="3623" spans="1:3">
      <c r="A3623" s="38">
        <v>19205</v>
      </c>
      <c r="B3623" s="36" t="s">
        <v>138</v>
      </c>
      <c r="C3623" s="41">
        <v>1.1352238251501454</v>
      </c>
    </row>
    <row r="3624" spans="1:3">
      <c r="A3624" s="38">
        <v>97503</v>
      </c>
      <c r="B3624" s="36" t="s">
        <v>89</v>
      </c>
      <c r="C3624" s="41">
        <v>1.1603695968609584</v>
      </c>
    </row>
    <row r="3625" spans="1:3">
      <c r="A3625" s="38">
        <v>23968</v>
      </c>
      <c r="B3625" s="36" t="s">
        <v>138</v>
      </c>
      <c r="C3625" s="41">
        <v>1.1511175288799598</v>
      </c>
    </row>
    <row r="3626" spans="1:3">
      <c r="A3626" s="38">
        <v>76571</v>
      </c>
      <c r="B3626" s="36" t="s">
        <v>180</v>
      </c>
      <c r="C3626" s="41">
        <v>1.3055862142628261</v>
      </c>
    </row>
    <row r="3627" spans="1:3">
      <c r="A3627" s="38">
        <v>54595</v>
      </c>
      <c r="B3627" s="36" t="s">
        <v>342</v>
      </c>
      <c r="C3627" s="41">
        <v>0.94209228239646492</v>
      </c>
    </row>
    <row r="3628" spans="1:3">
      <c r="A3628" s="38">
        <v>78343</v>
      </c>
      <c r="B3628" s="36" t="s">
        <v>19</v>
      </c>
      <c r="C3628" s="41">
        <v>1.2015465775418592</v>
      </c>
    </row>
    <row r="3629" spans="1:3">
      <c r="A3629" s="38">
        <v>74405</v>
      </c>
      <c r="B3629" s="36" t="s">
        <v>259</v>
      </c>
      <c r="C3629" s="41">
        <v>1.1224021303296501</v>
      </c>
    </row>
    <row r="3630" spans="1:3">
      <c r="A3630" s="38">
        <v>78262</v>
      </c>
      <c r="B3630" s="36" t="s">
        <v>19</v>
      </c>
      <c r="C3630" s="41">
        <v>1.1547424108829827</v>
      </c>
    </row>
    <row r="3631" spans="1:3">
      <c r="A3631" s="38">
        <v>85080</v>
      </c>
      <c r="B3631" s="36" t="s">
        <v>46</v>
      </c>
      <c r="C3631" s="41">
        <v>1.1234337183297078</v>
      </c>
    </row>
    <row r="3632" spans="1:3">
      <c r="A3632" s="38">
        <v>83674</v>
      </c>
      <c r="B3632" s="36" t="s">
        <v>199</v>
      </c>
      <c r="C3632" s="41">
        <v>1.0627753303964758</v>
      </c>
    </row>
    <row r="3633" spans="1:3">
      <c r="A3633" s="38">
        <v>17099</v>
      </c>
      <c r="B3633" s="36" t="s">
        <v>125</v>
      </c>
      <c r="C3633" s="41">
        <v>1.0948883315418607</v>
      </c>
    </row>
    <row r="3634" spans="1:3">
      <c r="A3634" s="38">
        <v>56651</v>
      </c>
      <c r="B3634" s="36" t="s">
        <v>52</v>
      </c>
      <c r="C3634" s="41">
        <v>1.3328244829716862</v>
      </c>
    </row>
    <row r="3635" spans="1:3">
      <c r="A3635" s="38">
        <v>19258</v>
      </c>
      <c r="B3635" s="36" t="s">
        <v>135</v>
      </c>
      <c r="C3635" s="41">
        <v>1.1427235899033965</v>
      </c>
    </row>
    <row r="3636" spans="1:3">
      <c r="A3636" s="38">
        <v>19386</v>
      </c>
      <c r="B3636" s="36" t="s">
        <v>135</v>
      </c>
      <c r="C3636" s="41">
        <v>1.1052837809325737</v>
      </c>
    </row>
    <row r="3637" spans="1:3">
      <c r="A3637" s="38">
        <v>54673</v>
      </c>
      <c r="B3637" s="36" t="s">
        <v>342</v>
      </c>
      <c r="C3637" s="41">
        <v>1.1519492350705245</v>
      </c>
    </row>
    <row r="3638" spans="1:3">
      <c r="A3638" s="38">
        <v>54597</v>
      </c>
      <c r="B3638" s="36" t="s">
        <v>342</v>
      </c>
      <c r="C3638" s="41">
        <v>0.94209228239646492</v>
      </c>
    </row>
    <row r="3639" spans="1:3">
      <c r="A3639" s="38">
        <v>56761</v>
      </c>
      <c r="B3639" s="36" t="s">
        <v>102</v>
      </c>
      <c r="C3639" s="41">
        <v>1.0583096054051164</v>
      </c>
    </row>
    <row r="3640" spans="1:3">
      <c r="A3640" s="38">
        <v>54689</v>
      </c>
      <c r="B3640" s="36" t="s">
        <v>342</v>
      </c>
      <c r="C3640" s="41">
        <v>1.1519492350705245</v>
      </c>
    </row>
    <row r="3641" spans="1:3">
      <c r="A3641" s="38">
        <v>19230</v>
      </c>
      <c r="B3641" s="36" t="s">
        <v>135</v>
      </c>
      <c r="C3641" s="41">
        <v>1.1352238251501454</v>
      </c>
    </row>
    <row r="3642" spans="1:3">
      <c r="A3642" s="38">
        <v>85408</v>
      </c>
      <c r="B3642" s="36" t="s">
        <v>110</v>
      </c>
      <c r="C3642" s="41">
        <v>1.1340301830776842</v>
      </c>
    </row>
    <row r="3643" spans="1:3">
      <c r="A3643" s="38">
        <v>73108</v>
      </c>
      <c r="B3643" s="36" t="s">
        <v>43</v>
      </c>
      <c r="C3643" s="41">
        <v>1.2068852027382833</v>
      </c>
    </row>
    <row r="3644" spans="1:3">
      <c r="A3644" s="38">
        <v>72501</v>
      </c>
      <c r="B3644" s="36" t="s">
        <v>208</v>
      </c>
      <c r="C3644" s="41">
        <v>1.0563157136684431</v>
      </c>
    </row>
    <row r="3645" spans="1:3">
      <c r="A3645" s="38">
        <v>27777</v>
      </c>
      <c r="B3645" s="36" t="s">
        <v>224</v>
      </c>
      <c r="C3645" s="41">
        <v>1.2046649145860708</v>
      </c>
    </row>
    <row r="3646" spans="1:3">
      <c r="A3646" s="38">
        <v>54664</v>
      </c>
      <c r="B3646" s="36" t="s">
        <v>342</v>
      </c>
      <c r="C3646" s="41">
        <v>1.241956241956242</v>
      </c>
    </row>
    <row r="3647" spans="1:3">
      <c r="A3647" s="38">
        <v>54597</v>
      </c>
      <c r="B3647" s="36" t="s">
        <v>342</v>
      </c>
      <c r="C3647" s="41">
        <v>0.94209228239646492</v>
      </c>
    </row>
    <row r="3648" spans="1:3">
      <c r="A3648" s="38">
        <v>84140</v>
      </c>
      <c r="B3648" s="36" t="s">
        <v>176</v>
      </c>
      <c r="C3648" s="41">
        <v>1.121852724324655</v>
      </c>
    </row>
    <row r="3649" spans="1:3">
      <c r="A3649" s="38">
        <v>99634</v>
      </c>
      <c r="B3649" s="36" t="s">
        <v>113</v>
      </c>
      <c r="C3649" s="41">
        <v>1.1992282032834065</v>
      </c>
    </row>
    <row r="3650" spans="1:3">
      <c r="A3650" s="38">
        <v>19395</v>
      </c>
      <c r="B3650" s="36" t="s">
        <v>135</v>
      </c>
      <c r="C3650" s="41">
        <v>1.1052837809325737</v>
      </c>
    </row>
    <row r="3651" spans="1:3">
      <c r="A3651" s="38">
        <v>56294</v>
      </c>
      <c r="B3651" s="36" t="s">
        <v>42</v>
      </c>
      <c r="C3651" s="41">
        <v>1.3502964244946054</v>
      </c>
    </row>
    <row r="3652" spans="1:3">
      <c r="A3652" s="38">
        <v>54595</v>
      </c>
      <c r="B3652" s="36" t="s">
        <v>342</v>
      </c>
      <c r="C3652" s="41">
        <v>0.94209228239646492</v>
      </c>
    </row>
    <row r="3653" spans="1:3">
      <c r="A3653" s="38">
        <v>54668</v>
      </c>
      <c r="B3653" s="36" t="s">
        <v>342</v>
      </c>
      <c r="C3653" s="41">
        <v>1.1519492350705245</v>
      </c>
    </row>
    <row r="3654" spans="1:3">
      <c r="A3654" s="38">
        <v>54619</v>
      </c>
      <c r="B3654" s="36" t="s">
        <v>342</v>
      </c>
      <c r="C3654" s="41">
        <v>0.94209228239646492</v>
      </c>
    </row>
    <row r="3655" spans="1:3">
      <c r="A3655" s="38">
        <v>84518</v>
      </c>
      <c r="B3655" s="36" t="s">
        <v>141</v>
      </c>
      <c r="C3655" s="41">
        <v>1.120070863496136</v>
      </c>
    </row>
    <row r="3656" spans="1:3">
      <c r="A3656" s="38">
        <v>85748</v>
      </c>
      <c r="B3656" s="36" t="s">
        <v>178</v>
      </c>
      <c r="C3656" s="41">
        <v>1.2061706466679822</v>
      </c>
    </row>
    <row r="3657" spans="1:3">
      <c r="A3657" s="38">
        <v>54689</v>
      </c>
      <c r="B3657" s="36" t="s">
        <v>342</v>
      </c>
      <c r="C3657" s="41">
        <v>1.1519492350705245</v>
      </c>
    </row>
    <row r="3658" spans="1:3">
      <c r="A3658" s="38">
        <v>54636</v>
      </c>
      <c r="B3658" s="36" t="s">
        <v>342</v>
      </c>
      <c r="C3658" s="41">
        <v>1.1519492350705245</v>
      </c>
    </row>
    <row r="3659" spans="1:3">
      <c r="A3659" s="38">
        <v>54673</v>
      </c>
      <c r="B3659" s="36" t="s">
        <v>342</v>
      </c>
      <c r="C3659" s="41">
        <v>1.1519492350705245</v>
      </c>
    </row>
    <row r="3660" spans="1:3">
      <c r="A3660" s="38">
        <v>54636</v>
      </c>
      <c r="B3660" s="36" t="s">
        <v>342</v>
      </c>
      <c r="C3660" s="41">
        <v>1.1519492350705245</v>
      </c>
    </row>
    <row r="3661" spans="1:3">
      <c r="A3661" s="38">
        <v>21376</v>
      </c>
      <c r="B3661" s="36" t="s">
        <v>165</v>
      </c>
      <c r="C3661" s="41">
        <v>1.1253989688190522</v>
      </c>
    </row>
    <row r="3662" spans="1:3">
      <c r="A3662" s="38">
        <v>82467</v>
      </c>
      <c r="B3662" s="36" t="s">
        <v>190</v>
      </c>
      <c r="C3662" s="41">
        <v>0.96680640143425878</v>
      </c>
    </row>
    <row r="3663" spans="1:3">
      <c r="A3663" s="38">
        <v>82475</v>
      </c>
      <c r="B3663" s="36" t="s">
        <v>190</v>
      </c>
      <c r="C3663" s="41">
        <v>0.43961972354429169</v>
      </c>
    </row>
    <row r="3664" spans="1:3">
      <c r="A3664" s="38">
        <v>49681</v>
      </c>
      <c r="B3664" s="36" t="s">
        <v>222</v>
      </c>
      <c r="C3664" s="41">
        <v>1.1835140717789827</v>
      </c>
    </row>
    <row r="3665" spans="1:3">
      <c r="A3665" s="38">
        <v>54597</v>
      </c>
      <c r="B3665" s="36" t="s">
        <v>342</v>
      </c>
      <c r="C3665" s="41">
        <v>0.94209228239646492</v>
      </c>
    </row>
    <row r="3666" spans="1:3">
      <c r="A3666" s="38">
        <v>54619</v>
      </c>
      <c r="B3666" s="36" t="s">
        <v>342</v>
      </c>
      <c r="C3666" s="41">
        <v>0.94209228239646492</v>
      </c>
    </row>
    <row r="3667" spans="1:3">
      <c r="A3667" s="38">
        <v>54675</v>
      </c>
      <c r="B3667" s="36" t="s">
        <v>342</v>
      </c>
      <c r="C3667" s="41">
        <v>1.1519492350705245</v>
      </c>
    </row>
    <row r="3668" spans="1:3">
      <c r="A3668" s="38">
        <v>54597</v>
      </c>
      <c r="B3668" s="36" t="s">
        <v>342</v>
      </c>
      <c r="C3668" s="41">
        <v>0.94209228239646492</v>
      </c>
    </row>
    <row r="3669" spans="1:3">
      <c r="A3669" s="38">
        <v>21441</v>
      </c>
      <c r="B3669" s="36" t="s">
        <v>165</v>
      </c>
      <c r="C3669" s="41">
        <v>1.1253989688190522</v>
      </c>
    </row>
    <row r="3670" spans="1:3">
      <c r="A3670" s="38">
        <v>29471</v>
      </c>
      <c r="B3670" s="36" t="s">
        <v>231</v>
      </c>
      <c r="C3670" s="41">
        <v>1.1480901690670007</v>
      </c>
    </row>
    <row r="3671" spans="1:3">
      <c r="A3671" s="38">
        <v>71116</v>
      </c>
      <c r="B3671" s="36" t="s">
        <v>90</v>
      </c>
      <c r="C3671" s="41">
        <v>1.1214753195914124</v>
      </c>
    </row>
    <row r="3672" spans="1:3">
      <c r="A3672" s="38">
        <v>16307</v>
      </c>
      <c r="B3672" s="36" t="s">
        <v>159</v>
      </c>
      <c r="C3672" s="41">
        <v>1.080913780397937</v>
      </c>
    </row>
    <row r="3673" spans="1:3">
      <c r="A3673" s="38">
        <v>17419</v>
      </c>
      <c r="B3673" s="36" t="s">
        <v>66</v>
      </c>
      <c r="C3673" s="41">
        <v>1.1159124798393232</v>
      </c>
    </row>
    <row r="3674" spans="1:3">
      <c r="A3674" s="38">
        <v>15345</v>
      </c>
      <c r="B3674" s="36" t="s">
        <v>136</v>
      </c>
      <c r="C3674" s="41">
        <v>1.0984632896983493</v>
      </c>
    </row>
    <row r="3675" spans="1:3">
      <c r="A3675" s="38">
        <v>18574</v>
      </c>
      <c r="B3675" s="36" t="s">
        <v>83</v>
      </c>
      <c r="C3675" s="41">
        <v>1.0586944596818433</v>
      </c>
    </row>
    <row r="3676" spans="1:3">
      <c r="A3676" s="38">
        <v>95185</v>
      </c>
      <c r="B3676" s="36" t="s">
        <v>210</v>
      </c>
      <c r="C3676" s="41">
        <v>0.97614864505137622</v>
      </c>
    </row>
    <row r="3677" spans="1:3">
      <c r="A3677" s="38">
        <v>55435</v>
      </c>
      <c r="B3677" s="36" t="s">
        <v>166</v>
      </c>
      <c r="C3677" s="41">
        <v>1.3601632047477745</v>
      </c>
    </row>
    <row r="3678" spans="1:3">
      <c r="A3678" s="38">
        <v>55599</v>
      </c>
      <c r="B3678" s="36" t="s">
        <v>99</v>
      </c>
      <c r="C3678" s="41">
        <v>1.3468248429867409</v>
      </c>
    </row>
    <row r="3679" spans="1:3">
      <c r="A3679" s="38">
        <v>55296</v>
      </c>
      <c r="B3679" s="36" t="s">
        <v>166</v>
      </c>
      <c r="C3679" s="41">
        <v>1.3462809310522066</v>
      </c>
    </row>
    <row r="3680" spans="1:3">
      <c r="A3680" s="38">
        <v>7580</v>
      </c>
      <c r="B3680" s="36" t="s">
        <v>184</v>
      </c>
      <c r="C3680" s="41">
        <v>1.1033216993621375</v>
      </c>
    </row>
    <row r="3681" spans="1:3">
      <c r="A3681" s="38">
        <v>54655</v>
      </c>
      <c r="B3681" s="36" t="s">
        <v>342</v>
      </c>
      <c r="C3681" s="41">
        <v>1.0697511596020888</v>
      </c>
    </row>
    <row r="3682" spans="1:3">
      <c r="A3682" s="38">
        <v>71126</v>
      </c>
      <c r="B3682" s="36" t="s">
        <v>90</v>
      </c>
      <c r="C3682" s="41">
        <v>1.068691166613237</v>
      </c>
    </row>
    <row r="3683" spans="1:3">
      <c r="A3683" s="38">
        <v>54668</v>
      </c>
      <c r="B3683" s="36" t="s">
        <v>342</v>
      </c>
      <c r="C3683" s="41">
        <v>1.1519492350705245</v>
      </c>
    </row>
    <row r="3684" spans="1:3">
      <c r="A3684" s="38">
        <v>55234</v>
      </c>
      <c r="B3684" s="36" t="s">
        <v>99</v>
      </c>
      <c r="C3684" s="41">
        <v>1.3198243593435071</v>
      </c>
    </row>
    <row r="3685" spans="1:3">
      <c r="A3685" s="38">
        <v>97253</v>
      </c>
      <c r="B3685" s="36" t="s">
        <v>133</v>
      </c>
      <c r="C3685" s="41">
        <v>1.236178532901834</v>
      </c>
    </row>
    <row r="3686" spans="1:3">
      <c r="A3686" s="38">
        <v>55239</v>
      </c>
      <c r="B3686" s="36" t="s">
        <v>99</v>
      </c>
      <c r="C3686" s="41">
        <v>1.3198243593435071</v>
      </c>
    </row>
    <row r="3687" spans="1:3">
      <c r="A3687" s="38">
        <v>54636</v>
      </c>
      <c r="B3687" s="36" t="s">
        <v>342</v>
      </c>
      <c r="C3687" s="41">
        <v>1.1519492350705245</v>
      </c>
    </row>
    <row r="3688" spans="1:3">
      <c r="A3688" s="38">
        <v>82131</v>
      </c>
      <c r="B3688" s="36" t="s">
        <v>157</v>
      </c>
      <c r="C3688" s="41">
        <v>1.0370181838748904</v>
      </c>
    </row>
    <row r="3689" spans="1:3">
      <c r="A3689" s="38">
        <v>55578</v>
      </c>
      <c r="B3689" s="36" t="s">
        <v>99</v>
      </c>
      <c r="C3689" s="41">
        <v>1.3468248429867409</v>
      </c>
    </row>
    <row r="3690" spans="1:3">
      <c r="A3690" s="38">
        <v>92274</v>
      </c>
      <c r="B3690" s="36" t="s">
        <v>153</v>
      </c>
      <c r="C3690" s="41">
        <v>1.1096317366175446</v>
      </c>
    </row>
    <row r="3691" spans="1:3">
      <c r="A3691" s="38">
        <v>99189</v>
      </c>
      <c r="B3691" s="36" t="s">
        <v>113</v>
      </c>
      <c r="C3691" s="41">
        <v>1.1992282032834065</v>
      </c>
    </row>
    <row r="3692" spans="1:3">
      <c r="A3692" s="38">
        <v>57580</v>
      </c>
      <c r="B3692" s="36" t="s">
        <v>112</v>
      </c>
      <c r="C3692" s="41">
        <v>1.1654959794043798</v>
      </c>
    </row>
    <row r="3693" spans="1:3">
      <c r="A3693" s="38">
        <v>55595</v>
      </c>
      <c r="B3693" s="36" t="s">
        <v>36</v>
      </c>
      <c r="C3693" s="41">
        <v>1.3468248429867409</v>
      </c>
    </row>
    <row r="3694" spans="1:3">
      <c r="A3694" s="38">
        <v>91607</v>
      </c>
      <c r="B3694" s="36" t="s">
        <v>48</v>
      </c>
      <c r="C3694" s="41">
        <v>1.1388552439516755</v>
      </c>
    </row>
    <row r="3695" spans="1:3">
      <c r="A3695" s="38">
        <v>75391</v>
      </c>
      <c r="B3695" s="36" t="s">
        <v>132</v>
      </c>
      <c r="C3695" s="41">
        <v>1.1214753195914124</v>
      </c>
    </row>
    <row r="3696" spans="1:3">
      <c r="A3696" s="38">
        <v>54673</v>
      </c>
      <c r="B3696" s="36" t="s">
        <v>342</v>
      </c>
      <c r="C3696" s="41">
        <v>1.1519492350705245</v>
      </c>
    </row>
    <row r="3697" spans="1:3">
      <c r="A3697" s="38">
        <v>49744</v>
      </c>
      <c r="B3697" s="36" t="s">
        <v>158</v>
      </c>
      <c r="C3697" s="41">
        <v>1.1909710945112049</v>
      </c>
    </row>
    <row r="3698" spans="1:3">
      <c r="A3698" s="38">
        <v>54673</v>
      </c>
      <c r="B3698" s="36" t="s">
        <v>342</v>
      </c>
      <c r="C3698" s="41">
        <v>1.1519492350705245</v>
      </c>
    </row>
    <row r="3699" spans="1:3">
      <c r="A3699" s="38">
        <v>27607</v>
      </c>
      <c r="B3699" s="36" t="s">
        <v>172</v>
      </c>
      <c r="C3699" s="41">
        <v>1.1078418731145301</v>
      </c>
    </row>
    <row r="3700" spans="1:3">
      <c r="A3700" s="38">
        <v>27624</v>
      </c>
      <c r="B3700" s="36" t="s">
        <v>172</v>
      </c>
      <c r="C3700" s="41">
        <v>1.1159124798393232</v>
      </c>
    </row>
    <row r="3701" spans="1:3">
      <c r="A3701" s="38">
        <v>54552</v>
      </c>
      <c r="B3701" s="36" t="s">
        <v>167</v>
      </c>
      <c r="C3701" s="41">
        <v>1.0583096054051164</v>
      </c>
    </row>
    <row r="3702" spans="1:3">
      <c r="A3702" s="38">
        <v>54636</v>
      </c>
      <c r="B3702" s="36" t="s">
        <v>342</v>
      </c>
      <c r="C3702" s="41">
        <v>1.1519492350705245</v>
      </c>
    </row>
    <row r="3703" spans="1:3">
      <c r="A3703" s="38">
        <v>95482</v>
      </c>
      <c r="B3703" s="36" t="s">
        <v>79</v>
      </c>
      <c r="C3703" s="41">
        <v>0.91062603988179502</v>
      </c>
    </row>
    <row r="3704" spans="1:3">
      <c r="A3704" s="38">
        <v>54614</v>
      </c>
      <c r="B3704" s="36" t="s">
        <v>342</v>
      </c>
      <c r="C3704" s="41">
        <v>0.94209228239646492</v>
      </c>
    </row>
    <row r="3705" spans="1:3">
      <c r="A3705" s="38">
        <v>19386</v>
      </c>
      <c r="B3705" s="36" t="s">
        <v>135</v>
      </c>
      <c r="C3705" s="41">
        <v>1.1052837809325737</v>
      </c>
    </row>
    <row r="3706" spans="1:3">
      <c r="A3706" s="38">
        <v>54597</v>
      </c>
      <c r="B3706" s="36" t="s">
        <v>342</v>
      </c>
      <c r="C3706" s="41">
        <v>0.94209228239646492</v>
      </c>
    </row>
    <row r="3707" spans="1:3">
      <c r="A3707" s="38">
        <v>54636</v>
      </c>
      <c r="B3707" s="36" t="s">
        <v>342</v>
      </c>
      <c r="C3707" s="41">
        <v>1.1519492350705245</v>
      </c>
    </row>
    <row r="3708" spans="1:3">
      <c r="A3708" s="38">
        <v>49596</v>
      </c>
      <c r="B3708" s="36" t="s">
        <v>105</v>
      </c>
      <c r="C3708" s="41">
        <v>1.2058929922062549</v>
      </c>
    </row>
    <row r="3709" spans="1:3">
      <c r="A3709" s="38">
        <v>54636</v>
      </c>
      <c r="B3709" s="36" t="s">
        <v>342</v>
      </c>
      <c r="C3709" s="41">
        <v>1.1519492350705245</v>
      </c>
    </row>
    <row r="3710" spans="1:3">
      <c r="A3710" s="38">
        <v>54655</v>
      </c>
      <c r="B3710" s="36" t="s">
        <v>342</v>
      </c>
      <c r="C3710" s="41">
        <v>1.0697511596020888</v>
      </c>
    </row>
    <row r="3711" spans="1:3">
      <c r="A3711" s="38">
        <v>54597</v>
      </c>
      <c r="B3711" s="36" t="s">
        <v>342</v>
      </c>
      <c r="C3711" s="41">
        <v>0.94209228239646492</v>
      </c>
    </row>
    <row r="3712" spans="1:3">
      <c r="A3712" s="38">
        <v>94244</v>
      </c>
      <c r="B3712" s="36" t="s">
        <v>40</v>
      </c>
      <c r="C3712" s="41">
        <v>1.0059528708199601</v>
      </c>
    </row>
    <row r="3713" spans="1:3">
      <c r="A3713" s="38">
        <v>54608</v>
      </c>
      <c r="B3713" s="36" t="s">
        <v>342</v>
      </c>
      <c r="C3713" s="41">
        <v>0.94209228239646492</v>
      </c>
    </row>
    <row r="3714" spans="1:3">
      <c r="A3714" s="38">
        <v>54619</v>
      </c>
      <c r="B3714" s="36" t="s">
        <v>342</v>
      </c>
      <c r="C3714" s="41">
        <v>0.94209228239646492</v>
      </c>
    </row>
    <row r="3715" spans="1:3">
      <c r="A3715" s="38">
        <v>54673</v>
      </c>
      <c r="B3715" s="36" t="s">
        <v>342</v>
      </c>
      <c r="C3715" s="41">
        <v>1.1519492350705245</v>
      </c>
    </row>
    <row r="3716" spans="1:3">
      <c r="A3716" s="38">
        <v>63826</v>
      </c>
      <c r="B3716" s="36" t="s">
        <v>146</v>
      </c>
      <c r="C3716" s="41">
        <v>1.1689972602945231</v>
      </c>
    </row>
    <row r="3717" spans="1:3">
      <c r="A3717" s="38">
        <v>67715</v>
      </c>
      <c r="B3717" s="36" t="s">
        <v>134</v>
      </c>
      <c r="C3717" s="41">
        <v>1.2571134727459718</v>
      </c>
    </row>
    <row r="3718" spans="1:3">
      <c r="A3718" s="38">
        <v>94333</v>
      </c>
      <c r="B3718" s="36" t="s">
        <v>76</v>
      </c>
      <c r="C3718" s="41">
        <v>1.1141832766164317</v>
      </c>
    </row>
    <row r="3719" spans="1:3">
      <c r="A3719" s="38">
        <v>96160</v>
      </c>
      <c r="B3719" s="36" t="s">
        <v>35</v>
      </c>
      <c r="C3719" s="41">
        <v>1.0835648011346848</v>
      </c>
    </row>
    <row r="3720" spans="1:3">
      <c r="A3720" s="38">
        <v>54617</v>
      </c>
      <c r="B3720" s="36" t="s">
        <v>342</v>
      </c>
      <c r="C3720" s="41">
        <v>0.94209228239646492</v>
      </c>
    </row>
    <row r="3721" spans="1:3">
      <c r="A3721" s="38">
        <v>54675</v>
      </c>
      <c r="B3721" s="36" t="s">
        <v>342</v>
      </c>
      <c r="C3721" s="41">
        <v>1.1519492350705245</v>
      </c>
    </row>
    <row r="3722" spans="1:3">
      <c r="A3722" s="38">
        <v>84144</v>
      </c>
      <c r="B3722" s="36" t="s">
        <v>56</v>
      </c>
      <c r="C3722" s="41">
        <v>1.134942742185082</v>
      </c>
    </row>
    <row r="3723" spans="1:3">
      <c r="A3723" s="38">
        <v>54529</v>
      </c>
      <c r="B3723" s="36" t="s">
        <v>342</v>
      </c>
      <c r="C3723" s="41">
        <v>1.0697511596020888</v>
      </c>
    </row>
    <row r="3724" spans="1:3">
      <c r="A3724" s="38">
        <v>54413</v>
      </c>
      <c r="B3724" s="36" t="s">
        <v>21</v>
      </c>
      <c r="C3724" s="41">
        <v>1.1055836951278339</v>
      </c>
    </row>
    <row r="3725" spans="1:3">
      <c r="A3725" s="38">
        <v>54662</v>
      </c>
      <c r="B3725" s="36" t="s">
        <v>342</v>
      </c>
      <c r="C3725" s="41">
        <v>1.1519492350705245</v>
      </c>
    </row>
    <row r="3726" spans="1:3">
      <c r="A3726" s="38">
        <v>78187</v>
      </c>
      <c r="B3726" s="36" t="s">
        <v>100</v>
      </c>
      <c r="C3726" s="41">
        <v>1.05419002443582</v>
      </c>
    </row>
    <row r="3727" spans="1:3">
      <c r="A3727" s="38">
        <v>37308</v>
      </c>
      <c r="B3727" s="36" t="s">
        <v>154</v>
      </c>
      <c r="C3727" s="41">
        <v>1.072002806443126</v>
      </c>
    </row>
    <row r="3728" spans="1:3">
      <c r="A3728" s="38">
        <v>54655</v>
      </c>
      <c r="B3728" s="36" t="s">
        <v>342</v>
      </c>
      <c r="C3728" s="41">
        <v>1.0697511596020888</v>
      </c>
    </row>
    <row r="3729" spans="1:3">
      <c r="A3729" s="38">
        <v>73312</v>
      </c>
      <c r="B3729" s="36" t="s">
        <v>43</v>
      </c>
      <c r="C3729" s="41">
        <v>1.0207092356510605</v>
      </c>
    </row>
    <row r="3730" spans="1:3">
      <c r="A3730" s="38">
        <v>37308</v>
      </c>
      <c r="B3730" s="36" t="s">
        <v>154</v>
      </c>
      <c r="C3730" s="41">
        <v>1.072002806443126</v>
      </c>
    </row>
    <row r="3731" spans="1:3">
      <c r="A3731" s="38">
        <v>4643</v>
      </c>
      <c r="B3731" s="36" t="s">
        <v>202</v>
      </c>
      <c r="C3731" s="41">
        <v>1.1164560815953724</v>
      </c>
    </row>
    <row r="3732" spans="1:3">
      <c r="A3732" s="38">
        <v>18182</v>
      </c>
      <c r="B3732" s="36" t="s">
        <v>57</v>
      </c>
      <c r="C3732" s="41">
        <v>1.0790689462378247</v>
      </c>
    </row>
    <row r="3733" spans="1:3">
      <c r="A3733" s="38">
        <v>97255</v>
      </c>
      <c r="B3733" s="36" t="s">
        <v>133</v>
      </c>
      <c r="C3733" s="41">
        <v>1.2697368421052631</v>
      </c>
    </row>
    <row r="3734" spans="1:3">
      <c r="A3734" s="38">
        <v>54646</v>
      </c>
      <c r="B3734" s="36" t="s">
        <v>342</v>
      </c>
      <c r="C3734" s="41">
        <v>1.1519492350705245</v>
      </c>
    </row>
    <row r="3735" spans="1:3">
      <c r="A3735" s="38">
        <v>97505</v>
      </c>
      <c r="B3735" s="36" t="s">
        <v>235</v>
      </c>
      <c r="C3735" s="41">
        <v>1.1603695968609584</v>
      </c>
    </row>
    <row r="3736" spans="1:3">
      <c r="A3736" s="38">
        <v>54597</v>
      </c>
      <c r="B3736" s="36" t="s">
        <v>342</v>
      </c>
      <c r="C3736" s="41">
        <v>0.94209228239646492</v>
      </c>
    </row>
    <row r="3737" spans="1:3">
      <c r="A3737" s="38">
        <v>53539</v>
      </c>
      <c r="B3737" s="36" t="s">
        <v>167</v>
      </c>
      <c r="C3737" s="41">
        <v>1.0532816314806837</v>
      </c>
    </row>
    <row r="3738" spans="1:3">
      <c r="A3738" s="38">
        <v>54636</v>
      </c>
      <c r="B3738" s="36" t="s">
        <v>342</v>
      </c>
      <c r="C3738" s="41">
        <v>1.1519492350705245</v>
      </c>
    </row>
    <row r="3739" spans="1:3">
      <c r="A3739" s="38">
        <v>54636</v>
      </c>
      <c r="B3739" s="36" t="s">
        <v>342</v>
      </c>
      <c r="C3739" s="41">
        <v>1.1519492350705245</v>
      </c>
    </row>
    <row r="3740" spans="1:3">
      <c r="A3740" s="38">
        <v>54689</v>
      </c>
      <c r="B3740" s="36" t="s">
        <v>342</v>
      </c>
      <c r="C3740" s="41">
        <v>1.1519492350705245</v>
      </c>
    </row>
    <row r="3741" spans="1:3">
      <c r="A3741" s="38">
        <v>54673</v>
      </c>
      <c r="B3741" s="36" t="s">
        <v>342</v>
      </c>
      <c r="C3741" s="41">
        <v>1.1519492350705245</v>
      </c>
    </row>
    <row r="3742" spans="1:3">
      <c r="A3742" s="38">
        <v>54655</v>
      </c>
      <c r="B3742" s="36" t="s">
        <v>342</v>
      </c>
      <c r="C3742" s="41">
        <v>1.0697511596020888</v>
      </c>
    </row>
    <row r="3743" spans="1:3">
      <c r="A3743" s="38">
        <v>54675</v>
      </c>
      <c r="B3743" s="36" t="s">
        <v>342</v>
      </c>
      <c r="C3743" s="41">
        <v>1.1519492350705245</v>
      </c>
    </row>
    <row r="3744" spans="1:3">
      <c r="A3744" s="38">
        <v>54619</v>
      </c>
      <c r="B3744" s="36" t="s">
        <v>342</v>
      </c>
      <c r="C3744" s="41">
        <v>0.94209228239646492</v>
      </c>
    </row>
    <row r="3745" spans="1:3">
      <c r="A3745" s="38">
        <v>54673</v>
      </c>
      <c r="B3745" s="36" t="s">
        <v>342</v>
      </c>
      <c r="C3745" s="41">
        <v>1.1519492350705245</v>
      </c>
    </row>
    <row r="3746" spans="1:3">
      <c r="A3746" s="38">
        <v>54675</v>
      </c>
      <c r="B3746" s="36" t="s">
        <v>342</v>
      </c>
      <c r="C3746" s="41">
        <v>1.1519492350705245</v>
      </c>
    </row>
    <row r="3747" spans="1:3">
      <c r="A3747" s="38">
        <v>54597</v>
      </c>
      <c r="B3747" s="36" t="s">
        <v>342</v>
      </c>
      <c r="C3747" s="41">
        <v>0.94209228239646492</v>
      </c>
    </row>
    <row r="3748" spans="1:3">
      <c r="A3748" s="38">
        <v>54595</v>
      </c>
      <c r="B3748" s="36" t="s">
        <v>342</v>
      </c>
      <c r="C3748" s="41">
        <v>0.94209228239646492</v>
      </c>
    </row>
    <row r="3749" spans="1:3">
      <c r="A3749" s="38">
        <v>54612</v>
      </c>
      <c r="B3749" s="36" t="s">
        <v>342</v>
      </c>
      <c r="C3749" s="41">
        <v>1.1519492350705245</v>
      </c>
    </row>
    <row r="3750" spans="1:3">
      <c r="A3750" s="38">
        <v>54649</v>
      </c>
      <c r="B3750" s="36" t="s">
        <v>342</v>
      </c>
      <c r="C3750" s="41">
        <v>1.1519492350705245</v>
      </c>
    </row>
    <row r="3751" spans="1:3">
      <c r="A3751" s="38">
        <v>54636</v>
      </c>
      <c r="B3751" s="36" t="s">
        <v>342</v>
      </c>
      <c r="C3751" s="41">
        <v>1.1519492350705245</v>
      </c>
    </row>
    <row r="3752" spans="1:3">
      <c r="A3752" s="38">
        <v>54595</v>
      </c>
      <c r="B3752" s="36" t="s">
        <v>342</v>
      </c>
      <c r="C3752" s="41">
        <v>0.94209228239646492</v>
      </c>
    </row>
    <row r="3753" spans="1:3">
      <c r="A3753" s="38">
        <v>82269</v>
      </c>
      <c r="B3753" s="36" t="s">
        <v>164</v>
      </c>
      <c r="C3753" s="41">
        <v>1.0674754857504976</v>
      </c>
    </row>
    <row r="3754" spans="1:3">
      <c r="A3754" s="38">
        <v>54646</v>
      </c>
      <c r="B3754" s="36" t="s">
        <v>342</v>
      </c>
      <c r="C3754" s="41">
        <v>1.1519492350705245</v>
      </c>
    </row>
    <row r="3755" spans="1:3">
      <c r="A3755" s="38">
        <v>54636</v>
      </c>
      <c r="B3755" s="36" t="s">
        <v>342</v>
      </c>
      <c r="C3755" s="41">
        <v>1.1519492350705245</v>
      </c>
    </row>
    <row r="3756" spans="1:3">
      <c r="A3756" s="38">
        <v>54655</v>
      </c>
      <c r="B3756" s="36" t="s">
        <v>342</v>
      </c>
      <c r="C3756" s="41">
        <v>1.0697511596020888</v>
      </c>
    </row>
    <row r="3757" spans="1:3">
      <c r="A3757" s="38">
        <v>75050</v>
      </c>
      <c r="B3757" s="36" t="s">
        <v>34</v>
      </c>
      <c r="C3757" s="41">
        <v>1.26539908209393</v>
      </c>
    </row>
    <row r="3758" spans="1:3">
      <c r="A3758" s="38">
        <v>74376</v>
      </c>
      <c r="B3758" s="36" t="s">
        <v>60</v>
      </c>
      <c r="C3758" s="41">
        <v>1.3044251565167901</v>
      </c>
    </row>
    <row r="3759" spans="1:3">
      <c r="A3759" s="38">
        <v>54614</v>
      </c>
      <c r="B3759" s="36" t="s">
        <v>342</v>
      </c>
      <c r="C3759" s="41">
        <v>0.94209228239646492</v>
      </c>
    </row>
    <row r="3760" spans="1:3">
      <c r="A3760" s="38">
        <v>54608</v>
      </c>
      <c r="B3760" s="36" t="s">
        <v>342</v>
      </c>
      <c r="C3760" s="41">
        <v>0.94209228239646492</v>
      </c>
    </row>
    <row r="3761" spans="1:3">
      <c r="A3761" s="38">
        <v>54616</v>
      </c>
      <c r="B3761" s="36" t="s">
        <v>342</v>
      </c>
      <c r="C3761" s="41">
        <v>0.94209228239646492</v>
      </c>
    </row>
    <row r="3762" spans="1:3">
      <c r="A3762" s="38">
        <v>97737</v>
      </c>
      <c r="B3762" s="36" t="s">
        <v>175</v>
      </c>
      <c r="C3762" s="41">
        <v>1.1336445419977121</v>
      </c>
    </row>
    <row r="3763" spans="1:3">
      <c r="A3763" s="38">
        <v>54636</v>
      </c>
      <c r="B3763" s="36" t="s">
        <v>342</v>
      </c>
      <c r="C3763" s="41">
        <v>1.1519492350705245</v>
      </c>
    </row>
    <row r="3764" spans="1:3">
      <c r="A3764" s="38">
        <v>35285</v>
      </c>
      <c r="B3764" s="36" t="s">
        <v>109</v>
      </c>
      <c r="C3764" s="41">
        <v>1.0898600512637708</v>
      </c>
    </row>
    <row r="3765" spans="1:3">
      <c r="A3765" s="38">
        <v>86682</v>
      </c>
      <c r="B3765" s="36" t="s">
        <v>101</v>
      </c>
      <c r="C3765" s="41">
        <v>1.1126957154994539</v>
      </c>
    </row>
    <row r="3766" spans="1:3">
      <c r="A3766" s="38">
        <v>54636</v>
      </c>
      <c r="B3766" s="36" t="s">
        <v>342</v>
      </c>
      <c r="C3766" s="41">
        <v>1.1519492350705245</v>
      </c>
    </row>
    <row r="3767" spans="1:3">
      <c r="A3767" s="38">
        <v>55457</v>
      </c>
      <c r="B3767" s="36" t="s">
        <v>166</v>
      </c>
      <c r="C3767" s="41">
        <v>1.3468248429867409</v>
      </c>
    </row>
    <row r="3768" spans="1:3">
      <c r="A3768" s="38">
        <v>39291</v>
      </c>
      <c r="B3768" s="36" t="s">
        <v>253</v>
      </c>
      <c r="C3768" s="41">
        <v>1.1764139745276059</v>
      </c>
    </row>
    <row r="3769" spans="1:3">
      <c r="A3769" s="38">
        <v>39307</v>
      </c>
      <c r="B3769" s="36" t="s">
        <v>253</v>
      </c>
      <c r="C3769" s="41">
        <v>1.1861939574302904</v>
      </c>
    </row>
    <row r="3770" spans="1:3">
      <c r="A3770" s="38">
        <v>54655</v>
      </c>
      <c r="B3770" s="36" t="s">
        <v>342</v>
      </c>
      <c r="C3770" s="41">
        <v>1.0697511596020888</v>
      </c>
    </row>
    <row r="3771" spans="1:3">
      <c r="A3771" s="38">
        <v>54673</v>
      </c>
      <c r="B3771" s="36" t="s">
        <v>342</v>
      </c>
      <c r="C3771" s="41">
        <v>1.1519492350705245</v>
      </c>
    </row>
    <row r="3772" spans="1:3">
      <c r="A3772" s="38">
        <v>91166</v>
      </c>
      <c r="B3772" s="36" t="s">
        <v>30</v>
      </c>
      <c r="C3772" s="41">
        <v>1.1320696468263769</v>
      </c>
    </row>
    <row r="3773" spans="1:3">
      <c r="A3773" s="38">
        <v>99887</v>
      </c>
      <c r="B3773" s="36" t="s">
        <v>211</v>
      </c>
      <c r="C3773" s="41">
        <v>1.1023598376672179</v>
      </c>
    </row>
    <row r="3774" spans="1:3">
      <c r="A3774" s="38">
        <v>49828</v>
      </c>
      <c r="B3774" s="36" t="s">
        <v>192</v>
      </c>
      <c r="C3774" s="41">
        <v>1.250468883205456</v>
      </c>
    </row>
    <row r="3775" spans="1:3">
      <c r="A3775" s="38">
        <v>49124</v>
      </c>
      <c r="B3775" s="36" t="s">
        <v>105</v>
      </c>
      <c r="C3775" s="41">
        <v>1.2104307641525005</v>
      </c>
    </row>
    <row r="3776" spans="1:3">
      <c r="A3776" s="38">
        <v>58339</v>
      </c>
      <c r="B3776" s="36" t="s">
        <v>345</v>
      </c>
      <c r="C3776" s="41">
        <v>1.1998167719137518</v>
      </c>
    </row>
    <row r="3777" spans="1:3">
      <c r="A3777" s="38">
        <v>58256</v>
      </c>
      <c r="B3777" s="36" t="s">
        <v>345</v>
      </c>
      <c r="C3777" s="41">
        <v>1.1998167719137518</v>
      </c>
    </row>
    <row r="3778" spans="1:3">
      <c r="A3778" s="38">
        <v>58285</v>
      </c>
      <c r="B3778" s="36" t="s">
        <v>345</v>
      </c>
      <c r="C3778" s="41">
        <v>1.1998167719137518</v>
      </c>
    </row>
    <row r="3779" spans="1:3">
      <c r="A3779" s="38">
        <v>45525</v>
      </c>
      <c r="B3779" s="36" t="s">
        <v>345</v>
      </c>
      <c r="C3779" s="41">
        <v>1.3278053372922476</v>
      </c>
    </row>
    <row r="3780" spans="1:3">
      <c r="A3780" s="38">
        <v>45527</v>
      </c>
      <c r="B3780" s="36" t="s">
        <v>345</v>
      </c>
      <c r="C3780" s="41">
        <v>1.1998167719137518</v>
      </c>
    </row>
    <row r="3781" spans="1:3">
      <c r="A3781" s="38">
        <v>45529</v>
      </c>
      <c r="B3781" s="36" t="s">
        <v>345</v>
      </c>
      <c r="C3781" s="41">
        <v>1.1998167719137518</v>
      </c>
    </row>
    <row r="3782" spans="1:3">
      <c r="A3782" s="38">
        <v>58313</v>
      </c>
      <c r="B3782" s="36" t="s">
        <v>345</v>
      </c>
      <c r="C3782" s="41">
        <v>1.1998167719137518</v>
      </c>
    </row>
    <row r="3783" spans="1:3">
      <c r="A3783" s="38">
        <v>58332</v>
      </c>
      <c r="B3783" s="36" t="s">
        <v>345</v>
      </c>
      <c r="C3783" s="41">
        <v>1.1998167719137518</v>
      </c>
    </row>
    <row r="3784" spans="1:3">
      <c r="A3784" s="38">
        <v>74582</v>
      </c>
      <c r="B3784" s="36" t="s">
        <v>259</v>
      </c>
      <c r="C3784" s="41">
        <v>1.1174086601456563</v>
      </c>
    </row>
    <row r="3785" spans="1:3">
      <c r="A3785" s="38">
        <v>96161</v>
      </c>
      <c r="B3785" s="36" t="s">
        <v>124</v>
      </c>
      <c r="C3785" s="41">
        <v>1.1162861491628617</v>
      </c>
    </row>
    <row r="3786" spans="1:3">
      <c r="A3786" s="38">
        <v>55743</v>
      </c>
      <c r="B3786" s="36" t="s">
        <v>32</v>
      </c>
      <c r="C3786" s="41">
        <v>1.1034545016851229</v>
      </c>
    </row>
    <row r="3787" spans="1:3">
      <c r="A3787" s="38">
        <v>45549</v>
      </c>
      <c r="B3787" s="36" t="s">
        <v>345</v>
      </c>
      <c r="C3787" s="41">
        <v>1.1998167719137518</v>
      </c>
    </row>
    <row r="3788" spans="1:3">
      <c r="A3788" s="38">
        <v>58300</v>
      </c>
      <c r="B3788" s="36" t="s">
        <v>345</v>
      </c>
      <c r="C3788" s="41">
        <v>1.1998167719137518</v>
      </c>
    </row>
    <row r="3789" spans="1:3">
      <c r="A3789" s="38">
        <v>84552</v>
      </c>
      <c r="B3789" s="36" t="s">
        <v>176</v>
      </c>
      <c r="C3789" s="41">
        <v>1.1010028223142976</v>
      </c>
    </row>
    <row r="3790" spans="1:3">
      <c r="A3790" s="38">
        <v>58452</v>
      </c>
      <c r="B3790" s="36" t="s">
        <v>345</v>
      </c>
      <c r="C3790" s="41">
        <v>1.1998167719137518</v>
      </c>
    </row>
    <row r="3791" spans="1:3">
      <c r="A3791" s="38">
        <v>37318</v>
      </c>
      <c r="B3791" s="36" t="s">
        <v>154</v>
      </c>
      <c r="C3791" s="41">
        <v>1.1876538411711361</v>
      </c>
    </row>
    <row r="3792" spans="1:3">
      <c r="A3792" s="38">
        <v>97218</v>
      </c>
      <c r="B3792" s="36" t="s">
        <v>133</v>
      </c>
      <c r="C3792" s="41">
        <v>1.236178532901834</v>
      </c>
    </row>
    <row r="3793" spans="1:3">
      <c r="A3793" s="38">
        <v>6347</v>
      </c>
      <c r="B3793" s="36" t="s">
        <v>69</v>
      </c>
      <c r="C3793" s="41">
        <v>1.1818738518064911</v>
      </c>
    </row>
    <row r="3794" spans="1:3">
      <c r="A3794" s="38">
        <v>29581</v>
      </c>
      <c r="B3794" s="36" t="s">
        <v>129</v>
      </c>
      <c r="C3794" s="41">
        <v>1.1438285660812879</v>
      </c>
    </row>
    <row r="3795" spans="1:3">
      <c r="A3795" s="38">
        <v>16928</v>
      </c>
      <c r="B3795" s="36" t="s">
        <v>215</v>
      </c>
      <c r="C3795" s="41">
        <v>1.1050506268081002</v>
      </c>
    </row>
    <row r="3796" spans="1:3">
      <c r="A3796" s="38">
        <v>82538</v>
      </c>
      <c r="B3796" s="36" t="s">
        <v>199</v>
      </c>
      <c r="C3796" s="41">
        <v>1.0761871221459176</v>
      </c>
    </row>
    <row r="3797" spans="1:3">
      <c r="A3797" s="38">
        <v>66851</v>
      </c>
      <c r="B3797" s="36" t="s">
        <v>220</v>
      </c>
      <c r="C3797" s="41">
        <v>1.2571134727459718</v>
      </c>
    </row>
    <row r="3798" spans="1:3">
      <c r="A3798" s="38">
        <v>66894</v>
      </c>
      <c r="B3798" s="36" t="s">
        <v>220</v>
      </c>
      <c r="C3798" s="41">
        <v>1.220543203301824</v>
      </c>
    </row>
    <row r="3799" spans="1:3">
      <c r="A3799" s="38">
        <v>58453</v>
      </c>
      <c r="B3799" s="36" t="s">
        <v>345</v>
      </c>
      <c r="C3799" s="41">
        <v>1.1998167719137518</v>
      </c>
    </row>
    <row r="3800" spans="1:3">
      <c r="A3800" s="38">
        <v>56751</v>
      </c>
      <c r="B3800" s="36" t="s">
        <v>42</v>
      </c>
      <c r="C3800" s="41">
        <v>1.3502964244946054</v>
      </c>
    </row>
    <row r="3801" spans="1:3">
      <c r="A3801" s="38">
        <v>9326</v>
      </c>
      <c r="B3801" s="36" t="s">
        <v>139</v>
      </c>
      <c r="C3801" s="41">
        <v>1.1164560815953724</v>
      </c>
    </row>
    <row r="3802" spans="1:3">
      <c r="A3802" s="38">
        <v>70839</v>
      </c>
      <c r="B3802" s="36" t="s">
        <v>60</v>
      </c>
      <c r="C3802" s="41">
        <v>1.1214753195914124</v>
      </c>
    </row>
    <row r="3803" spans="1:3">
      <c r="A3803" s="38">
        <v>87656</v>
      </c>
      <c r="B3803" s="36" t="s">
        <v>93</v>
      </c>
      <c r="C3803" s="41">
        <v>1.0023781537872782</v>
      </c>
    </row>
    <row r="3804" spans="1:3">
      <c r="A3804" s="38">
        <v>82110</v>
      </c>
      <c r="B3804" s="36" t="s">
        <v>49</v>
      </c>
      <c r="C3804" s="41">
        <v>1.2061706466679822</v>
      </c>
    </row>
    <row r="3805" spans="1:3">
      <c r="A3805" s="38">
        <v>76726</v>
      </c>
      <c r="B3805" s="36" t="s">
        <v>227</v>
      </c>
      <c r="C3805" s="41">
        <v>1.4239117772686678</v>
      </c>
    </row>
    <row r="3806" spans="1:3">
      <c r="A3806" s="38">
        <v>37339</v>
      </c>
      <c r="B3806" s="36" t="s">
        <v>154</v>
      </c>
      <c r="C3806" s="41">
        <v>1.072002806443126</v>
      </c>
    </row>
    <row r="3807" spans="1:3">
      <c r="A3807" s="38">
        <v>76593</v>
      </c>
      <c r="B3807" s="36" t="s">
        <v>180</v>
      </c>
      <c r="C3807" s="41">
        <v>1.3055862142628261</v>
      </c>
    </row>
    <row r="3808" spans="1:3">
      <c r="A3808" s="38">
        <v>58454</v>
      </c>
      <c r="B3808" s="36" t="s">
        <v>345</v>
      </c>
      <c r="C3808" s="41">
        <v>1.3278053372922476</v>
      </c>
    </row>
    <row r="3809" spans="1:3">
      <c r="A3809" s="38">
        <v>97779</v>
      </c>
      <c r="B3809" s="36" t="s">
        <v>185</v>
      </c>
      <c r="C3809" s="41">
        <v>1.0444615340795809</v>
      </c>
    </row>
    <row r="3810" spans="1:3">
      <c r="A3810" s="38">
        <v>58455</v>
      </c>
      <c r="B3810" s="36" t="s">
        <v>345</v>
      </c>
      <c r="C3810" s="41">
        <v>1.3278053372922476</v>
      </c>
    </row>
    <row r="3811" spans="1:3">
      <c r="A3811" s="38">
        <v>95179</v>
      </c>
      <c r="B3811" s="36" t="s">
        <v>210</v>
      </c>
      <c r="C3811" s="41">
        <v>0.96009844478190298</v>
      </c>
    </row>
    <row r="3812" spans="1:3">
      <c r="A3812" s="38">
        <v>97256</v>
      </c>
      <c r="B3812" s="36" t="s">
        <v>133</v>
      </c>
      <c r="C3812" s="41">
        <v>1.236178532901834</v>
      </c>
    </row>
    <row r="3813" spans="1:3">
      <c r="A3813" s="38">
        <v>91726</v>
      </c>
      <c r="B3813" s="36" t="s">
        <v>48</v>
      </c>
      <c r="C3813" s="41">
        <v>1.0569246289090646</v>
      </c>
    </row>
    <row r="3814" spans="1:3">
      <c r="A3814" s="38">
        <v>58456</v>
      </c>
      <c r="B3814" s="36" t="s">
        <v>345</v>
      </c>
      <c r="C3814" s="41">
        <v>1.1998167719137518</v>
      </c>
    </row>
    <row r="3815" spans="1:3">
      <c r="A3815" s="38">
        <v>67229</v>
      </c>
      <c r="B3815" s="36" t="s">
        <v>137</v>
      </c>
      <c r="C3815" s="41">
        <v>1.3869137670196672</v>
      </c>
    </row>
    <row r="3816" spans="1:3">
      <c r="A3816" s="38">
        <v>54568</v>
      </c>
      <c r="B3816" s="36" t="s">
        <v>167</v>
      </c>
      <c r="C3816" s="41">
        <v>0.94209228239646492</v>
      </c>
    </row>
    <row r="3817" spans="1:3">
      <c r="A3817" s="38">
        <v>97447</v>
      </c>
      <c r="B3817" s="36" t="s">
        <v>235</v>
      </c>
      <c r="C3817" s="41">
        <v>1.0835648011346848</v>
      </c>
    </row>
    <row r="3818" spans="1:3">
      <c r="A3818" s="38">
        <v>9355</v>
      </c>
      <c r="B3818" s="36" t="s">
        <v>252</v>
      </c>
      <c r="C3818" s="41">
        <v>1.0677265315630096</v>
      </c>
    </row>
    <row r="3819" spans="1:3">
      <c r="A3819" s="38">
        <v>36129</v>
      </c>
      <c r="B3819" s="36" t="s">
        <v>207</v>
      </c>
      <c r="C3819" s="41">
        <v>0.81552318469921048</v>
      </c>
    </row>
    <row r="3820" spans="1:3">
      <c r="A3820" s="38">
        <v>75217</v>
      </c>
      <c r="B3820" s="36" t="s">
        <v>346</v>
      </c>
      <c r="C3820" s="41">
        <v>1.2328951349897455</v>
      </c>
    </row>
    <row r="3821" spans="1:3">
      <c r="A3821" s="38">
        <v>49838</v>
      </c>
      <c r="B3821" s="36" t="s">
        <v>158</v>
      </c>
      <c r="C3821" s="41">
        <v>1.250468883205456</v>
      </c>
    </row>
    <row r="3822" spans="1:3">
      <c r="A3822" s="38">
        <v>4617</v>
      </c>
      <c r="B3822" s="36" t="s">
        <v>122</v>
      </c>
      <c r="C3822" s="41">
        <v>1.1532534515834827</v>
      </c>
    </row>
    <row r="3823" spans="1:3">
      <c r="A3823" s="38">
        <v>75239</v>
      </c>
      <c r="B3823" s="36" t="s">
        <v>346</v>
      </c>
      <c r="C3823" s="41">
        <v>1.2328951349897455</v>
      </c>
    </row>
    <row r="3824" spans="1:3">
      <c r="A3824" s="38">
        <v>89547</v>
      </c>
      <c r="B3824" s="36" t="s">
        <v>308</v>
      </c>
      <c r="C3824" s="41">
        <v>1.0207092356510605</v>
      </c>
    </row>
    <row r="3825" spans="1:3">
      <c r="A3825" s="38">
        <v>86368</v>
      </c>
      <c r="B3825" s="36" t="s">
        <v>50</v>
      </c>
      <c r="C3825" s="41">
        <v>1.1136757068667051</v>
      </c>
    </row>
    <row r="3826" spans="1:3">
      <c r="A3826" s="38">
        <v>75331</v>
      </c>
      <c r="B3826" s="36" t="s">
        <v>346</v>
      </c>
      <c r="C3826" s="41">
        <v>1.2328951349897455</v>
      </c>
    </row>
    <row r="3827" spans="1:3">
      <c r="A3827" s="38">
        <v>17268</v>
      </c>
      <c r="B3827" s="36" t="s">
        <v>159</v>
      </c>
      <c r="C3827" s="41">
        <v>1.0516203039862346</v>
      </c>
    </row>
    <row r="3828" spans="1:3">
      <c r="A3828" s="38">
        <v>71292</v>
      </c>
      <c r="B3828" s="36" t="s">
        <v>346</v>
      </c>
      <c r="C3828" s="41">
        <v>1.1214753195914124</v>
      </c>
    </row>
    <row r="3829" spans="1:3">
      <c r="A3829" s="38">
        <v>84175</v>
      </c>
      <c r="B3829" s="36" t="s">
        <v>56</v>
      </c>
      <c r="C3829" s="41">
        <v>1.134942742185082</v>
      </c>
    </row>
    <row r="3830" spans="1:3">
      <c r="A3830" s="38">
        <v>71296</v>
      </c>
      <c r="B3830" s="36" t="s">
        <v>346</v>
      </c>
      <c r="C3830" s="41">
        <v>1.1214753195914124</v>
      </c>
    </row>
    <row r="3831" spans="1:3">
      <c r="A3831" s="38">
        <v>75428</v>
      </c>
      <c r="B3831" s="36" t="s">
        <v>346</v>
      </c>
      <c r="C3831" s="41">
        <v>1.2154055218587385</v>
      </c>
    </row>
    <row r="3832" spans="1:3">
      <c r="A3832" s="38">
        <v>95494</v>
      </c>
      <c r="B3832" s="36" t="s">
        <v>79</v>
      </c>
      <c r="C3832" s="41">
        <v>1.0638853429267727</v>
      </c>
    </row>
    <row r="3833" spans="1:3">
      <c r="A3833" s="38">
        <v>75228</v>
      </c>
      <c r="B3833" s="36" t="s">
        <v>346</v>
      </c>
      <c r="C3833" s="41">
        <v>1.2328951349897455</v>
      </c>
    </row>
    <row r="3834" spans="1:3">
      <c r="A3834" s="38">
        <v>91608</v>
      </c>
      <c r="B3834" s="36" t="s">
        <v>48</v>
      </c>
      <c r="C3834" s="41">
        <v>1.1388552439516755</v>
      </c>
    </row>
    <row r="3835" spans="1:3">
      <c r="A3835" s="38">
        <v>86459</v>
      </c>
      <c r="B3835" s="36" t="s">
        <v>50</v>
      </c>
      <c r="C3835" s="41">
        <v>1.0674754857504976</v>
      </c>
    </row>
    <row r="3836" spans="1:3">
      <c r="A3836" s="38">
        <v>75236</v>
      </c>
      <c r="B3836" s="36" t="s">
        <v>346</v>
      </c>
      <c r="C3836" s="41">
        <v>1.2328951349897455</v>
      </c>
    </row>
    <row r="3837" spans="1:3">
      <c r="A3837" s="38">
        <v>49843</v>
      </c>
      <c r="B3837" s="36" t="s">
        <v>192</v>
      </c>
      <c r="C3837" s="41">
        <v>1.250468883205456</v>
      </c>
    </row>
    <row r="3838" spans="1:3">
      <c r="A3838" s="38">
        <v>75210</v>
      </c>
      <c r="B3838" s="36" t="s">
        <v>346</v>
      </c>
      <c r="C3838" s="41">
        <v>1.2328951349897455</v>
      </c>
    </row>
    <row r="3839" spans="1:3">
      <c r="A3839" s="38">
        <v>75249</v>
      </c>
      <c r="B3839" s="36" t="s">
        <v>346</v>
      </c>
      <c r="C3839" s="41">
        <v>1.2328951349897455</v>
      </c>
    </row>
    <row r="3840" spans="1:3">
      <c r="A3840" s="38">
        <v>56825</v>
      </c>
      <c r="B3840" s="36" t="s">
        <v>102</v>
      </c>
      <c r="C3840" s="41">
        <v>1.0583096054051164</v>
      </c>
    </row>
    <row r="3841" spans="1:3">
      <c r="A3841" s="38">
        <v>38384</v>
      </c>
      <c r="B3841" s="36" t="s">
        <v>217</v>
      </c>
      <c r="C3841" s="41">
        <v>1.2077062065535009</v>
      </c>
    </row>
    <row r="3842" spans="1:3">
      <c r="A3842" s="38">
        <v>75438</v>
      </c>
      <c r="B3842" s="36" t="s">
        <v>346</v>
      </c>
      <c r="C3842" s="41">
        <v>1.2154055218587385</v>
      </c>
    </row>
    <row r="3843" spans="1:3">
      <c r="A3843" s="38">
        <v>97232</v>
      </c>
      <c r="B3843" s="36" t="s">
        <v>133</v>
      </c>
      <c r="C3843" s="41">
        <v>1.236178532901834</v>
      </c>
    </row>
    <row r="3844" spans="1:3">
      <c r="A3844" s="38">
        <v>37434</v>
      </c>
      <c r="B3844" s="36" t="s">
        <v>44</v>
      </c>
      <c r="C3844" s="41">
        <v>1.0984632896983495</v>
      </c>
    </row>
    <row r="3845" spans="1:3">
      <c r="A3845" s="38">
        <v>75203</v>
      </c>
      <c r="B3845" s="36" t="s">
        <v>346</v>
      </c>
      <c r="C3845" s="41">
        <v>1.2328951349897455</v>
      </c>
    </row>
    <row r="3846" spans="1:3">
      <c r="A3846" s="38">
        <v>57610</v>
      </c>
      <c r="B3846" s="36" t="s">
        <v>112</v>
      </c>
      <c r="C3846" s="41">
        <v>1.1654959794043798</v>
      </c>
    </row>
    <row r="3847" spans="1:3">
      <c r="A3847" s="38">
        <v>54424</v>
      </c>
      <c r="B3847" s="36" t="s">
        <v>142</v>
      </c>
      <c r="C3847" s="41">
        <v>1.1055836951278339</v>
      </c>
    </row>
    <row r="3848" spans="1:3">
      <c r="A3848" s="38">
        <v>17139</v>
      </c>
      <c r="B3848" s="36" t="s">
        <v>125</v>
      </c>
      <c r="C3848" s="41">
        <v>1.1200024434195655</v>
      </c>
    </row>
    <row r="3849" spans="1:3">
      <c r="A3849" s="38">
        <v>89522</v>
      </c>
      <c r="B3849" s="36" t="s">
        <v>308</v>
      </c>
      <c r="C3849" s="41">
        <v>1.0876787091416029</v>
      </c>
    </row>
    <row r="3850" spans="1:3">
      <c r="A3850" s="38">
        <v>89537</v>
      </c>
      <c r="B3850" s="36" t="s">
        <v>308</v>
      </c>
      <c r="C3850" s="41">
        <v>1.0876787091416029</v>
      </c>
    </row>
    <row r="3851" spans="1:3">
      <c r="A3851" s="38">
        <v>56294</v>
      </c>
      <c r="B3851" s="36" t="s">
        <v>42</v>
      </c>
      <c r="C3851" s="41">
        <v>1.3502964244946054</v>
      </c>
    </row>
    <row r="3852" spans="1:3">
      <c r="A3852" s="38">
        <v>57632</v>
      </c>
      <c r="B3852" s="36" t="s">
        <v>112</v>
      </c>
      <c r="C3852" s="41">
        <v>1.1510813949838341</v>
      </c>
    </row>
    <row r="3853" spans="1:3">
      <c r="A3853" s="38">
        <v>75433</v>
      </c>
      <c r="B3853" s="36" t="s">
        <v>346</v>
      </c>
      <c r="C3853" s="41">
        <v>1.2154055218587385</v>
      </c>
    </row>
    <row r="3854" spans="1:3">
      <c r="A3854" s="38">
        <v>99100</v>
      </c>
      <c r="B3854" s="36" t="s">
        <v>211</v>
      </c>
      <c r="C3854" s="41">
        <v>1.1992282032834065</v>
      </c>
    </row>
    <row r="3855" spans="1:3">
      <c r="A3855" s="38">
        <v>71297</v>
      </c>
      <c r="B3855" s="36" t="s">
        <v>346</v>
      </c>
      <c r="C3855" s="41">
        <v>1.2154055218587385</v>
      </c>
    </row>
    <row r="3856" spans="1:3">
      <c r="A3856" s="38">
        <v>31180</v>
      </c>
      <c r="B3856" s="36" t="s">
        <v>104</v>
      </c>
      <c r="C3856" s="41">
        <v>1.1618033773722398</v>
      </c>
    </row>
    <row r="3857" spans="1:3">
      <c r="A3857" s="38">
        <v>75417</v>
      </c>
      <c r="B3857" s="36" t="s">
        <v>346</v>
      </c>
      <c r="C3857" s="41">
        <v>1.2154055218587385</v>
      </c>
    </row>
    <row r="3858" spans="1:3">
      <c r="A3858" s="38">
        <v>75305</v>
      </c>
      <c r="B3858" s="36" t="s">
        <v>346</v>
      </c>
      <c r="C3858" s="41">
        <v>1.2328951349897455</v>
      </c>
    </row>
    <row r="3859" spans="1:3">
      <c r="A3859" s="38">
        <v>35390</v>
      </c>
      <c r="B3859" s="36" t="s">
        <v>107</v>
      </c>
      <c r="C3859" s="41">
        <v>1.1750006273392515</v>
      </c>
    </row>
    <row r="3860" spans="1:3">
      <c r="A3860" s="38">
        <v>35392</v>
      </c>
      <c r="B3860" s="36" t="s">
        <v>107</v>
      </c>
      <c r="C3860" s="41">
        <v>1.1750006273392515</v>
      </c>
    </row>
    <row r="3861" spans="1:3">
      <c r="A3861" s="38">
        <v>35394</v>
      </c>
      <c r="B3861" s="36" t="s">
        <v>107</v>
      </c>
      <c r="C3861" s="41">
        <v>1.1750006273392515</v>
      </c>
    </row>
    <row r="3862" spans="1:3">
      <c r="A3862" s="38">
        <v>35396</v>
      </c>
      <c r="B3862" s="36" t="s">
        <v>107</v>
      </c>
      <c r="C3862" s="41">
        <v>1.1750006273392515</v>
      </c>
    </row>
    <row r="3863" spans="1:3">
      <c r="A3863" s="38">
        <v>35398</v>
      </c>
      <c r="B3863" s="36" t="s">
        <v>107</v>
      </c>
      <c r="C3863" s="41">
        <v>1.1750006273392515</v>
      </c>
    </row>
    <row r="3864" spans="1:3">
      <c r="A3864" s="38">
        <v>38518</v>
      </c>
      <c r="B3864" s="36" t="s">
        <v>54</v>
      </c>
      <c r="C3864" s="41">
        <v>1.1973486580030039</v>
      </c>
    </row>
    <row r="3865" spans="1:3">
      <c r="A3865" s="38">
        <v>38559</v>
      </c>
      <c r="B3865" s="36" t="s">
        <v>54</v>
      </c>
      <c r="C3865" s="41">
        <v>1.1593057443647055</v>
      </c>
    </row>
    <row r="3866" spans="1:3">
      <c r="A3866" s="38">
        <v>82205</v>
      </c>
      <c r="B3866" s="36" t="s">
        <v>157</v>
      </c>
      <c r="C3866" s="41">
        <v>1.1022604304436694</v>
      </c>
    </row>
    <row r="3867" spans="1:3">
      <c r="A3867" s="38">
        <v>56825</v>
      </c>
      <c r="B3867" s="36" t="s">
        <v>102</v>
      </c>
      <c r="C3867" s="41">
        <v>1.0583096054051164</v>
      </c>
    </row>
    <row r="3868" spans="1:3">
      <c r="A3868" s="38">
        <v>54558</v>
      </c>
      <c r="B3868" s="36" t="s">
        <v>167</v>
      </c>
      <c r="C3868" s="41">
        <v>1.0697511596020888</v>
      </c>
    </row>
    <row r="3869" spans="1:3">
      <c r="A3869" s="38">
        <v>75242</v>
      </c>
      <c r="B3869" s="36" t="s">
        <v>346</v>
      </c>
      <c r="C3869" s="41">
        <v>1.1214753195914124</v>
      </c>
    </row>
    <row r="3870" spans="1:3">
      <c r="A3870" s="38">
        <v>29690</v>
      </c>
      <c r="B3870" s="36" t="s">
        <v>67</v>
      </c>
      <c r="C3870" s="41">
        <v>1.2077596996245308</v>
      </c>
    </row>
    <row r="3871" spans="1:3">
      <c r="A3871" s="38">
        <v>75245</v>
      </c>
      <c r="B3871" s="36" t="s">
        <v>346</v>
      </c>
      <c r="C3871" s="41">
        <v>1.2328951349897455</v>
      </c>
    </row>
    <row r="3872" spans="1:3">
      <c r="A3872" s="38">
        <v>67578</v>
      </c>
      <c r="B3872" s="36" t="s">
        <v>99</v>
      </c>
      <c r="C3872" s="41">
        <v>1.3456386921580861</v>
      </c>
    </row>
    <row r="3873" spans="1:3">
      <c r="A3873" s="38">
        <v>55767</v>
      </c>
      <c r="B3873" s="36" t="s">
        <v>32</v>
      </c>
      <c r="C3873" s="41">
        <v>1.1034545016851229</v>
      </c>
    </row>
    <row r="3874" spans="1:3">
      <c r="A3874" s="38">
        <v>75223</v>
      </c>
      <c r="B3874" s="36" t="s">
        <v>346</v>
      </c>
      <c r="C3874" s="41">
        <v>1.2328951349897455</v>
      </c>
    </row>
    <row r="3875" spans="1:3">
      <c r="A3875" s="38">
        <v>73333</v>
      </c>
      <c r="B3875" s="36" t="s">
        <v>43</v>
      </c>
      <c r="C3875" s="41">
        <v>1.0207092356510605</v>
      </c>
    </row>
    <row r="3876" spans="1:3">
      <c r="A3876" s="38">
        <v>18569</v>
      </c>
      <c r="B3876" s="36" t="s">
        <v>83</v>
      </c>
      <c r="C3876" s="41">
        <v>1.0586944596818433</v>
      </c>
    </row>
    <row r="3877" spans="1:3">
      <c r="A3877" s="38">
        <v>75248</v>
      </c>
      <c r="B3877" s="36" t="s">
        <v>346</v>
      </c>
      <c r="C3877" s="41">
        <v>1.2328951349897455</v>
      </c>
    </row>
    <row r="3878" spans="1:3">
      <c r="A3878" s="38">
        <v>67742</v>
      </c>
      <c r="B3878" s="36" t="s">
        <v>53</v>
      </c>
      <c r="C3878" s="41">
        <v>1.1034545016851229</v>
      </c>
    </row>
    <row r="3879" spans="1:3">
      <c r="A3879" s="38">
        <v>54533</v>
      </c>
      <c r="B3879" s="36" t="s">
        <v>142</v>
      </c>
      <c r="C3879" s="41">
        <v>1.0697511596020888</v>
      </c>
    </row>
    <row r="3880" spans="1:3">
      <c r="A3880" s="38">
        <v>75443</v>
      </c>
      <c r="B3880" s="36" t="s">
        <v>346</v>
      </c>
      <c r="C3880" s="41">
        <v>1.2154055218587385</v>
      </c>
    </row>
    <row r="3881" spans="1:3">
      <c r="A3881" s="38">
        <v>75196</v>
      </c>
      <c r="B3881" s="36" t="s">
        <v>346</v>
      </c>
      <c r="C3881" s="41">
        <v>1.2328951349897455</v>
      </c>
    </row>
    <row r="3882" spans="1:3">
      <c r="A3882" s="38">
        <v>54518</v>
      </c>
      <c r="B3882" s="36" t="s">
        <v>142</v>
      </c>
      <c r="C3882" s="41">
        <v>1.0697511596020888</v>
      </c>
    </row>
    <row r="3883" spans="1:3">
      <c r="A3883" s="38">
        <v>75447</v>
      </c>
      <c r="B3883" s="36" t="s">
        <v>346</v>
      </c>
      <c r="C3883" s="41">
        <v>1.2154055218587385</v>
      </c>
    </row>
    <row r="3884" spans="1:3">
      <c r="A3884" s="38">
        <v>75334</v>
      </c>
      <c r="B3884" s="36" t="s">
        <v>346</v>
      </c>
      <c r="C3884" s="41">
        <v>1.2328951349897455</v>
      </c>
    </row>
    <row r="3885" spans="1:3">
      <c r="A3885" s="38">
        <v>75233</v>
      </c>
      <c r="B3885" s="36" t="s">
        <v>346</v>
      </c>
      <c r="C3885" s="41">
        <v>1.1214753195914124</v>
      </c>
    </row>
    <row r="3886" spans="1:3">
      <c r="A3886" s="38">
        <v>35075</v>
      </c>
      <c r="B3886" s="36" t="s">
        <v>155</v>
      </c>
      <c r="C3886" s="41">
        <v>1.190082108201084</v>
      </c>
    </row>
    <row r="3887" spans="1:3">
      <c r="A3887" s="38">
        <v>66887</v>
      </c>
      <c r="B3887" s="36" t="s">
        <v>53</v>
      </c>
      <c r="C3887" s="41">
        <v>1.1034545016851229</v>
      </c>
    </row>
    <row r="3888" spans="1:3">
      <c r="A3888" s="38">
        <v>49219</v>
      </c>
      <c r="B3888" s="36" t="s">
        <v>105</v>
      </c>
      <c r="C3888" s="41">
        <v>1.2737503907742542</v>
      </c>
    </row>
    <row r="3889" spans="1:3">
      <c r="A3889" s="38">
        <v>66907</v>
      </c>
      <c r="B3889" s="36" t="s">
        <v>53</v>
      </c>
      <c r="C3889" s="41">
        <v>1.220543203301824</v>
      </c>
    </row>
    <row r="3890" spans="1:3">
      <c r="A3890" s="38">
        <v>75446</v>
      </c>
      <c r="B3890" s="36" t="s">
        <v>346</v>
      </c>
      <c r="C3890" s="41">
        <v>1.2154055218587385</v>
      </c>
    </row>
    <row r="3891" spans="1:3">
      <c r="A3891" s="38">
        <v>37308</v>
      </c>
      <c r="B3891" s="36" t="s">
        <v>154</v>
      </c>
      <c r="C3891" s="41">
        <v>1.072002806443126</v>
      </c>
    </row>
    <row r="3892" spans="1:3">
      <c r="A3892" s="38">
        <v>18276</v>
      </c>
      <c r="B3892" s="36" t="s">
        <v>57</v>
      </c>
      <c r="C3892" s="41">
        <v>1.1052837809325737</v>
      </c>
    </row>
    <row r="3893" spans="1:3">
      <c r="A3893" s="38">
        <v>1768</v>
      </c>
      <c r="B3893" s="36" t="s">
        <v>118</v>
      </c>
      <c r="C3893" s="41">
        <v>1.0430948655952212</v>
      </c>
    </row>
    <row r="3894" spans="1:3">
      <c r="A3894" s="38">
        <v>71299</v>
      </c>
      <c r="B3894" s="36" t="s">
        <v>346</v>
      </c>
      <c r="C3894" s="41">
        <v>1.2328951349897455</v>
      </c>
    </row>
    <row r="3895" spans="1:3">
      <c r="A3895" s="38">
        <v>95496</v>
      </c>
      <c r="B3895" s="36" t="s">
        <v>79</v>
      </c>
      <c r="C3895" s="41">
        <v>1.0638853429267727</v>
      </c>
    </row>
    <row r="3896" spans="1:3">
      <c r="A3896" s="38">
        <v>23992</v>
      </c>
      <c r="B3896" s="36" t="s">
        <v>138</v>
      </c>
      <c r="C3896" s="41">
        <v>1.1511175288799598</v>
      </c>
    </row>
    <row r="3897" spans="1:3">
      <c r="A3897" s="38">
        <v>17322</v>
      </c>
      <c r="B3897" s="36" t="s">
        <v>66</v>
      </c>
      <c r="C3897" s="41">
        <v>1.080913780397937</v>
      </c>
    </row>
    <row r="3898" spans="1:3">
      <c r="A3898" s="38">
        <v>63864</v>
      </c>
      <c r="B3898" s="36" t="s">
        <v>146</v>
      </c>
      <c r="C3898" s="41">
        <v>1.3523381029650392</v>
      </c>
    </row>
    <row r="3899" spans="1:3">
      <c r="A3899" s="38">
        <v>72293</v>
      </c>
      <c r="B3899" s="36" t="s">
        <v>114</v>
      </c>
      <c r="C3899" s="41">
        <v>0.97482521200521044</v>
      </c>
    </row>
    <row r="3900" spans="1:3">
      <c r="A3900" s="38">
        <v>1612</v>
      </c>
      <c r="B3900" s="36" t="s">
        <v>293</v>
      </c>
      <c r="C3900" s="41">
        <v>1.1565999053777007</v>
      </c>
    </row>
    <row r="3901" spans="1:3">
      <c r="A3901" s="38">
        <v>75449</v>
      </c>
      <c r="B3901" s="36" t="s">
        <v>346</v>
      </c>
      <c r="C3901" s="41">
        <v>1.2328951349897455</v>
      </c>
    </row>
    <row r="3902" spans="1:3">
      <c r="A3902" s="38">
        <v>8371</v>
      </c>
      <c r="B3902" s="36" t="s">
        <v>252</v>
      </c>
      <c r="C3902" s="41">
        <v>1.1029566577435557</v>
      </c>
    </row>
    <row r="3903" spans="1:3">
      <c r="A3903" s="38">
        <v>56653</v>
      </c>
      <c r="B3903" s="36" t="s">
        <v>52</v>
      </c>
      <c r="C3903" s="41">
        <v>1.3502964244946054</v>
      </c>
    </row>
    <row r="3904" spans="1:3">
      <c r="A3904" s="38">
        <v>37130</v>
      </c>
      <c r="B3904" s="36" t="s">
        <v>44</v>
      </c>
      <c r="C3904" s="41">
        <v>1.1479464062108691</v>
      </c>
    </row>
    <row r="3905" spans="1:3">
      <c r="A3905" s="38">
        <v>9439</v>
      </c>
      <c r="B3905" s="36" t="s">
        <v>347</v>
      </c>
      <c r="C3905" s="41">
        <v>1.0677265315630096</v>
      </c>
    </row>
    <row r="3906" spans="1:3">
      <c r="A3906" s="38">
        <v>92723</v>
      </c>
      <c r="B3906" s="36" t="s">
        <v>123</v>
      </c>
      <c r="C3906" s="41">
        <v>1.0013653741125068</v>
      </c>
    </row>
    <row r="3907" spans="1:3">
      <c r="A3907" s="38">
        <v>93477</v>
      </c>
      <c r="B3907" s="36" t="s">
        <v>173</v>
      </c>
      <c r="C3907" s="41">
        <v>1.0016662569313557</v>
      </c>
    </row>
    <row r="3908" spans="1:3">
      <c r="A3908" s="38">
        <v>76835</v>
      </c>
      <c r="B3908" s="36" t="s">
        <v>98</v>
      </c>
      <c r="C3908" s="41">
        <v>1.0695951464239879</v>
      </c>
    </row>
    <row r="3909" spans="1:3">
      <c r="A3909" s="38">
        <v>76889</v>
      </c>
      <c r="B3909" s="36" t="s">
        <v>98</v>
      </c>
      <c r="C3909" s="41">
        <v>1.3601127554615924</v>
      </c>
    </row>
    <row r="3910" spans="1:3">
      <c r="A3910" s="38">
        <v>18513</v>
      </c>
      <c r="B3910" s="36" t="s">
        <v>83</v>
      </c>
      <c r="C3910" s="41">
        <v>1.0651214128035322</v>
      </c>
    </row>
    <row r="3911" spans="1:3">
      <c r="A3911" s="38">
        <v>16548</v>
      </c>
      <c r="B3911" s="36" t="s">
        <v>255</v>
      </c>
      <c r="C3911" s="41">
        <v>1.1645706300813008</v>
      </c>
    </row>
    <row r="3912" spans="1:3">
      <c r="A3912" s="38">
        <v>9456</v>
      </c>
      <c r="B3912" s="36" t="s">
        <v>347</v>
      </c>
      <c r="C3912" s="41">
        <v>0.92193588937774984</v>
      </c>
    </row>
    <row r="3913" spans="1:3">
      <c r="A3913" s="38">
        <v>85625</v>
      </c>
      <c r="B3913" s="36" t="s">
        <v>162</v>
      </c>
      <c r="C3913" s="41">
        <v>1.0940063844386765</v>
      </c>
    </row>
    <row r="3914" spans="1:3">
      <c r="A3914" s="38">
        <v>8280</v>
      </c>
      <c r="B3914" s="36" t="s">
        <v>347</v>
      </c>
      <c r="C3914" s="41">
        <v>1.0823814162165351</v>
      </c>
    </row>
    <row r="3915" spans="1:3">
      <c r="A3915" s="38">
        <v>79286</v>
      </c>
      <c r="B3915" s="36" t="s">
        <v>179</v>
      </c>
      <c r="C3915" s="41">
        <v>1.2430929862029223</v>
      </c>
    </row>
    <row r="3916" spans="1:3">
      <c r="A3916" s="38">
        <v>18551</v>
      </c>
      <c r="B3916" s="36" t="s">
        <v>83</v>
      </c>
      <c r="C3916" s="41">
        <v>1.0891971366620132</v>
      </c>
    </row>
    <row r="3917" spans="1:3">
      <c r="A3917" s="38">
        <v>8301</v>
      </c>
      <c r="B3917" s="36" t="s">
        <v>347</v>
      </c>
      <c r="C3917" s="41">
        <v>1.0823814162165351</v>
      </c>
    </row>
    <row r="3918" spans="1:3">
      <c r="A3918" s="38">
        <v>9392</v>
      </c>
      <c r="B3918" s="36" t="s">
        <v>347</v>
      </c>
      <c r="C3918" s="41">
        <v>1.0677265315630096</v>
      </c>
    </row>
    <row r="3919" spans="1:3">
      <c r="A3919" s="38">
        <v>9471</v>
      </c>
      <c r="B3919" s="36" t="s">
        <v>347</v>
      </c>
      <c r="C3919" s="41">
        <v>0.69568021855020779</v>
      </c>
    </row>
    <row r="3920" spans="1:3">
      <c r="A3920" s="38">
        <v>83703</v>
      </c>
      <c r="B3920" s="36" t="s">
        <v>214</v>
      </c>
      <c r="C3920" s="41">
        <v>1.0627753303964758</v>
      </c>
    </row>
    <row r="3921" spans="1:3">
      <c r="A3921" s="38">
        <v>27442</v>
      </c>
      <c r="B3921" s="36" t="s">
        <v>65</v>
      </c>
      <c r="C3921" s="41">
        <v>1.155360912442106</v>
      </c>
    </row>
    <row r="3922" spans="1:3">
      <c r="A3922" s="38">
        <v>8324</v>
      </c>
      <c r="B3922" s="36" t="s">
        <v>347</v>
      </c>
      <c r="C3922" s="41">
        <v>1.0823814162165351</v>
      </c>
    </row>
    <row r="3923" spans="1:3">
      <c r="A3923" s="38">
        <v>19065</v>
      </c>
      <c r="B3923" s="36" t="s">
        <v>135</v>
      </c>
      <c r="C3923" s="41">
        <v>1.1352238251501454</v>
      </c>
    </row>
    <row r="3924" spans="1:3">
      <c r="A3924" s="38">
        <v>17089</v>
      </c>
      <c r="B3924" s="36" t="s">
        <v>125</v>
      </c>
      <c r="C3924" s="41">
        <v>1.088744395950239</v>
      </c>
    </row>
    <row r="3925" spans="1:3">
      <c r="A3925" s="38">
        <v>18195</v>
      </c>
      <c r="B3925" s="36" t="s">
        <v>57</v>
      </c>
      <c r="C3925" s="41">
        <v>1.0790689462378247</v>
      </c>
    </row>
    <row r="3926" spans="1:3">
      <c r="A3926" s="38">
        <v>17179</v>
      </c>
      <c r="B3926" s="36" t="s">
        <v>57</v>
      </c>
      <c r="C3926" s="41">
        <v>1.0651214128035322</v>
      </c>
    </row>
    <row r="3927" spans="1:3">
      <c r="A3927" s="38">
        <v>91728</v>
      </c>
      <c r="B3927" s="36" t="s">
        <v>33</v>
      </c>
      <c r="C3927" s="41">
        <v>1.131580571499105</v>
      </c>
    </row>
    <row r="3928" spans="1:3">
      <c r="A3928" s="38">
        <v>9437</v>
      </c>
      <c r="B3928" s="36" t="s">
        <v>347</v>
      </c>
      <c r="C3928" s="41">
        <v>0.92193588937774984</v>
      </c>
    </row>
    <row r="3929" spans="1:3">
      <c r="A3929" s="38">
        <v>8359</v>
      </c>
      <c r="B3929" s="36" t="s">
        <v>347</v>
      </c>
      <c r="C3929" s="41">
        <v>0.78583061889250816</v>
      </c>
    </row>
    <row r="3930" spans="1:3">
      <c r="A3930" s="38">
        <v>97469</v>
      </c>
      <c r="B3930" s="36" t="s">
        <v>235</v>
      </c>
      <c r="C3930" s="41">
        <v>1.1603695968609584</v>
      </c>
    </row>
    <row r="3931" spans="1:3">
      <c r="A3931" s="38">
        <v>76831</v>
      </c>
      <c r="B3931" s="36" t="s">
        <v>98</v>
      </c>
      <c r="C3931" s="41">
        <v>1.3601127554615924</v>
      </c>
    </row>
    <row r="3932" spans="1:3">
      <c r="A3932" s="38">
        <v>2633</v>
      </c>
      <c r="B3932" s="36" t="s">
        <v>174</v>
      </c>
      <c r="C3932" s="41">
        <v>0.99741602067183477</v>
      </c>
    </row>
    <row r="3933" spans="1:3">
      <c r="A3933" s="38">
        <v>9235</v>
      </c>
      <c r="B3933" s="36" t="s">
        <v>347</v>
      </c>
      <c r="C3933" s="41">
        <v>1.0677265315630096</v>
      </c>
    </row>
    <row r="3934" spans="1:3">
      <c r="A3934" s="38">
        <v>17237</v>
      </c>
      <c r="B3934" s="36" t="s">
        <v>125</v>
      </c>
      <c r="C3934" s="41">
        <v>1.0516203039862346</v>
      </c>
    </row>
    <row r="3935" spans="1:3">
      <c r="A3935" s="38">
        <v>9474</v>
      </c>
      <c r="B3935" s="36" t="s">
        <v>347</v>
      </c>
      <c r="C3935" s="41">
        <v>0.69568021855020779</v>
      </c>
    </row>
    <row r="3936" spans="1:3">
      <c r="A3936" s="38">
        <v>21376</v>
      </c>
      <c r="B3936" s="36" t="s">
        <v>165</v>
      </c>
      <c r="C3936" s="41">
        <v>1.1253989688190522</v>
      </c>
    </row>
    <row r="3937" spans="1:3">
      <c r="A3937" s="38">
        <v>9548</v>
      </c>
      <c r="B3937" s="36" t="s">
        <v>347</v>
      </c>
      <c r="C3937" s="41">
        <v>0.8482142857142857</v>
      </c>
    </row>
    <row r="3938" spans="1:3">
      <c r="A3938" s="38">
        <v>9430</v>
      </c>
      <c r="B3938" s="36" t="s">
        <v>347</v>
      </c>
      <c r="C3938" s="41">
        <v>0.92193588937774984</v>
      </c>
    </row>
    <row r="3939" spans="1:3">
      <c r="A3939" s="38">
        <v>9427</v>
      </c>
      <c r="B3939" s="36" t="s">
        <v>347</v>
      </c>
      <c r="C3939" s="41">
        <v>0.92193588937774984</v>
      </c>
    </row>
    <row r="3940" spans="1:3">
      <c r="A3940" s="38">
        <v>19288</v>
      </c>
      <c r="B3940" s="36" t="s">
        <v>135</v>
      </c>
      <c r="C3940" s="41">
        <v>1.1480901690670007</v>
      </c>
    </row>
    <row r="3941" spans="1:3">
      <c r="A3941" s="38">
        <v>29473</v>
      </c>
      <c r="B3941" s="36" t="s">
        <v>231</v>
      </c>
      <c r="C3941" s="41">
        <v>1.1806181584030908</v>
      </c>
    </row>
    <row r="3942" spans="1:3">
      <c r="A3942" s="38">
        <v>18586</v>
      </c>
      <c r="B3942" s="36" t="s">
        <v>83</v>
      </c>
      <c r="C3942" s="41">
        <v>1.0586944596818433</v>
      </c>
    </row>
    <row r="3943" spans="1:3">
      <c r="A3943" s="38">
        <v>4603</v>
      </c>
      <c r="B3943" s="36" t="s">
        <v>122</v>
      </c>
      <c r="C3943" s="41">
        <v>1.1532534515834827</v>
      </c>
    </row>
    <row r="3944" spans="1:3">
      <c r="A3944" s="38">
        <v>17213</v>
      </c>
      <c r="B3944" s="36" t="s">
        <v>125</v>
      </c>
      <c r="C3944" s="41">
        <v>1.112324445657779</v>
      </c>
    </row>
    <row r="3945" spans="1:3">
      <c r="A3945" s="38">
        <v>1824</v>
      </c>
      <c r="B3945" s="36" t="s">
        <v>118</v>
      </c>
      <c r="C3945" s="41">
        <v>1.0709383487631787</v>
      </c>
    </row>
    <row r="3946" spans="1:3">
      <c r="A3946" s="38">
        <v>8309</v>
      </c>
      <c r="B3946" s="36" t="s">
        <v>347</v>
      </c>
      <c r="C3946" s="41">
        <v>0.78583061889250816</v>
      </c>
    </row>
    <row r="3947" spans="1:3">
      <c r="A3947" s="38">
        <v>17089</v>
      </c>
      <c r="B3947" s="36" t="s">
        <v>125</v>
      </c>
      <c r="C3947" s="41">
        <v>1.088744395950239</v>
      </c>
    </row>
    <row r="3948" spans="1:3">
      <c r="A3948" s="38">
        <v>63773</v>
      </c>
      <c r="B3948" s="36" t="s">
        <v>146</v>
      </c>
      <c r="C3948" s="41">
        <v>1.3523381029650392</v>
      </c>
    </row>
    <row r="3949" spans="1:3">
      <c r="A3949" s="38">
        <v>39596</v>
      </c>
      <c r="B3949" s="36" t="s">
        <v>95</v>
      </c>
      <c r="C3949" s="41">
        <v>1.19054576150125</v>
      </c>
    </row>
    <row r="3950" spans="1:3">
      <c r="A3950" s="38">
        <v>19399</v>
      </c>
      <c r="B3950" s="36" t="s">
        <v>135</v>
      </c>
      <c r="C3950" s="41">
        <v>1.1052837809325737</v>
      </c>
    </row>
    <row r="3951" spans="1:3">
      <c r="A3951" s="38">
        <v>9481</v>
      </c>
      <c r="B3951" s="36" t="s">
        <v>347</v>
      </c>
      <c r="C3951" s="41">
        <v>1.0823814162165351</v>
      </c>
    </row>
    <row r="3952" spans="1:3">
      <c r="A3952" s="38">
        <v>9423</v>
      </c>
      <c r="B3952" s="36" t="s">
        <v>347</v>
      </c>
      <c r="C3952" s="41">
        <v>1.0677265315630096</v>
      </c>
    </row>
    <row r="3953" spans="1:3">
      <c r="A3953" s="38">
        <v>9468</v>
      </c>
      <c r="B3953" s="36" t="s">
        <v>347</v>
      </c>
      <c r="C3953" s="41">
        <v>1.0823814162165351</v>
      </c>
    </row>
    <row r="3954" spans="1:3">
      <c r="A3954" s="38">
        <v>49424</v>
      </c>
      <c r="B3954" s="36" t="s">
        <v>218</v>
      </c>
      <c r="C3954" s="41">
        <v>1.2150430748840293</v>
      </c>
    </row>
    <row r="3955" spans="1:3">
      <c r="A3955" s="38">
        <v>98746</v>
      </c>
      <c r="B3955" s="36" t="s">
        <v>343</v>
      </c>
      <c r="C3955" s="41">
        <v>0.81385800208624637</v>
      </c>
    </row>
    <row r="3956" spans="1:3">
      <c r="A3956" s="38">
        <v>95497</v>
      </c>
      <c r="B3956" s="36" t="s">
        <v>79</v>
      </c>
      <c r="C3956" s="41">
        <v>0.91062603988179502</v>
      </c>
    </row>
    <row r="3957" spans="1:3">
      <c r="A3957" s="38">
        <v>49843</v>
      </c>
      <c r="B3957" s="36" t="s">
        <v>192</v>
      </c>
      <c r="C3957" s="41">
        <v>1.250468883205456</v>
      </c>
    </row>
    <row r="3958" spans="1:3">
      <c r="A3958" s="38">
        <v>55767</v>
      </c>
      <c r="B3958" s="36" t="s">
        <v>32</v>
      </c>
      <c r="C3958" s="41">
        <v>1.1034545016851229</v>
      </c>
    </row>
    <row r="3959" spans="1:3">
      <c r="A3959" s="38">
        <v>14728</v>
      </c>
      <c r="B3959" s="36" t="s">
        <v>287</v>
      </c>
      <c r="C3959" s="41">
        <v>1.1132361870066787</v>
      </c>
    </row>
    <row r="3960" spans="1:3">
      <c r="A3960" s="38">
        <v>9405</v>
      </c>
      <c r="B3960" s="36" t="s">
        <v>347</v>
      </c>
      <c r="C3960" s="41">
        <v>0.92193588937774984</v>
      </c>
    </row>
    <row r="3961" spans="1:3">
      <c r="A3961" s="38">
        <v>9437</v>
      </c>
      <c r="B3961" s="36" t="s">
        <v>347</v>
      </c>
      <c r="C3961" s="41">
        <v>0.92193588937774984</v>
      </c>
    </row>
    <row r="3962" spans="1:3">
      <c r="A3962" s="38">
        <v>4626</v>
      </c>
      <c r="B3962" s="36" t="s">
        <v>122</v>
      </c>
      <c r="C3962" s="41">
        <v>1.1532534515834827</v>
      </c>
    </row>
    <row r="3963" spans="1:3">
      <c r="A3963" s="38">
        <v>37640</v>
      </c>
      <c r="B3963" s="36" t="s">
        <v>169</v>
      </c>
      <c r="C3963" s="41">
        <v>1.2274066140045521</v>
      </c>
    </row>
    <row r="3964" spans="1:3">
      <c r="A3964" s="38">
        <v>9573</v>
      </c>
      <c r="B3964" s="36" t="s">
        <v>347</v>
      </c>
      <c r="C3964" s="41">
        <v>1.0677265315630096</v>
      </c>
    </row>
    <row r="3965" spans="1:3">
      <c r="A3965" s="38">
        <v>15938</v>
      </c>
      <c r="B3965" s="36" t="s">
        <v>145</v>
      </c>
      <c r="C3965" s="41">
        <v>1.1518045041932343</v>
      </c>
    </row>
    <row r="3966" spans="1:3">
      <c r="A3966" s="38">
        <v>14778</v>
      </c>
      <c r="B3966" s="36" t="s">
        <v>191</v>
      </c>
      <c r="C3966" s="41">
        <v>1.162540024728149</v>
      </c>
    </row>
    <row r="3967" spans="1:3">
      <c r="A3967" s="38">
        <v>15328</v>
      </c>
      <c r="B3967" s="36" t="s">
        <v>136</v>
      </c>
      <c r="C3967" s="41">
        <v>1.1547060490600498</v>
      </c>
    </row>
    <row r="3968" spans="1:3">
      <c r="A3968" s="38">
        <v>72532</v>
      </c>
      <c r="B3968" s="36" t="s">
        <v>213</v>
      </c>
      <c r="C3968" s="41">
        <v>0.99118823656611521</v>
      </c>
    </row>
    <row r="3969" spans="1:3">
      <c r="A3969" s="38">
        <v>72810</v>
      </c>
      <c r="B3969" s="36" t="s">
        <v>150</v>
      </c>
      <c r="C3969" s="41">
        <v>1.1408038825286211</v>
      </c>
    </row>
    <row r="3970" spans="1:3">
      <c r="A3970" s="38">
        <v>39175</v>
      </c>
      <c r="B3970" s="36" t="s">
        <v>253</v>
      </c>
      <c r="C3970" s="41">
        <v>1.2500852253357879</v>
      </c>
    </row>
    <row r="3971" spans="1:3">
      <c r="A3971" s="38">
        <v>39245</v>
      </c>
      <c r="B3971" s="36" t="s">
        <v>253</v>
      </c>
      <c r="C3971" s="41">
        <v>1.2500852253357879</v>
      </c>
    </row>
    <row r="3972" spans="1:3">
      <c r="A3972" s="38">
        <v>39264</v>
      </c>
      <c r="B3972" s="36" t="s">
        <v>253</v>
      </c>
      <c r="C3972" s="41">
        <v>1.1192503738973842</v>
      </c>
    </row>
    <row r="3973" spans="1:3">
      <c r="A3973" s="38">
        <v>39279</v>
      </c>
      <c r="B3973" s="36" t="s">
        <v>253</v>
      </c>
      <c r="C3973" s="41">
        <v>1.1764139745276059</v>
      </c>
    </row>
    <row r="3974" spans="1:3">
      <c r="A3974" s="38">
        <v>39291</v>
      </c>
      <c r="B3974" s="36" t="s">
        <v>253</v>
      </c>
      <c r="C3974" s="41">
        <v>1.1764139745276059</v>
      </c>
    </row>
    <row r="3975" spans="1:3">
      <c r="A3975" s="38">
        <v>67377</v>
      </c>
      <c r="B3975" s="36" t="s">
        <v>98</v>
      </c>
      <c r="C3975" s="41">
        <v>1.0695951464239879</v>
      </c>
    </row>
    <row r="3976" spans="1:3">
      <c r="A3976" s="38">
        <v>9390</v>
      </c>
      <c r="B3976" s="36" t="s">
        <v>347</v>
      </c>
      <c r="C3976" s="41">
        <v>1.0677265315630096</v>
      </c>
    </row>
    <row r="3977" spans="1:3">
      <c r="A3977" s="38">
        <v>75053</v>
      </c>
      <c r="B3977" s="36" t="s">
        <v>209</v>
      </c>
      <c r="C3977" s="41">
        <v>1.2328951349897455</v>
      </c>
    </row>
    <row r="3978" spans="1:3">
      <c r="A3978" s="38">
        <v>9432</v>
      </c>
      <c r="B3978" s="36" t="s">
        <v>347</v>
      </c>
      <c r="C3978" s="41">
        <v>0.92193588937774984</v>
      </c>
    </row>
    <row r="3979" spans="1:3">
      <c r="A3979" s="38">
        <v>9518</v>
      </c>
      <c r="B3979" s="36" t="s">
        <v>347</v>
      </c>
      <c r="C3979" s="41">
        <v>0.92193588937774984</v>
      </c>
    </row>
    <row r="3980" spans="1:3">
      <c r="A3980" s="38">
        <v>8344</v>
      </c>
      <c r="B3980" s="36" t="s">
        <v>347</v>
      </c>
      <c r="C3980" s="41">
        <v>1.0823814162165351</v>
      </c>
    </row>
    <row r="3981" spans="1:3">
      <c r="A3981" s="38">
        <v>9579</v>
      </c>
      <c r="B3981" s="36" t="s">
        <v>347</v>
      </c>
      <c r="C3981" s="41">
        <v>0.92193588937774984</v>
      </c>
    </row>
    <row r="3982" spans="1:3">
      <c r="A3982" s="38">
        <v>53498</v>
      </c>
      <c r="B3982" s="36" t="s">
        <v>52</v>
      </c>
      <c r="C3982" s="41">
        <v>1.3502964244946054</v>
      </c>
    </row>
    <row r="3983" spans="1:3">
      <c r="A3983" s="38">
        <v>54584</v>
      </c>
      <c r="B3983" s="36" t="s">
        <v>167</v>
      </c>
      <c r="C3983" s="41">
        <v>0.94209228239646492</v>
      </c>
    </row>
    <row r="3984" spans="1:3">
      <c r="A3984" s="38">
        <v>67161</v>
      </c>
      <c r="B3984" s="36" t="s">
        <v>137</v>
      </c>
      <c r="C3984" s="41">
        <v>1.3869137670196672</v>
      </c>
    </row>
    <row r="3985" spans="1:3">
      <c r="A3985" s="38">
        <v>9526</v>
      </c>
      <c r="B3985" s="36" t="s">
        <v>347</v>
      </c>
      <c r="C3985" s="41">
        <v>0.8482142857142857</v>
      </c>
    </row>
    <row r="3986" spans="1:3">
      <c r="A3986" s="38">
        <v>4618</v>
      </c>
      <c r="B3986" s="36" t="s">
        <v>122</v>
      </c>
      <c r="C3986" s="41">
        <v>1.1532534515834827</v>
      </c>
    </row>
    <row r="3987" spans="1:3">
      <c r="A3987" s="38">
        <v>73033</v>
      </c>
      <c r="B3987" s="36" t="s">
        <v>43</v>
      </c>
      <c r="C3987" s="41">
        <v>1.2068852027382833</v>
      </c>
    </row>
    <row r="3988" spans="1:3">
      <c r="A3988" s="38">
        <v>73035</v>
      </c>
      <c r="B3988" s="36" t="s">
        <v>43</v>
      </c>
      <c r="C3988" s="41">
        <v>1.2068852027382833</v>
      </c>
    </row>
    <row r="3989" spans="1:3">
      <c r="A3989" s="38">
        <v>73037</v>
      </c>
      <c r="B3989" s="36" t="s">
        <v>43</v>
      </c>
      <c r="C3989" s="41">
        <v>1.0207092356510605</v>
      </c>
    </row>
    <row r="3990" spans="1:3">
      <c r="A3990" s="38">
        <v>73116</v>
      </c>
      <c r="B3990" s="36" t="s">
        <v>43</v>
      </c>
      <c r="C3990" s="41">
        <v>1.1952411994784875</v>
      </c>
    </row>
    <row r="3991" spans="1:3">
      <c r="A3991" s="38">
        <v>3238</v>
      </c>
      <c r="B3991" s="36" t="s">
        <v>203</v>
      </c>
      <c r="C3991" s="41">
        <v>1.1787964510736788</v>
      </c>
    </row>
    <row r="3992" spans="1:3">
      <c r="A3992" s="38">
        <v>9394</v>
      </c>
      <c r="B3992" s="36" t="s">
        <v>347</v>
      </c>
      <c r="C3992" s="41">
        <v>1.0677265315630096</v>
      </c>
    </row>
    <row r="3993" spans="1:3">
      <c r="A3993" s="38">
        <v>87657</v>
      </c>
      <c r="B3993" s="36" t="s">
        <v>93</v>
      </c>
      <c r="C3993" s="41">
        <v>0.96102943103493466</v>
      </c>
    </row>
    <row r="3994" spans="1:3">
      <c r="A3994" s="38">
        <v>17291</v>
      </c>
      <c r="B3994" s="36" t="s">
        <v>159</v>
      </c>
      <c r="C3994" s="41">
        <v>1.0880982760155484</v>
      </c>
    </row>
    <row r="3995" spans="1:3">
      <c r="A3995" s="38">
        <v>9387</v>
      </c>
      <c r="B3995" s="36" t="s">
        <v>347</v>
      </c>
      <c r="C3995" s="41">
        <v>1.0677265315630096</v>
      </c>
    </row>
    <row r="3996" spans="1:3">
      <c r="A3996" s="38">
        <v>29475</v>
      </c>
      <c r="B3996" s="36" t="s">
        <v>231</v>
      </c>
      <c r="C3996" s="41">
        <v>1.1480901690670007</v>
      </c>
    </row>
    <row r="3997" spans="1:3">
      <c r="A3997" s="38">
        <v>2826</v>
      </c>
      <c r="B3997" s="36" t="s">
        <v>204</v>
      </c>
      <c r="C3997" s="41">
        <v>1.1232960637157299</v>
      </c>
    </row>
    <row r="3998" spans="1:3">
      <c r="A3998" s="38">
        <v>2827</v>
      </c>
      <c r="B3998" s="36" t="s">
        <v>204</v>
      </c>
      <c r="C3998" s="41">
        <v>1.1232960637157299</v>
      </c>
    </row>
    <row r="3999" spans="1:3">
      <c r="A3999" s="38">
        <v>2828</v>
      </c>
      <c r="B3999" s="36" t="s">
        <v>204</v>
      </c>
      <c r="C3999" s="41">
        <v>1.1232960637157299</v>
      </c>
    </row>
    <row r="4000" spans="1:3">
      <c r="A4000" s="38">
        <v>19294</v>
      </c>
      <c r="B4000" s="36" t="s">
        <v>135</v>
      </c>
      <c r="C4000" s="41">
        <v>1.1480901690670007</v>
      </c>
    </row>
    <row r="4001" spans="1:3">
      <c r="A4001" s="38">
        <v>17121</v>
      </c>
      <c r="B4001" s="36" t="s">
        <v>66</v>
      </c>
      <c r="C4001" s="41">
        <v>1.0956080071706005</v>
      </c>
    </row>
    <row r="4002" spans="1:3">
      <c r="A4002" s="38">
        <v>8349</v>
      </c>
      <c r="B4002" s="36" t="s">
        <v>347</v>
      </c>
      <c r="C4002" s="41">
        <v>0.78583061889250816</v>
      </c>
    </row>
    <row r="4003" spans="1:3">
      <c r="A4003" s="38">
        <v>9477</v>
      </c>
      <c r="B4003" s="36" t="s">
        <v>347</v>
      </c>
      <c r="C4003" s="41">
        <v>0.92193588937774984</v>
      </c>
    </row>
    <row r="4004" spans="1:3">
      <c r="A4004" s="38">
        <v>9471</v>
      </c>
      <c r="B4004" s="36" t="s">
        <v>347</v>
      </c>
      <c r="C4004" s="41">
        <v>0.69568021855020779</v>
      </c>
    </row>
    <row r="4005" spans="1:3">
      <c r="A4005" s="38">
        <v>54472</v>
      </c>
      <c r="B4005" s="36" t="s">
        <v>142</v>
      </c>
      <c r="C4005" s="41">
        <v>1.1055836951278339</v>
      </c>
    </row>
    <row r="4006" spans="1:3">
      <c r="A4006" s="38">
        <v>8315</v>
      </c>
      <c r="B4006" s="36" t="s">
        <v>347</v>
      </c>
      <c r="C4006" s="41">
        <v>1.0823814162165351</v>
      </c>
    </row>
    <row r="4007" spans="1:3">
      <c r="A4007" s="38">
        <v>99765</v>
      </c>
      <c r="B4007" s="36" t="s">
        <v>260</v>
      </c>
      <c r="C4007" s="41">
        <v>0.91214367444405742</v>
      </c>
    </row>
    <row r="4008" spans="1:3">
      <c r="A4008" s="38">
        <v>79733</v>
      </c>
      <c r="B4008" s="36" t="s">
        <v>97</v>
      </c>
      <c r="C4008" s="41">
        <v>0.99766024594623992</v>
      </c>
    </row>
    <row r="4009" spans="1:3">
      <c r="A4009" s="38">
        <v>8294</v>
      </c>
      <c r="B4009" s="36" t="s">
        <v>347</v>
      </c>
      <c r="C4009" s="41">
        <v>1.0823814162165351</v>
      </c>
    </row>
    <row r="4010" spans="1:3">
      <c r="A4010" s="38">
        <v>14828</v>
      </c>
      <c r="B4010" s="36" t="s">
        <v>191</v>
      </c>
      <c r="C4010" s="41">
        <v>1.1192503738973842</v>
      </c>
    </row>
    <row r="4011" spans="1:3">
      <c r="A4011" s="38">
        <v>9385</v>
      </c>
      <c r="B4011" s="36" t="s">
        <v>347</v>
      </c>
      <c r="C4011" s="41">
        <v>1.0677265315630096</v>
      </c>
    </row>
    <row r="4012" spans="1:3">
      <c r="A4012" s="38">
        <v>9496</v>
      </c>
      <c r="B4012" s="36" t="s">
        <v>347</v>
      </c>
      <c r="C4012" s="41">
        <v>0.92193588937774984</v>
      </c>
    </row>
    <row r="4013" spans="1:3">
      <c r="A4013" s="38">
        <v>9456</v>
      </c>
      <c r="B4013" s="36" t="s">
        <v>347</v>
      </c>
      <c r="C4013" s="41">
        <v>0.92193588937774984</v>
      </c>
    </row>
    <row r="4014" spans="1:3">
      <c r="A4014" s="38">
        <v>15537</v>
      </c>
      <c r="B4014" s="36" t="s">
        <v>206</v>
      </c>
      <c r="C4014" s="41">
        <v>1.1207555243130904</v>
      </c>
    </row>
    <row r="4015" spans="1:3">
      <c r="A4015" s="38">
        <v>55624</v>
      </c>
      <c r="B4015" s="36" t="s">
        <v>32</v>
      </c>
      <c r="C4015" s="41">
        <v>1.0732578218749083</v>
      </c>
    </row>
    <row r="4016" spans="1:3">
      <c r="A4016" s="38">
        <v>78559</v>
      </c>
      <c r="B4016" s="36" t="s">
        <v>100</v>
      </c>
      <c r="C4016" s="41">
        <v>0.9529873437459393</v>
      </c>
    </row>
    <row r="4017" spans="1:3">
      <c r="A4017" s="38">
        <v>38640</v>
      </c>
      <c r="B4017" s="36" t="s">
        <v>198</v>
      </c>
      <c r="C4017" s="41">
        <v>1.1793651304152062</v>
      </c>
    </row>
    <row r="4018" spans="1:3">
      <c r="A4018" s="38">
        <v>38642</v>
      </c>
      <c r="B4018" s="36" t="s">
        <v>198</v>
      </c>
      <c r="C4018" s="41">
        <v>1.1793651304152062</v>
      </c>
    </row>
    <row r="4019" spans="1:3">
      <c r="A4019" s="38">
        <v>38644</v>
      </c>
      <c r="B4019" s="36" t="s">
        <v>198</v>
      </c>
      <c r="C4019" s="41">
        <v>1.1793651304152062</v>
      </c>
    </row>
    <row r="4020" spans="1:3">
      <c r="A4020" s="38">
        <v>38690</v>
      </c>
      <c r="B4020" s="36" t="s">
        <v>198</v>
      </c>
      <c r="C4020" s="41">
        <v>1.1793651304152062</v>
      </c>
    </row>
    <row r="4021" spans="1:3">
      <c r="A4021" s="38">
        <v>97780</v>
      </c>
      <c r="B4021" s="36" t="s">
        <v>175</v>
      </c>
      <c r="C4021" s="41">
        <v>1.1336445419977121</v>
      </c>
    </row>
    <row r="4022" spans="1:3">
      <c r="A4022" s="38">
        <v>76857</v>
      </c>
      <c r="B4022" s="36" t="s">
        <v>98</v>
      </c>
      <c r="C4022" s="41">
        <v>1.3601127554615924</v>
      </c>
    </row>
    <row r="4023" spans="1:3">
      <c r="A4023" s="38">
        <v>9221</v>
      </c>
      <c r="B4023" s="36" t="s">
        <v>347</v>
      </c>
      <c r="C4023" s="41">
        <v>1.0677265315630096</v>
      </c>
    </row>
    <row r="4024" spans="1:3">
      <c r="A4024" s="38">
        <v>4639</v>
      </c>
      <c r="B4024" s="36" t="s">
        <v>122</v>
      </c>
      <c r="C4024" s="41">
        <v>1.1532534515834827</v>
      </c>
    </row>
    <row r="4025" spans="1:3">
      <c r="A4025" s="38">
        <v>91327</v>
      </c>
      <c r="B4025" s="36" t="s">
        <v>312</v>
      </c>
      <c r="C4025" s="41">
        <v>1.0529489461896284</v>
      </c>
    </row>
    <row r="4026" spans="1:3">
      <c r="A4026" s="38">
        <v>99867</v>
      </c>
      <c r="B4026" s="36" t="s">
        <v>211</v>
      </c>
      <c r="C4026" s="41">
        <v>1.1023598376672179</v>
      </c>
    </row>
    <row r="4027" spans="1:3">
      <c r="A4027" s="38">
        <v>79288</v>
      </c>
      <c r="B4027" s="36" t="s">
        <v>179</v>
      </c>
      <c r="C4027" s="41">
        <v>1.4191176470588236</v>
      </c>
    </row>
    <row r="4028" spans="1:3">
      <c r="A4028" s="38">
        <v>19209</v>
      </c>
      <c r="B4028" s="36" t="s">
        <v>138</v>
      </c>
      <c r="C4028" s="41">
        <v>1.1352238251501454</v>
      </c>
    </row>
    <row r="4029" spans="1:3">
      <c r="A4029" s="38">
        <v>94239</v>
      </c>
      <c r="B4029" s="36" t="s">
        <v>40</v>
      </c>
      <c r="C4029" s="41">
        <v>1.0796090207854914</v>
      </c>
    </row>
    <row r="4030" spans="1:3">
      <c r="A4030" s="38">
        <v>84177</v>
      </c>
      <c r="B4030" s="36" t="s">
        <v>307</v>
      </c>
      <c r="C4030" s="41">
        <v>1.102525556223692</v>
      </c>
    </row>
    <row r="4031" spans="1:3">
      <c r="A4031" s="38">
        <v>17207</v>
      </c>
      <c r="B4031" s="36" t="s">
        <v>125</v>
      </c>
      <c r="C4031" s="41">
        <v>1.112324445657779</v>
      </c>
    </row>
    <row r="4032" spans="1:3">
      <c r="A4032" s="38">
        <v>9366</v>
      </c>
      <c r="B4032" s="36" t="s">
        <v>347</v>
      </c>
      <c r="C4032" s="41">
        <v>1.0823814162165351</v>
      </c>
    </row>
    <row r="4033" spans="1:3">
      <c r="A4033" s="38">
        <v>37073</v>
      </c>
      <c r="B4033" s="36" t="s">
        <v>44</v>
      </c>
      <c r="C4033" s="41">
        <v>1.1479464062108691</v>
      </c>
    </row>
    <row r="4034" spans="1:3">
      <c r="A4034" s="38">
        <v>37075</v>
      </c>
      <c r="B4034" s="36" t="s">
        <v>44</v>
      </c>
      <c r="C4034" s="41">
        <v>1.1479464062108691</v>
      </c>
    </row>
    <row r="4035" spans="1:3">
      <c r="A4035" s="38">
        <v>37077</v>
      </c>
      <c r="B4035" s="36" t="s">
        <v>44</v>
      </c>
      <c r="C4035" s="41">
        <v>1.1479464062108691</v>
      </c>
    </row>
    <row r="4036" spans="1:3">
      <c r="A4036" s="38">
        <v>37079</v>
      </c>
      <c r="B4036" s="36" t="s">
        <v>44</v>
      </c>
      <c r="C4036" s="41">
        <v>1.1479464062108691</v>
      </c>
    </row>
    <row r="4037" spans="1:3">
      <c r="A4037" s="38">
        <v>37081</v>
      </c>
      <c r="B4037" s="36" t="s">
        <v>44</v>
      </c>
      <c r="C4037" s="41">
        <v>1.1479464062108691</v>
      </c>
    </row>
    <row r="4038" spans="1:3">
      <c r="A4038" s="38">
        <v>37083</v>
      </c>
      <c r="B4038" s="36" t="s">
        <v>44</v>
      </c>
      <c r="C4038" s="41">
        <v>1.1479464062108691</v>
      </c>
    </row>
    <row r="4039" spans="1:3">
      <c r="A4039" s="38">
        <v>37085</v>
      </c>
      <c r="B4039" s="36" t="s">
        <v>44</v>
      </c>
      <c r="C4039" s="41">
        <v>1.1479464062108691</v>
      </c>
    </row>
    <row r="4040" spans="1:3">
      <c r="A4040" s="38">
        <v>78244</v>
      </c>
      <c r="B4040" s="36" t="s">
        <v>19</v>
      </c>
      <c r="C4040" s="41">
        <v>1.1547424108829827</v>
      </c>
    </row>
    <row r="4041" spans="1:3">
      <c r="A4041" s="38">
        <v>54470</v>
      </c>
      <c r="B4041" s="36" t="s">
        <v>142</v>
      </c>
      <c r="C4041" s="41">
        <v>1.0732578218749083</v>
      </c>
    </row>
    <row r="4042" spans="1:3">
      <c r="A4042" s="38">
        <v>18181</v>
      </c>
      <c r="B4042" s="36" t="s">
        <v>57</v>
      </c>
      <c r="C4042" s="41">
        <v>1.1835904718869021</v>
      </c>
    </row>
    <row r="4043" spans="1:3">
      <c r="A4043" s="38">
        <v>9399</v>
      </c>
      <c r="B4043" s="36" t="s">
        <v>347</v>
      </c>
      <c r="C4043" s="41">
        <v>1.0677265315630096</v>
      </c>
    </row>
    <row r="4044" spans="1:3">
      <c r="A4044" s="38">
        <v>9484</v>
      </c>
      <c r="B4044" s="36" t="s">
        <v>347</v>
      </c>
      <c r="C4044" s="41">
        <v>0.69568021855020779</v>
      </c>
    </row>
    <row r="4045" spans="1:3">
      <c r="A4045" s="38">
        <v>86836</v>
      </c>
      <c r="B4045" s="36" t="s">
        <v>50</v>
      </c>
      <c r="C4045" s="41">
        <v>1.0674754857504976</v>
      </c>
    </row>
    <row r="4046" spans="1:3">
      <c r="A4046" s="38">
        <v>14793</v>
      </c>
      <c r="B4046" s="36" t="s">
        <v>191</v>
      </c>
      <c r="C4046" s="41">
        <v>1.2014678418138331</v>
      </c>
    </row>
    <row r="4047" spans="1:3">
      <c r="A4047" s="38">
        <v>76676</v>
      </c>
      <c r="B4047" s="36" t="s">
        <v>209</v>
      </c>
      <c r="C4047" s="41">
        <v>1.4239117772686678</v>
      </c>
    </row>
    <row r="4048" spans="1:3">
      <c r="A4048" s="38">
        <v>83355</v>
      </c>
      <c r="B4048" s="36" t="s">
        <v>128</v>
      </c>
      <c r="C4048" s="41">
        <v>1.1207212713936432</v>
      </c>
    </row>
    <row r="4049" spans="1:3">
      <c r="A4049" s="38">
        <v>72582</v>
      </c>
      <c r="B4049" s="36" t="s">
        <v>213</v>
      </c>
      <c r="C4049" s="41">
        <v>1.2797515181126544</v>
      </c>
    </row>
    <row r="4050" spans="1:3">
      <c r="A4050" s="38">
        <v>98631</v>
      </c>
      <c r="B4050" s="36" t="s">
        <v>228</v>
      </c>
      <c r="C4050" s="41">
        <v>1.0203684122655687</v>
      </c>
    </row>
    <row r="4051" spans="1:3">
      <c r="A4051" s="38">
        <v>19300</v>
      </c>
      <c r="B4051" s="36" t="s">
        <v>135</v>
      </c>
      <c r="C4051" s="41">
        <v>1.1480901690670007</v>
      </c>
    </row>
    <row r="4052" spans="1:3">
      <c r="A4052" s="38">
        <v>17194</v>
      </c>
      <c r="B4052" s="36" t="s">
        <v>125</v>
      </c>
      <c r="C4052" s="41">
        <v>1.112324445657779</v>
      </c>
    </row>
    <row r="4053" spans="1:3">
      <c r="A4053" s="38">
        <v>82166</v>
      </c>
      <c r="B4053" s="36" t="s">
        <v>178</v>
      </c>
      <c r="C4053" s="41">
        <v>1.2061706466679822</v>
      </c>
    </row>
    <row r="4054" spans="1:3">
      <c r="A4054" s="38">
        <v>71120</v>
      </c>
      <c r="B4054" s="36" t="s">
        <v>90</v>
      </c>
      <c r="C4054" s="41">
        <v>1.1214753195914124</v>
      </c>
    </row>
    <row r="4055" spans="1:3">
      <c r="A4055" s="38">
        <v>94481</v>
      </c>
      <c r="B4055" s="36" t="s">
        <v>340</v>
      </c>
      <c r="C4055" s="41">
        <v>1.0425906971454566</v>
      </c>
    </row>
    <row r="4056" spans="1:3">
      <c r="A4056" s="38">
        <v>72661</v>
      </c>
      <c r="B4056" s="36" t="s">
        <v>213</v>
      </c>
      <c r="C4056" s="41">
        <v>1.2797515181126544</v>
      </c>
    </row>
    <row r="4057" spans="1:3">
      <c r="A4057" s="38">
        <v>91322</v>
      </c>
      <c r="B4057" s="36" t="s">
        <v>312</v>
      </c>
      <c r="C4057" s="41">
        <v>1.0529489461896284</v>
      </c>
    </row>
    <row r="4058" spans="1:3">
      <c r="A4058" s="38">
        <v>54426</v>
      </c>
      <c r="B4058" s="36" t="s">
        <v>142</v>
      </c>
      <c r="C4058" s="41">
        <v>1.1055836951278339</v>
      </c>
    </row>
    <row r="4059" spans="1:3">
      <c r="A4059" s="38">
        <v>97782</v>
      </c>
      <c r="B4059" s="36" t="s">
        <v>175</v>
      </c>
      <c r="C4059" s="41">
        <v>1.1336445419977121</v>
      </c>
    </row>
    <row r="4060" spans="1:3">
      <c r="A4060" s="38">
        <v>95356</v>
      </c>
      <c r="B4060" s="36" t="s">
        <v>348</v>
      </c>
      <c r="C4060" s="41">
        <v>0.97614864505137622</v>
      </c>
    </row>
    <row r="4061" spans="1:3">
      <c r="A4061" s="38">
        <v>6772</v>
      </c>
      <c r="B4061" s="36" t="s">
        <v>161</v>
      </c>
      <c r="C4061" s="41">
        <v>1.2258474292973189</v>
      </c>
    </row>
    <row r="4062" spans="1:3">
      <c r="A4062" s="38">
        <v>6773</v>
      </c>
      <c r="B4062" s="36" t="s">
        <v>161</v>
      </c>
      <c r="C4062" s="41">
        <v>1.2258474292973189</v>
      </c>
    </row>
    <row r="4063" spans="1:3">
      <c r="A4063" s="38">
        <v>79865</v>
      </c>
      <c r="B4063" s="36" t="s">
        <v>97</v>
      </c>
      <c r="C4063" s="41">
        <v>0.95353251683698681</v>
      </c>
    </row>
    <row r="4064" spans="1:3">
      <c r="A4064" s="38">
        <v>97506</v>
      </c>
      <c r="B4064" s="36" t="s">
        <v>235</v>
      </c>
      <c r="C4064" s="41">
        <v>1.1603695968609584</v>
      </c>
    </row>
    <row r="4065" spans="1:3">
      <c r="A4065" s="38">
        <v>98743</v>
      </c>
      <c r="B4065" s="36" t="s">
        <v>108</v>
      </c>
      <c r="C4065" s="41">
        <v>0.81385800208624637</v>
      </c>
    </row>
    <row r="4066" spans="1:3">
      <c r="A4066" s="38">
        <v>93479</v>
      </c>
      <c r="B4066" s="36" t="s">
        <v>173</v>
      </c>
      <c r="C4066" s="41">
        <v>1.0059528708199601</v>
      </c>
    </row>
    <row r="4067" spans="1:3">
      <c r="A4067" s="38">
        <v>9376</v>
      </c>
      <c r="B4067" s="36" t="s">
        <v>347</v>
      </c>
      <c r="C4067" s="41">
        <v>1.0823814162165351</v>
      </c>
    </row>
    <row r="4068" spans="1:3">
      <c r="A4068" s="38">
        <v>38462</v>
      </c>
      <c r="B4068" s="36" t="s">
        <v>217</v>
      </c>
      <c r="C4068" s="41">
        <v>1.1973486580030039</v>
      </c>
    </row>
    <row r="4069" spans="1:3">
      <c r="A4069" s="38">
        <v>85567</v>
      </c>
      <c r="B4069" s="36" t="s">
        <v>162</v>
      </c>
      <c r="C4069" s="41">
        <v>1.0940063844386765</v>
      </c>
    </row>
    <row r="4070" spans="1:3">
      <c r="A4070" s="38">
        <v>94539</v>
      </c>
      <c r="B4070" s="36" t="s">
        <v>77</v>
      </c>
      <c r="C4070" s="41">
        <v>1.0796090207854914</v>
      </c>
    </row>
    <row r="4071" spans="1:3">
      <c r="A4071" s="38">
        <v>82284</v>
      </c>
      <c r="B4071" s="36" t="s">
        <v>49</v>
      </c>
      <c r="C4071" s="41">
        <v>1.1022604304436694</v>
      </c>
    </row>
    <row r="4072" spans="1:3">
      <c r="A4072" s="38">
        <v>53501</v>
      </c>
      <c r="B4072" s="36" t="s">
        <v>52</v>
      </c>
      <c r="C4072" s="41">
        <v>1.3328244829716862</v>
      </c>
    </row>
    <row r="4073" spans="1:3">
      <c r="A4073" s="38">
        <v>82491</v>
      </c>
      <c r="B4073" s="36" t="s">
        <v>190</v>
      </c>
      <c r="C4073" s="41">
        <v>0.43961972354429169</v>
      </c>
    </row>
    <row r="4074" spans="1:3">
      <c r="A4074" s="38">
        <v>94143</v>
      </c>
      <c r="B4074" s="36" t="s">
        <v>340</v>
      </c>
      <c r="C4074" s="41">
        <v>0.98961003913102152</v>
      </c>
    </row>
    <row r="4075" spans="1:3">
      <c r="A4075" s="38">
        <v>9526</v>
      </c>
      <c r="B4075" s="36" t="s">
        <v>347</v>
      </c>
      <c r="C4075" s="41">
        <v>0.8482142857142857</v>
      </c>
    </row>
    <row r="4076" spans="1:3">
      <c r="A4076" s="38">
        <v>9509</v>
      </c>
      <c r="B4076" s="36" t="s">
        <v>347</v>
      </c>
      <c r="C4076" s="41">
        <v>0.92193588937774984</v>
      </c>
    </row>
    <row r="4077" spans="1:3">
      <c r="A4077" s="38">
        <v>17375</v>
      </c>
      <c r="B4077" s="36" t="s">
        <v>66</v>
      </c>
      <c r="C4077" s="41">
        <v>1.1159124798393232</v>
      </c>
    </row>
    <row r="4078" spans="1:3">
      <c r="A4078" s="38">
        <v>17322</v>
      </c>
      <c r="B4078" s="36" t="s">
        <v>66</v>
      </c>
      <c r="C4078" s="41">
        <v>1.080913780397937</v>
      </c>
    </row>
    <row r="4079" spans="1:3">
      <c r="A4079" s="38">
        <v>19071</v>
      </c>
      <c r="B4079" s="36" t="s">
        <v>138</v>
      </c>
      <c r="C4079" s="41">
        <v>1.1352238251501454</v>
      </c>
    </row>
    <row r="4080" spans="1:3">
      <c r="A4080" s="38">
        <v>19073</v>
      </c>
      <c r="B4080" s="36" t="s">
        <v>138</v>
      </c>
      <c r="C4080" s="41">
        <v>1.1352238251501454</v>
      </c>
    </row>
    <row r="4081" spans="1:3">
      <c r="A4081" s="38">
        <v>18513</v>
      </c>
      <c r="B4081" s="36" t="s">
        <v>83</v>
      </c>
      <c r="C4081" s="41">
        <v>1.0651214128035322</v>
      </c>
    </row>
    <row r="4082" spans="1:3">
      <c r="A4082" s="38">
        <v>17153</v>
      </c>
      <c r="B4082" s="36" t="s">
        <v>125</v>
      </c>
      <c r="C4082" s="41">
        <v>1.112324445657779</v>
      </c>
    </row>
    <row r="4083" spans="1:3">
      <c r="A4083" s="38">
        <v>99428</v>
      </c>
      <c r="B4083" s="36" t="s">
        <v>148</v>
      </c>
      <c r="C4083" s="41">
        <v>1.0553732803775975</v>
      </c>
    </row>
    <row r="4084" spans="1:3">
      <c r="A4084" s="38">
        <v>18195</v>
      </c>
      <c r="B4084" s="36" t="s">
        <v>57</v>
      </c>
      <c r="C4084" s="41">
        <v>1.0790689462378247</v>
      </c>
    </row>
    <row r="4085" spans="1:3">
      <c r="A4085" s="38">
        <v>17291</v>
      </c>
      <c r="B4085" s="36" t="s">
        <v>159</v>
      </c>
      <c r="C4085" s="41">
        <v>1.0880982760155484</v>
      </c>
    </row>
    <row r="4086" spans="1:3">
      <c r="A4086" s="38">
        <v>9514</v>
      </c>
      <c r="B4086" s="36" t="s">
        <v>347</v>
      </c>
      <c r="C4086" s="41">
        <v>0.92193588937774984</v>
      </c>
    </row>
    <row r="4087" spans="1:3">
      <c r="A4087" s="38">
        <v>8352</v>
      </c>
      <c r="B4087" s="36" t="s">
        <v>347</v>
      </c>
      <c r="C4087" s="41">
        <v>0.69568021855020779</v>
      </c>
    </row>
    <row r="4088" spans="1:3">
      <c r="A4088" s="38">
        <v>18513</v>
      </c>
      <c r="B4088" s="36" t="s">
        <v>83</v>
      </c>
      <c r="C4088" s="41">
        <v>1.0651214128035322</v>
      </c>
    </row>
    <row r="4089" spans="1:3">
      <c r="A4089" s="38">
        <v>16775</v>
      </c>
      <c r="B4089" s="36" t="s">
        <v>255</v>
      </c>
      <c r="C4089" s="41">
        <v>1.0684109317638832</v>
      </c>
    </row>
    <row r="4090" spans="1:3">
      <c r="A4090" s="38">
        <v>19386</v>
      </c>
      <c r="B4090" s="36" t="s">
        <v>135</v>
      </c>
      <c r="C4090" s="41">
        <v>1.1052837809325737</v>
      </c>
    </row>
    <row r="4091" spans="1:3">
      <c r="A4091" s="38">
        <v>17089</v>
      </c>
      <c r="B4091" s="36" t="s">
        <v>125</v>
      </c>
      <c r="C4091" s="41">
        <v>1.088744395950239</v>
      </c>
    </row>
    <row r="4092" spans="1:3">
      <c r="A4092" s="38">
        <v>28879</v>
      </c>
      <c r="B4092" s="36" t="s">
        <v>189</v>
      </c>
      <c r="C4092" s="41">
        <v>1.155360912442106</v>
      </c>
    </row>
    <row r="4093" spans="1:3">
      <c r="A4093" s="38">
        <v>85630</v>
      </c>
      <c r="B4093" s="36" t="s">
        <v>178</v>
      </c>
      <c r="C4093" s="41">
        <v>1.0940063844386765</v>
      </c>
    </row>
    <row r="4094" spans="1:3">
      <c r="A4094" s="38">
        <v>9481</v>
      </c>
      <c r="B4094" s="36" t="s">
        <v>347</v>
      </c>
      <c r="C4094" s="41">
        <v>1.0823814162165351</v>
      </c>
    </row>
    <row r="4095" spans="1:3">
      <c r="A4095" s="38">
        <v>38368</v>
      </c>
      <c r="B4095" s="36" t="s">
        <v>217</v>
      </c>
      <c r="C4095" s="41">
        <v>1.1697715962740844</v>
      </c>
    </row>
    <row r="4096" spans="1:3">
      <c r="A4096" s="38">
        <v>83224</v>
      </c>
      <c r="B4096" s="36" t="s">
        <v>128</v>
      </c>
      <c r="C4096" s="41">
        <v>0.93498215196328405</v>
      </c>
    </row>
    <row r="4097" spans="1:3">
      <c r="A4097" s="38">
        <v>94541</v>
      </c>
      <c r="B4097" s="36" t="s">
        <v>77</v>
      </c>
      <c r="C4097" s="41">
        <v>1.0425906971454566</v>
      </c>
    </row>
    <row r="4098" spans="1:3">
      <c r="A4098" s="38">
        <v>9487</v>
      </c>
      <c r="B4098" s="36" t="s">
        <v>347</v>
      </c>
      <c r="C4098" s="41">
        <v>0.69568021855020779</v>
      </c>
    </row>
    <row r="4099" spans="1:3">
      <c r="A4099" s="38">
        <v>8289</v>
      </c>
      <c r="B4099" s="36" t="s">
        <v>347</v>
      </c>
      <c r="C4099" s="41">
        <v>1.0823814162165351</v>
      </c>
    </row>
    <row r="4100" spans="1:3">
      <c r="A4100" s="38">
        <v>8304</v>
      </c>
      <c r="B4100" s="36" t="s">
        <v>347</v>
      </c>
      <c r="C4100" s="41">
        <v>0.78583061889250816</v>
      </c>
    </row>
    <row r="4101" spans="1:3">
      <c r="A4101" s="38">
        <v>8340</v>
      </c>
      <c r="B4101" s="36" t="s">
        <v>347</v>
      </c>
      <c r="C4101" s="41">
        <v>1.0823814162165351</v>
      </c>
    </row>
    <row r="4102" spans="1:3">
      <c r="A4102" s="38">
        <v>34393</v>
      </c>
      <c r="B4102" s="36" t="s">
        <v>73</v>
      </c>
      <c r="C4102" s="41">
        <v>1.094039023808103</v>
      </c>
    </row>
    <row r="4103" spans="1:3">
      <c r="A4103" s="38">
        <v>9465</v>
      </c>
      <c r="B4103" s="36" t="s">
        <v>347</v>
      </c>
      <c r="C4103" s="41">
        <v>0.69568021855020779</v>
      </c>
    </row>
    <row r="4104" spans="1:3">
      <c r="A4104" s="38">
        <v>19294</v>
      </c>
      <c r="B4104" s="36" t="s">
        <v>135</v>
      </c>
      <c r="C4104" s="41">
        <v>1.1480901690670007</v>
      </c>
    </row>
    <row r="4105" spans="1:3">
      <c r="A4105" s="38">
        <v>91171</v>
      </c>
      <c r="B4105" s="36" t="s">
        <v>30</v>
      </c>
      <c r="C4105" s="41">
        <v>1.070000875375682</v>
      </c>
    </row>
    <row r="4106" spans="1:3">
      <c r="A4106" s="38">
        <v>9548</v>
      </c>
      <c r="B4106" s="36" t="s">
        <v>347</v>
      </c>
      <c r="C4106" s="41">
        <v>0.8482142857142857</v>
      </c>
    </row>
    <row r="4107" spans="1:3">
      <c r="A4107" s="38">
        <v>86926</v>
      </c>
      <c r="B4107" s="36" t="s">
        <v>164</v>
      </c>
      <c r="C4107" s="41">
        <v>1.1022604304436694</v>
      </c>
    </row>
    <row r="4108" spans="1:3">
      <c r="A4108" s="38">
        <v>9366</v>
      </c>
      <c r="B4108" s="36" t="s">
        <v>347</v>
      </c>
      <c r="C4108" s="41">
        <v>1.0823814162165351</v>
      </c>
    </row>
    <row r="4109" spans="1:3">
      <c r="A4109" s="38">
        <v>17489</v>
      </c>
      <c r="B4109" s="36" t="s">
        <v>66</v>
      </c>
      <c r="C4109" s="41">
        <v>1.0956080071706005</v>
      </c>
    </row>
    <row r="4110" spans="1:3">
      <c r="A4110" s="38">
        <v>17491</v>
      </c>
      <c r="B4110" s="36" t="s">
        <v>66</v>
      </c>
      <c r="C4110" s="41">
        <v>1.0956080071706005</v>
      </c>
    </row>
    <row r="4111" spans="1:3">
      <c r="A4111" s="38">
        <v>17493</v>
      </c>
      <c r="B4111" s="36" t="s">
        <v>66</v>
      </c>
      <c r="C4111" s="41">
        <v>1.0956080071706005</v>
      </c>
    </row>
    <row r="4112" spans="1:3">
      <c r="A4112" s="38">
        <v>83677</v>
      </c>
      <c r="B4112" s="36" t="s">
        <v>199</v>
      </c>
      <c r="C4112" s="41">
        <v>1.0627753303964758</v>
      </c>
    </row>
    <row r="4113" spans="1:3">
      <c r="A4113" s="38">
        <v>54314</v>
      </c>
      <c r="B4113" s="36" t="s">
        <v>21</v>
      </c>
      <c r="C4113" s="41">
        <v>1.1671281708520322</v>
      </c>
    </row>
    <row r="4114" spans="1:3">
      <c r="A4114" s="38">
        <v>54533</v>
      </c>
      <c r="B4114" s="36" t="s">
        <v>142</v>
      </c>
      <c r="C4114" s="41">
        <v>1.0697511596020888</v>
      </c>
    </row>
    <row r="4115" spans="1:3">
      <c r="A4115" s="38">
        <v>56814</v>
      </c>
      <c r="B4115" s="36" t="s">
        <v>102</v>
      </c>
      <c r="C4115" s="41">
        <v>1.0583096054051164</v>
      </c>
    </row>
    <row r="4116" spans="1:3">
      <c r="A4116" s="38">
        <v>7973</v>
      </c>
      <c r="B4116" s="36" t="s">
        <v>184</v>
      </c>
      <c r="C4116" s="41">
        <v>1.0514695340501792</v>
      </c>
    </row>
    <row r="4117" spans="1:3">
      <c r="A4117" s="38">
        <v>8328</v>
      </c>
      <c r="B4117" s="36" t="s">
        <v>347</v>
      </c>
      <c r="C4117" s="41">
        <v>1.0823814162165351</v>
      </c>
    </row>
    <row r="4118" spans="1:3">
      <c r="A4118" s="38">
        <v>18461</v>
      </c>
      <c r="B4118" s="36" t="s">
        <v>83</v>
      </c>
      <c r="C4118" s="41">
        <v>1.0651214128035322</v>
      </c>
    </row>
    <row r="4119" spans="1:3">
      <c r="A4119" s="38">
        <v>91350</v>
      </c>
      <c r="B4119" s="36" t="s">
        <v>47</v>
      </c>
      <c r="C4119" s="41">
        <v>1.1831703933146194</v>
      </c>
    </row>
    <row r="4120" spans="1:3">
      <c r="A4120" s="38">
        <v>56858</v>
      </c>
      <c r="B4120" s="36" t="s">
        <v>102</v>
      </c>
      <c r="C4120" s="41">
        <v>1.0973128254234246</v>
      </c>
    </row>
    <row r="4121" spans="1:3">
      <c r="A4121" s="38">
        <v>79639</v>
      </c>
      <c r="B4121" s="36" t="s">
        <v>92</v>
      </c>
      <c r="C4121" s="41">
        <v>1.3099235550475103</v>
      </c>
    </row>
    <row r="4122" spans="1:3">
      <c r="A4122" s="38">
        <v>19258</v>
      </c>
      <c r="B4122" s="36" t="s">
        <v>135</v>
      </c>
      <c r="C4122" s="41">
        <v>1.1427235899033965</v>
      </c>
    </row>
    <row r="4123" spans="1:3">
      <c r="A4123" s="38">
        <v>29690</v>
      </c>
      <c r="B4123" s="36" t="s">
        <v>67</v>
      </c>
      <c r="C4123" s="41">
        <v>1.2077596996245308</v>
      </c>
    </row>
    <row r="4124" spans="1:3">
      <c r="A4124" s="38">
        <v>97508</v>
      </c>
      <c r="B4124" s="36" t="s">
        <v>235</v>
      </c>
      <c r="C4124" s="41">
        <v>1.1603695968609584</v>
      </c>
    </row>
    <row r="4125" spans="1:3">
      <c r="A4125" s="38">
        <v>9468</v>
      </c>
      <c r="B4125" s="36" t="s">
        <v>347</v>
      </c>
      <c r="C4125" s="41">
        <v>1.0823814162165351</v>
      </c>
    </row>
    <row r="4126" spans="1:3">
      <c r="A4126" s="38">
        <v>97259</v>
      </c>
      <c r="B4126" s="36" t="s">
        <v>133</v>
      </c>
      <c r="C4126" s="41">
        <v>1.236178532901834</v>
      </c>
    </row>
    <row r="4127" spans="1:3">
      <c r="A4127" s="38">
        <v>9380</v>
      </c>
      <c r="B4127" s="36" t="s">
        <v>347</v>
      </c>
      <c r="C4127" s="41">
        <v>1.0677265315630096</v>
      </c>
    </row>
    <row r="4128" spans="1:3">
      <c r="A4128" s="38">
        <v>19258</v>
      </c>
      <c r="B4128" s="36" t="s">
        <v>135</v>
      </c>
      <c r="C4128" s="41">
        <v>1.1427235899033965</v>
      </c>
    </row>
    <row r="4129" spans="1:3">
      <c r="A4129" s="38">
        <v>9488</v>
      </c>
      <c r="B4129" s="36" t="s">
        <v>347</v>
      </c>
      <c r="C4129" s="41">
        <v>0.92193588937774984</v>
      </c>
    </row>
    <row r="4130" spans="1:3">
      <c r="A4130" s="38">
        <v>9419</v>
      </c>
      <c r="B4130" s="36" t="s">
        <v>347</v>
      </c>
      <c r="C4130" s="41">
        <v>1.0677265315630096</v>
      </c>
    </row>
    <row r="4131" spans="1:3">
      <c r="A4131" s="38">
        <v>9429</v>
      </c>
      <c r="B4131" s="36" t="s">
        <v>347</v>
      </c>
      <c r="C4131" s="41">
        <v>0.92193588937774984</v>
      </c>
    </row>
    <row r="4132" spans="1:3">
      <c r="A4132" s="38">
        <v>9405</v>
      </c>
      <c r="B4132" s="36" t="s">
        <v>347</v>
      </c>
      <c r="C4132" s="41">
        <v>0.92193588937774984</v>
      </c>
    </row>
    <row r="4133" spans="1:3">
      <c r="A4133" s="38">
        <v>9434</v>
      </c>
      <c r="B4133" s="36" t="s">
        <v>347</v>
      </c>
      <c r="C4133" s="41">
        <v>0.92193588937774984</v>
      </c>
    </row>
    <row r="4134" spans="1:3">
      <c r="A4134" s="38">
        <v>23936</v>
      </c>
      <c r="B4134" s="36" t="s">
        <v>138</v>
      </c>
      <c r="C4134" s="41">
        <v>1.1145557885778548</v>
      </c>
    </row>
    <row r="4135" spans="1:3">
      <c r="A4135" s="38">
        <v>8321</v>
      </c>
      <c r="B4135" s="36" t="s">
        <v>347</v>
      </c>
      <c r="C4135" s="41">
        <v>1.0823814162165351</v>
      </c>
    </row>
    <row r="4136" spans="1:3">
      <c r="A4136" s="38">
        <v>17506</v>
      </c>
      <c r="B4136" s="36" t="s">
        <v>66</v>
      </c>
      <c r="C4136" s="41">
        <v>1.0956080071706005</v>
      </c>
    </row>
    <row r="4137" spans="1:3">
      <c r="A4137" s="38">
        <v>55608</v>
      </c>
      <c r="B4137" s="36" t="s">
        <v>32</v>
      </c>
      <c r="C4137" s="41">
        <v>1.1034545016851229</v>
      </c>
    </row>
    <row r="4138" spans="1:3">
      <c r="A4138" s="38">
        <v>23936</v>
      </c>
      <c r="B4138" s="36" t="s">
        <v>138</v>
      </c>
      <c r="C4138" s="41">
        <v>1.1145557885778548</v>
      </c>
    </row>
    <row r="4139" spans="1:3">
      <c r="A4139" s="38">
        <v>99638</v>
      </c>
      <c r="B4139" s="36" t="s">
        <v>113</v>
      </c>
      <c r="C4139" s="41">
        <v>1.1627612011288326</v>
      </c>
    </row>
    <row r="4140" spans="1:3">
      <c r="A4140" s="38">
        <v>66903</v>
      </c>
      <c r="B4140" s="36" t="s">
        <v>53</v>
      </c>
      <c r="C4140" s="41">
        <v>1.220543203301824</v>
      </c>
    </row>
    <row r="4141" spans="1:3">
      <c r="A4141" s="38">
        <v>64347</v>
      </c>
      <c r="B4141" s="36" t="s">
        <v>115</v>
      </c>
      <c r="C4141" s="41">
        <v>1.2620891412837723</v>
      </c>
    </row>
    <row r="4142" spans="1:3">
      <c r="A4142" s="38">
        <v>8297</v>
      </c>
      <c r="B4142" s="36" t="s">
        <v>347</v>
      </c>
      <c r="C4142" s="41">
        <v>1.0823814162165351</v>
      </c>
    </row>
    <row r="4143" spans="1:3">
      <c r="A4143" s="38">
        <v>83556</v>
      </c>
      <c r="B4143" s="36" t="s">
        <v>96</v>
      </c>
      <c r="C4143" s="41">
        <v>1.086293213259472</v>
      </c>
    </row>
    <row r="4144" spans="1:3">
      <c r="A4144" s="38">
        <v>54413</v>
      </c>
      <c r="B4144" s="36" t="s">
        <v>21</v>
      </c>
      <c r="C4144" s="41">
        <v>1.1055836951278339</v>
      </c>
    </row>
    <row r="4145" spans="1:3">
      <c r="A4145" s="38">
        <v>4668</v>
      </c>
      <c r="B4145" s="36" t="s">
        <v>202</v>
      </c>
      <c r="C4145" s="41">
        <v>1.1164560815953724</v>
      </c>
    </row>
    <row r="4146" spans="1:3">
      <c r="A4146" s="38">
        <v>98660</v>
      </c>
      <c r="B4146" s="36" t="s">
        <v>71</v>
      </c>
      <c r="C4146" s="41">
        <v>1.0355246808991303</v>
      </c>
    </row>
    <row r="4147" spans="1:3">
      <c r="A4147" s="38">
        <v>18507</v>
      </c>
      <c r="B4147" s="36" t="s">
        <v>83</v>
      </c>
      <c r="C4147" s="41">
        <v>1.0628061328000462</v>
      </c>
    </row>
    <row r="4148" spans="1:3">
      <c r="A4148" s="38">
        <v>59755</v>
      </c>
      <c r="B4148" s="36" t="s">
        <v>349</v>
      </c>
      <c r="C4148" s="41">
        <v>1.1578415585235704</v>
      </c>
    </row>
    <row r="4149" spans="1:3">
      <c r="A4149" s="38">
        <v>17089</v>
      </c>
      <c r="B4149" s="36" t="s">
        <v>125</v>
      </c>
      <c r="C4149" s="41">
        <v>1.088744395950239</v>
      </c>
    </row>
    <row r="4150" spans="1:3">
      <c r="A4150" s="38">
        <v>59757</v>
      </c>
      <c r="B4150" s="36" t="s">
        <v>349</v>
      </c>
      <c r="C4150" s="41">
        <v>1.1578415585235704</v>
      </c>
    </row>
    <row r="4151" spans="1:3">
      <c r="A4151" s="38">
        <v>82194</v>
      </c>
      <c r="B4151" s="36" t="s">
        <v>49</v>
      </c>
      <c r="C4151" s="41">
        <v>1.2061706466679822</v>
      </c>
    </row>
    <row r="4152" spans="1:3">
      <c r="A4152" s="38">
        <v>59759</v>
      </c>
      <c r="B4152" s="36" t="s">
        <v>349</v>
      </c>
      <c r="C4152" s="41">
        <v>1.1578415585235704</v>
      </c>
    </row>
    <row r="4153" spans="1:3">
      <c r="A4153" s="38">
        <v>4932</v>
      </c>
      <c r="B4153" s="36" t="s">
        <v>203</v>
      </c>
      <c r="C4153" s="41">
        <v>1.1787964510736788</v>
      </c>
    </row>
    <row r="4154" spans="1:3">
      <c r="A4154" s="38">
        <v>59821</v>
      </c>
      <c r="B4154" s="36" t="s">
        <v>349</v>
      </c>
      <c r="C4154" s="41">
        <v>1.1578415585235704</v>
      </c>
    </row>
    <row r="4155" spans="1:3">
      <c r="A4155" s="38">
        <v>59823</v>
      </c>
      <c r="B4155" s="36" t="s">
        <v>349</v>
      </c>
      <c r="C4155" s="41">
        <v>1.1578415585235704</v>
      </c>
    </row>
    <row r="4156" spans="1:3">
      <c r="A4156" s="38">
        <v>1609</v>
      </c>
      <c r="B4156" s="36" t="s">
        <v>293</v>
      </c>
      <c r="C4156" s="41">
        <v>1.1840108488586096</v>
      </c>
    </row>
    <row r="4157" spans="1:3">
      <c r="A4157" s="38">
        <v>4539</v>
      </c>
      <c r="B4157" s="36" t="s">
        <v>202</v>
      </c>
      <c r="C4157" s="41">
        <v>1.1560529634300125</v>
      </c>
    </row>
    <row r="4158" spans="1:3">
      <c r="A4158" s="38">
        <v>55459</v>
      </c>
      <c r="B4158" s="36" t="s">
        <v>166</v>
      </c>
      <c r="C4158" s="41">
        <v>1.3601632047477745</v>
      </c>
    </row>
    <row r="4159" spans="1:3">
      <c r="A4159" s="38">
        <v>72294</v>
      </c>
      <c r="B4159" s="36" t="s">
        <v>114</v>
      </c>
      <c r="C4159" s="41">
        <v>1.068691166613237</v>
      </c>
    </row>
    <row r="4160" spans="1:3">
      <c r="A4160" s="38">
        <v>72297</v>
      </c>
      <c r="B4160" s="36" t="s">
        <v>114</v>
      </c>
      <c r="C4160" s="41">
        <v>0.97482521200521044</v>
      </c>
    </row>
    <row r="4161" spans="1:3">
      <c r="A4161" s="38">
        <v>59909</v>
      </c>
      <c r="B4161" s="36" t="s">
        <v>349</v>
      </c>
      <c r="C4161" s="41">
        <v>1.0396937907570174</v>
      </c>
    </row>
    <row r="4162" spans="1:3">
      <c r="A4162" s="38">
        <v>59929</v>
      </c>
      <c r="B4162" s="36" t="s">
        <v>349</v>
      </c>
      <c r="C4162" s="41">
        <v>1.0104417228032185</v>
      </c>
    </row>
    <row r="4163" spans="1:3">
      <c r="A4163" s="38">
        <v>31028</v>
      </c>
      <c r="B4163" s="36" t="s">
        <v>104</v>
      </c>
      <c r="C4163" s="41">
        <v>1.1618033773722398</v>
      </c>
    </row>
    <row r="4164" spans="1:3">
      <c r="A4164" s="38">
        <v>39397</v>
      </c>
      <c r="B4164" s="36" t="s">
        <v>126</v>
      </c>
      <c r="C4164" s="41">
        <v>1.2260113674356403</v>
      </c>
    </row>
    <row r="4165" spans="1:3">
      <c r="A4165" s="38">
        <v>59889</v>
      </c>
      <c r="B4165" s="36" t="s">
        <v>349</v>
      </c>
      <c r="C4165" s="41">
        <v>1.0396937907570174</v>
      </c>
    </row>
    <row r="4166" spans="1:3">
      <c r="A4166" s="38">
        <v>86845</v>
      </c>
      <c r="B4166" s="36" t="s">
        <v>50</v>
      </c>
      <c r="C4166" s="41">
        <v>1.0674754857504976</v>
      </c>
    </row>
    <row r="4167" spans="1:3">
      <c r="A4167" s="38">
        <v>59969</v>
      </c>
      <c r="B4167" s="36" t="s">
        <v>349</v>
      </c>
      <c r="C4167" s="41">
        <v>0.80469607197717785</v>
      </c>
    </row>
    <row r="4168" spans="1:3">
      <c r="A4168" s="38">
        <v>97633</v>
      </c>
      <c r="B4168" s="36" t="s">
        <v>181</v>
      </c>
      <c r="C4168" s="41">
        <v>1.0943981854537856</v>
      </c>
    </row>
    <row r="4169" spans="1:3">
      <c r="A4169" s="38">
        <v>34431</v>
      </c>
      <c r="B4169" s="36" t="s">
        <v>349</v>
      </c>
      <c r="C4169" s="41">
        <v>1.1008375611659813</v>
      </c>
    </row>
    <row r="4170" spans="1:3">
      <c r="A4170" s="38">
        <v>37359</v>
      </c>
      <c r="B4170" s="36" t="s">
        <v>154</v>
      </c>
      <c r="C4170" s="41">
        <v>1.072002806443126</v>
      </c>
    </row>
    <row r="4171" spans="1:3">
      <c r="A4171" s="38">
        <v>14979</v>
      </c>
      <c r="B4171" s="36" t="s">
        <v>149</v>
      </c>
      <c r="C4171" s="41">
        <v>1.1827506128241516</v>
      </c>
    </row>
    <row r="4172" spans="1:3">
      <c r="A4172" s="38">
        <v>49777</v>
      </c>
      <c r="B4172" s="36" t="s">
        <v>158</v>
      </c>
      <c r="C4172" s="41">
        <v>1.2204619583305598</v>
      </c>
    </row>
    <row r="4173" spans="1:3">
      <c r="A4173" s="38">
        <v>72663</v>
      </c>
      <c r="B4173" s="36" t="s">
        <v>88</v>
      </c>
      <c r="C4173" s="41">
        <v>1.2797515181126544</v>
      </c>
    </row>
    <row r="4174" spans="1:3">
      <c r="A4174" s="38">
        <v>64395</v>
      </c>
      <c r="B4174" s="36" t="s">
        <v>115</v>
      </c>
      <c r="C4174" s="41">
        <v>1.2452458571040477</v>
      </c>
    </row>
    <row r="4175" spans="1:3">
      <c r="A4175" s="38">
        <v>64401</v>
      </c>
      <c r="B4175" s="36" t="s">
        <v>115</v>
      </c>
      <c r="C4175" s="41">
        <v>1.2620891412837723</v>
      </c>
    </row>
    <row r="4176" spans="1:3">
      <c r="A4176" s="38">
        <v>59964</v>
      </c>
      <c r="B4176" s="36" t="s">
        <v>349</v>
      </c>
      <c r="C4176" s="41">
        <v>0.80469607197717785</v>
      </c>
    </row>
    <row r="4177" spans="1:3">
      <c r="A4177" s="38">
        <v>59872</v>
      </c>
      <c r="B4177" s="36" t="s">
        <v>349</v>
      </c>
      <c r="C4177" s="41">
        <v>1.0396937907570174</v>
      </c>
    </row>
    <row r="4178" spans="1:3">
      <c r="A4178" s="38">
        <v>71723</v>
      </c>
      <c r="B4178" s="36" t="s">
        <v>60</v>
      </c>
      <c r="C4178" s="41">
        <v>1.3292011019283747</v>
      </c>
    </row>
    <row r="4179" spans="1:3">
      <c r="A4179" s="38">
        <v>59939</v>
      </c>
      <c r="B4179" s="36" t="s">
        <v>349</v>
      </c>
      <c r="C4179" s="41">
        <v>1.0104417228032185</v>
      </c>
    </row>
    <row r="4180" spans="1:3">
      <c r="A4180" s="38">
        <v>57392</v>
      </c>
      <c r="B4180" s="36" t="s">
        <v>349</v>
      </c>
      <c r="C4180" s="41">
        <v>0.80469607197717785</v>
      </c>
    </row>
    <row r="4181" spans="1:3">
      <c r="A4181" s="38">
        <v>66501</v>
      </c>
      <c r="B4181" s="36" t="s">
        <v>134</v>
      </c>
      <c r="C4181" s="41">
        <v>1.220543203301824</v>
      </c>
    </row>
    <row r="4182" spans="1:3">
      <c r="A4182" s="38">
        <v>16845</v>
      </c>
      <c r="B4182" s="36" t="s">
        <v>287</v>
      </c>
      <c r="C4182" s="41">
        <v>1.1132361870066787</v>
      </c>
    </row>
    <row r="4183" spans="1:3">
      <c r="A4183" s="38">
        <v>59846</v>
      </c>
      <c r="B4183" s="36" t="s">
        <v>349</v>
      </c>
      <c r="C4183" s="41">
        <v>1.0396937907570174</v>
      </c>
    </row>
    <row r="4184" spans="1:3">
      <c r="A4184" s="38">
        <v>2953</v>
      </c>
      <c r="B4184" s="36" t="s">
        <v>204</v>
      </c>
      <c r="C4184" s="41">
        <v>1.1124256764955707</v>
      </c>
    </row>
    <row r="4185" spans="1:3">
      <c r="A4185" s="38">
        <v>2959</v>
      </c>
      <c r="B4185" s="36" t="s">
        <v>204</v>
      </c>
      <c r="C4185" s="41">
        <v>1.1124256764955707</v>
      </c>
    </row>
    <row r="4186" spans="1:3">
      <c r="A4186" s="38">
        <v>2694</v>
      </c>
      <c r="B4186" s="36" t="s">
        <v>174</v>
      </c>
      <c r="C4186" s="41">
        <v>1.1550333879299484</v>
      </c>
    </row>
    <row r="4187" spans="1:3">
      <c r="A4187" s="38">
        <v>26629</v>
      </c>
      <c r="B4187" s="36" t="s">
        <v>186</v>
      </c>
      <c r="C4187" s="41">
        <v>1.1537748558919805</v>
      </c>
    </row>
    <row r="4188" spans="1:3">
      <c r="A4188" s="38">
        <v>97633</v>
      </c>
      <c r="B4188" s="36" t="s">
        <v>181</v>
      </c>
      <c r="C4188" s="41">
        <v>1.0943981854537856</v>
      </c>
    </row>
    <row r="4189" spans="1:3">
      <c r="A4189" s="38">
        <v>59955</v>
      </c>
      <c r="B4189" s="36" t="s">
        <v>349</v>
      </c>
      <c r="C4189" s="41">
        <v>0.80469607197717785</v>
      </c>
    </row>
    <row r="4190" spans="1:3">
      <c r="A4190" s="38">
        <v>61348</v>
      </c>
      <c r="B4190" s="36" t="s">
        <v>350</v>
      </c>
      <c r="C4190" s="41">
        <v>0.86025289135993621</v>
      </c>
    </row>
    <row r="4191" spans="1:3">
      <c r="A4191" s="38">
        <v>61350</v>
      </c>
      <c r="B4191" s="36" t="s">
        <v>350</v>
      </c>
      <c r="C4191" s="41">
        <v>0.86025289135993621</v>
      </c>
    </row>
    <row r="4192" spans="1:3">
      <c r="A4192" s="38">
        <v>1558</v>
      </c>
      <c r="B4192" s="36" t="s">
        <v>293</v>
      </c>
      <c r="C4192" s="41">
        <v>1.1565999053777007</v>
      </c>
    </row>
    <row r="4193" spans="1:3">
      <c r="A4193" s="38">
        <v>1561</v>
      </c>
      <c r="B4193" s="36" t="s">
        <v>293</v>
      </c>
      <c r="C4193" s="41">
        <v>1.1769803569135961</v>
      </c>
    </row>
    <row r="4194" spans="1:3">
      <c r="A4194" s="38">
        <v>26197</v>
      </c>
      <c r="B4194" s="36" t="s">
        <v>224</v>
      </c>
      <c r="C4194" s="41">
        <v>1.1835140717789827</v>
      </c>
    </row>
    <row r="4195" spans="1:3">
      <c r="A4195" s="38">
        <v>36137</v>
      </c>
      <c r="B4195" s="36" t="s">
        <v>207</v>
      </c>
      <c r="C4195" s="41">
        <v>1.1272324859364913</v>
      </c>
    </row>
    <row r="4196" spans="1:3">
      <c r="A4196" s="38">
        <v>61352</v>
      </c>
      <c r="B4196" s="36" t="s">
        <v>350</v>
      </c>
      <c r="C4196" s="41">
        <v>1.3923377757527431</v>
      </c>
    </row>
    <row r="4197" spans="1:3">
      <c r="A4197" s="38">
        <v>61273</v>
      </c>
      <c r="B4197" s="36" t="s">
        <v>350</v>
      </c>
      <c r="C4197" s="41">
        <v>0.86025289135993621</v>
      </c>
    </row>
    <row r="4198" spans="1:3">
      <c r="A4198" s="38">
        <v>91091</v>
      </c>
      <c r="B4198" s="36" t="s">
        <v>47</v>
      </c>
      <c r="C4198" s="41">
        <v>1.1831703933146194</v>
      </c>
    </row>
    <row r="4199" spans="1:3">
      <c r="A4199" s="38">
        <v>7580</v>
      </c>
      <c r="B4199" s="36" t="s">
        <v>184</v>
      </c>
      <c r="C4199" s="41">
        <v>1.1033216993621375</v>
      </c>
    </row>
    <row r="4200" spans="1:3">
      <c r="A4200" s="38">
        <v>61381</v>
      </c>
      <c r="B4200" s="36" t="s">
        <v>350</v>
      </c>
      <c r="C4200" s="41">
        <v>1.2813613809490529</v>
      </c>
    </row>
    <row r="4201" spans="1:3">
      <c r="A4201" s="38">
        <v>21712</v>
      </c>
      <c r="B4201" s="36" t="s">
        <v>62</v>
      </c>
      <c r="C4201" s="41">
        <v>1.1461882286750227</v>
      </c>
    </row>
    <row r="4202" spans="1:3">
      <c r="A4202" s="38">
        <v>61479</v>
      </c>
      <c r="B4202" s="36" t="s">
        <v>350</v>
      </c>
      <c r="C4202" s="41">
        <v>0.86025289135993621</v>
      </c>
    </row>
    <row r="4203" spans="1:3">
      <c r="A4203" s="38">
        <v>61279</v>
      </c>
      <c r="B4203" s="36" t="s">
        <v>350</v>
      </c>
      <c r="C4203" s="41">
        <v>1.1271631881474196</v>
      </c>
    </row>
    <row r="4204" spans="1:3">
      <c r="A4204" s="38">
        <v>99100</v>
      </c>
      <c r="B4204" s="36" t="s">
        <v>211</v>
      </c>
      <c r="C4204" s="41">
        <v>1.1992282032834065</v>
      </c>
    </row>
    <row r="4205" spans="1:3">
      <c r="A4205" s="38">
        <v>67483</v>
      </c>
      <c r="B4205" s="36" t="s">
        <v>98</v>
      </c>
      <c r="C4205" s="41">
        <v>1.0695951464239879</v>
      </c>
    </row>
    <row r="4206" spans="1:3">
      <c r="A4206" s="38">
        <v>61462</v>
      </c>
      <c r="B4206" s="36" t="s">
        <v>350</v>
      </c>
      <c r="C4206" s="41">
        <v>0.86025289135993621</v>
      </c>
    </row>
    <row r="4207" spans="1:3">
      <c r="A4207" s="38">
        <v>19372</v>
      </c>
      <c r="B4207" s="36" t="s">
        <v>135</v>
      </c>
      <c r="C4207" s="41">
        <v>1.1050506268081002</v>
      </c>
    </row>
    <row r="4208" spans="1:3">
      <c r="A4208" s="38">
        <v>61476</v>
      </c>
      <c r="B4208" s="36" t="s">
        <v>350</v>
      </c>
      <c r="C4208" s="41">
        <v>0.86025289135993621</v>
      </c>
    </row>
    <row r="4209" spans="1:3">
      <c r="A4209" s="38">
        <v>90613</v>
      </c>
      <c r="B4209" s="36" t="s">
        <v>151</v>
      </c>
      <c r="C4209" s="41">
        <v>1.0945615187153004</v>
      </c>
    </row>
    <row r="4210" spans="1:3">
      <c r="A4210" s="38">
        <v>61267</v>
      </c>
      <c r="B4210" s="36" t="s">
        <v>350</v>
      </c>
      <c r="C4210" s="41">
        <v>0.86025289135993621</v>
      </c>
    </row>
    <row r="4211" spans="1:3">
      <c r="A4211" s="38">
        <v>61440</v>
      </c>
      <c r="B4211" s="36" t="s">
        <v>350</v>
      </c>
      <c r="C4211" s="41">
        <v>0.86025289135993621</v>
      </c>
    </row>
    <row r="4212" spans="1:3">
      <c r="A4212" s="38">
        <v>1909</v>
      </c>
      <c r="B4212" s="36" t="s">
        <v>174</v>
      </c>
      <c r="C4212" s="41">
        <v>1.2545330140266848</v>
      </c>
    </row>
    <row r="4213" spans="1:3">
      <c r="A4213" s="38">
        <v>9618</v>
      </c>
      <c r="B4213" s="36" t="s">
        <v>139</v>
      </c>
      <c r="C4213" s="41">
        <v>1.1337847447670284</v>
      </c>
    </row>
    <row r="4214" spans="1:3">
      <c r="A4214" s="38">
        <v>26532</v>
      </c>
      <c r="B4214" s="36" t="s">
        <v>186</v>
      </c>
      <c r="C4214" s="41">
        <v>1.1537748558919805</v>
      </c>
    </row>
    <row r="4215" spans="1:3">
      <c r="A4215" s="38">
        <v>96269</v>
      </c>
      <c r="B4215" s="36" t="s">
        <v>78</v>
      </c>
      <c r="C4215" s="41">
        <v>1.083116729678639</v>
      </c>
    </row>
    <row r="4216" spans="1:3">
      <c r="A4216" s="38">
        <v>99518</v>
      </c>
      <c r="B4216" s="36" t="s">
        <v>148</v>
      </c>
      <c r="C4216" s="41">
        <v>1.1399173116975971</v>
      </c>
    </row>
    <row r="4217" spans="1:3">
      <c r="A4217" s="38">
        <v>63920</v>
      </c>
      <c r="B4217" s="36" t="s">
        <v>121</v>
      </c>
      <c r="C4217" s="41">
        <v>1.2087948312236287</v>
      </c>
    </row>
    <row r="4218" spans="1:3">
      <c r="A4218" s="38">
        <v>61389</v>
      </c>
      <c r="B4218" s="36" t="s">
        <v>350</v>
      </c>
      <c r="C4218" s="41">
        <v>0.86025289135993621</v>
      </c>
    </row>
    <row r="4219" spans="1:3">
      <c r="A4219" s="38">
        <v>27243</v>
      </c>
      <c r="B4219" s="36" t="s">
        <v>224</v>
      </c>
      <c r="C4219" s="41">
        <v>1.1984835114553714</v>
      </c>
    </row>
    <row r="4220" spans="1:3">
      <c r="A4220" s="38">
        <v>61449</v>
      </c>
      <c r="B4220" s="36" t="s">
        <v>350</v>
      </c>
      <c r="C4220" s="41">
        <v>1.3923377757527431</v>
      </c>
    </row>
    <row r="4221" spans="1:3">
      <c r="A4221" s="38">
        <v>67229</v>
      </c>
      <c r="B4221" s="36" t="s">
        <v>137</v>
      </c>
      <c r="C4221" s="41">
        <v>1.3869137670196672</v>
      </c>
    </row>
    <row r="4222" spans="1:3">
      <c r="A4222" s="38">
        <v>83109</v>
      </c>
      <c r="B4222" s="36" t="s">
        <v>96</v>
      </c>
      <c r="C4222" s="41">
        <v>1.1430085406146748</v>
      </c>
    </row>
    <row r="4223" spans="1:3">
      <c r="A4223" s="38">
        <v>17207</v>
      </c>
      <c r="B4223" s="36" t="s">
        <v>125</v>
      </c>
      <c r="C4223" s="41">
        <v>1.112324445657779</v>
      </c>
    </row>
    <row r="4224" spans="1:3">
      <c r="A4224" s="38">
        <v>17495</v>
      </c>
      <c r="B4224" s="36" t="s">
        <v>66</v>
      </c>
      <c r="C4224" s="41">
        <v>1.0956080071706005</v>
      </c>
    </row>
    <row r="4225" spans="1:3">
      <c r="A4225" s="38">
        <v>1990</v>
      </c>
      <c r="B4225" s="36" t="s">
        <v>116</v>
      </c>
      <c r="C4225" s="41">
        <v>1.1515513126491645</v>
      </c>
    </row>
    <row r="4226" spans="1:3">
      <c r="A4226" s="38">
        <v>18442</v>
      </c>
      <c r="B4226" s="36" t="s">
        <v>83</v>
      </c>
      <c r="C4226" s="41">
        <v>1.0628061328000462</v>
      </c>
    </row>
    <row r="4227" spans="1:3">
      <c r="A4227" s="38">
        <v>15746</v>
      </c>
      <c r="B4227" s="36" t="s">
        <v>145</v>
      </c>
      <c r="C4227" s="41">
        <v>1.1518045041932343</v>
      </c>
    </row>
    <row r="4228" spans="1:3">
      <c r="A4228" s="38">
        <v>19230</v>
      </c>
      <c r="B4228" s="36" t="s">
        <v>135</v>
      </c>
      <c r="C4228" s="41">
        <v>1.1352238251501454</v>
      </c>
    </row>
    <row r="4229" spans="1:3">
      <c r="A4229" s="38">
        <v>14550</v>
      </c>
      <c r="B4229" s="36" t="s">
        <v>191</v>
      </c>
      <c r="C4229" s="41">
        <v>1.1739283541953454</v>
      </c>
    </row>
    <row r="4230" spans="1:3">
      <c r="A4230" s="38">
        <v>61250</v>
      </c>
      <c r="B4230" s="36" t="s">
        <v>350</v>
      </c>
      <c r="C4230" s="41">
        <v>0.86025289135993621</v>
      </c>
    </row>
    <row r="4231" spans="1:3">
      <c r="A4231" s="38">
        <v>61273</v>
      </c>
      <c r="B4231" s="36" t="s">
        <v>350</v>
      </c>
      <c r="C4231" s="41">
        <v>0.86025289135993621</v>
      </c>
    </row>
    <row r="4232" spans="1:3">
      <c r="A4232" s="38">
        <v>19288</v>
      </c>
      <c r="B4232" s="36" t="s">
        <v>135</v>
      </c>
      <c r="C4232" s="41">
        <v>1.1480901690670007</v>
      </c>
    </row>
    <row r="4233" spans="1:3">
      <c r="A4233" s="38">
        <v>61276</v>
      </c>
      <c r="B4233" s="36" t="s">
        <v>350</v>
      </c>
      <c r="C4233" s="41">
        <v>1.1271631881474196</v>
      </c>
    </row>
    <row r="4234" spans="1:3">
      <c r="A4234" s="38">
        <v>97320</v>
      </c>
      <c r="B4234" s="36" t="s">
        <v>35</v>
      </c>
      <c r="C4234" s="41">
        <v>1.2697368421052631</v>
      </c>
    </row>
    <row r="4235" spans="1:3">
      <c r="A4235" s="38">
        <v>15295</v>
      </c>
      <c r="B4235" s="36" t="s">
        <v>206</v>
      </c>
      <c r="C4235" s="41">
        <v>1.1338198008781151</v>
      </c>
    </row>
    <row r="4236" spans="1:3">
      <c r="A4236" s="38">
        <v>54534</v>
      </c>
      <c r="B4236" s="36" t="s">
        <v>142</v>
      </c>
      <c r="C4236" s="41">
        <v>1.0697511596020888</v>
      </c>
    </row>
    <row r="4237" spans="1:3">
      <c r="A4237" s="38">
        <v>74626</v>
      </c>
      <c r="B4237" s="36" t="s">
        <v>351</v>
      </c>
      <c r="C4237" s="41">
        <v>1.3292011019283747</v>
      </c>
    </row>
    <row r="4238" spans="1:3">
      <c r="A4238" s="38">
        <v>99759</v>
      </c>
      <c r="B4238" s="36" t="s">
        <v>260</v>
      </c>
      <c r="C4238" s="41">
        <v>1.072002806443126</v>
      </c>
    </row>
    <row r="4239" spans="1:3">
      <c r="A4239" s="38">
        <v>17337</v>
      </c>
      <c r="B4239" s="36" t="s">
        <v>66</v>
      </c>
      <c r="C4239" s="41">
        <v>1.0880982760155484</v>
      </c>
    </row>
    <row r="4240" spans="1:3">
      <c r="A4240" s="38">
        <v>56276</v>
      </c>
      <c r="B4240" s="36" t="s">
        <v>160</v>
      </c>
      <c r="C4240" s="41">
        <v>1.1510813949838341</v>
      </c>
    </row>
    <row r="4241" spans="1:3">
      <c r="A4241" s="38">
        <v>27419</v>
      </c>
      <c r="B4241" s="36" t="s">
        <v>65</v>
      </c>
      <c r="C4241" s="41">
        <v>1.1657182820993739</v>
      </c>
    </row>
    <row r="4242" spans="1:3">
      <c r="A4242" s="38">
        <v>85098</v>
      </c>
      <c r="B4242" s="36" t="s">
        <v>46</v>
      </c>
      <c r="C4242" s="41">
        <v>1.1234337183297078</v>
      </c>
    </row>
    <row r="4243" spans="1:3">
      <c r="A4243" s="38">
        <v>17349</v>
      </c>
      <c r="B4243" s="36" t="s">
        <v>125</v>
      </c>
      <c r="C4243" s="41">
        <v>1.088744395950239</v>
      </c>
    </row>
    <row r="4244" spans="1:3">
      <c r="A4244" s="38">
        <v>18445</v>
      </c>
      <c r="B4244" s="36" t="s">
        <v>83</v>
      </c>
      <c r="C4244" s="41">
        <v>1.0628061328000462</v>
      </c>
    </row>
    <row r="4245" spans="1:3">
      <c r="A4245" s="38">
        <v>99198</v>
      </c>
      <c r="B4245" s="36" t="s">
        <v>113</v>
      </c>
      <c r="C4245" s="41">
        <v>1.1035209148359917</v>
      </c>
    </row>
    <row r="4246" spans="1:3">
      <c r="A4246" s="38">
        <v>19217</v>
      </c>
      <c r="B4246" s="36" t="s">
        <v>138</v>
      </c>
      <c r="C4246" s="41">
        <v>1.1191478972105231</v>
      </c>
    </row>
    <row r="4247" spans="1:3">
      <c r="A4247" s="38">
        <v>1936</v>
      </c>
      <c r="B4247" s="36" t="s">
        <v>174</v>
      </c>
      <c r="C4247" s="41">
        <v>1.1769803569135961</v>
      </c>
    </row>
    <row r="4248" spans="1:3">
      <c r="A4248" s="38">
        <v>17094</v>
      </c>
      <c r="B4248" s="36" t="s">
        <v>125</v>
      </c>
      <c r="C4248" s="41">
        <v>1.088744395950239</v>
      </c>
    </row>
    <row r="4249" spans="1:3">
      <c r="A4249" s="38">
        <v>99625</v>
      </c>
      <c r="B4249" s="36" t="s">
        <v>113</v>
      </c>
      <c r="C4249" s="41">
        <v>1.1627612011288326</v>
      </c>
    </row>
    <row r="4250" spans="1:3">
      <c r="A4250" s="38">
        <v>74677</v>
      </c>
      <c r="B4250" s="36" t="s">
        <v>351</v>
      </c>
      <c r="C4250" s="41">
        <v>1.1726894787336104</v>
      </c>
    </row>
    <row r="4251" spans="1:3">
      <c r="A4251" s="38">
        <v>74670</v>
      </c>
      <c r="B4251" s="36" t="s">
        <v>351</v>
      </c>
      <c r="C4251" s="41">
        <v>1.2867569654010806</v>
      </c>
    </row>
    <row r="4252" spans="1:3">
      <c r="A4252" s="38">
        <v>74653</v>
      </c>
      <c r="B4252" s="36" t="s">
        <v>351</v>
      </c>
      <c r="C4252" s="41">
        <v>1.1726894787336104</v>
      </c>
    </row>
    <row r="4253" spans="1:3">
      <c r="A4253" s="38">
        <v>29393</v>
      </c>
      <c r="B4253" s="36" t="s">
        <v>54</v>
      </c>
      <c r="C4253" s="41">
        <v>1.1593057443647055</v>
      </c>
    </row>
    <row r="4254" spans="1:3">
      <c r="A4254" s="38">
        <v>74238</v>
      </c>
      <c r="B4254" s="36" t="s">
        <v>351</v>
      </c>
      <c r="C4254" s="41">
        <v>1.1726894787336104</v>
      </c>
    </row>
    <row r="4255" spans="1:3">
      <c r="A4255" s="38">
        <v>74653</v>
      </c>
      <c r="B4255" s="36" t="s">
        <v>351</v>
      </c>
      <c r="C4255" s="41">
        <v>1.1726894787336104</v>
      </c>
    </row>
    <row r="4256" spans="1:3">
      <c r="A4256" s="38">
        <v>63762</v>
      </c>
      <c r="B4256" s="36" t="s">
        <v>146</v>
      </c>
      <c r="C4256" s="41">
        <v>1.3138659978502329</v>
      </c>
    </row>
    <row r="4257" spans="1:3">
      <c r="A4257" s="38">
        <v>74635</v>
      </c>
      <c r="B4257" s="36" t="s">
        <v>351</v>
      </c>
      <c r="C4257" s="41">
        <v>1.1726894787336104</v>
      </c>
    </row>
    <row r="4258" spans="1:3">
      <c r="A4258" s="38">
        <v>16928</v>
      </c>
      <c r="B4258" s="36" t="s">
        <v>215</v>
      </c>
      <c r="C4258" s="41">
        <v>1.1050506268081002</v>
      </c>
    </row>
    <row r="4259" spans="1:3">
      <c r="A4259" s="38">
        <v>17192</v>
      </c>
      <c r="B4259" s="36" t="s">
        <v>125</v>
      </c>
      <c r="C4259" s="41">
        <v>1.112324445657779</v>
      </c>
    </row>
    <row r="4260" spans="1:3">
      <c r="A4260" s="38">
        <v>17390</v>
      </c>
      <c r="B4260" s="36" t="s">
        <v>66</v>
      </c>
      <c r="C4260" s="41">
        <v>1.0948883315418607</v>
      </c>
    </row>
    <row r="4261" spans="1:3">
      <c r="A4261" s="38">
        <v>4463</v>
      </c>
      <c r="B4261" s="36" t="s">
        <v>202</v>
      </c>
      <c r="C4261" s="41">
        <v>1.2170998041753791</v>
      </c>
    </row>
    <row r="4262" spans="1:3">
      <c r="A4262" s="38">
        <v>2692</v>
      </c>
      <c r="B4262" s="36" t="s">
        <v>174</v>
      </c>
      <c r="C4262" s="41">
        <v>1.1550333879299484</v>
      </c>
    </row>
    <row r="4263" spans="1:3">
      <c r="A4263" s="38">
        <v>74673</v>
      </c>
      <c r="B4263" s="36" t="s">
        <v>351</v>
      </c>
      <c r="C4263" s="41">
        <v>1.1726894787336104</v>
      </c>
    </row>
    <row r="4264" spans="1:3">
      <c r="A4264" s="38">
        <v>38822</v>
      </c>
      <c r="B4264" s="36" t="s">
        <v>219</v>
      </c>
      <c r="C4264" s="41">
        <v>1.2077062065535009</v>
      </c>
    </row>
    <row r="4265" spans="1:3">
      <c r="A4265" s="38">
        <v>1983</v>
      </c>
      <c r="B4265" s="36" t="s">
        <v>116</v>
      </c>
      <c r="C4265" s="41">
        <v>1.1515513126491645</v>
      </c>
    </row>
    <row r="4266" spans="1:3">
      <c r="A4266" s="38">
        <v>74632</v>
      </c>
      <c r="B4266" s="36" t="s">
        <v>351</v>
      </c>
      <c r="C4266" s="41">
        <v>1.2867569654010806</v>
      </c>
    </row>
    <row r="4267" spans="1:3">
      <c r="A4267" s="38">
        <v>74676</v>
      </c>
      <c r="B4267" s="36" t="s">
        <v>351</v>
      </c>
      <c r="C4267" s="41">
        <v>1.1726894787336104</v>
      </c>
    </row>
    <row r="4268" spans="1:3">
      <c r="A4268" s="38">
        <v>17166</v>
      </c>
      <c r="B4268" s="36" t="s">
        <v>57</v>
      </c>
      <c r="C4268" s="41">
        <v>1.1200024434195655</v>
      </c>
    </row>
    <row r="4269" spans="1:3">
      <c r="A4269" s="38">
        <v>74613</v>
      </c>
      <c r="B4269" s="36" t="s">
        <v>351</v>
      </c>
      <c r="C4269" s="41">
        <v>1.2867569654010806</v>
      </c>
    </row>
    <row r="4270" spans="1:3">
      <c r="A4270" s="38">
        <v>1900</v>
      </c>
      <c r="B4270" s="36" t="s">
        <v>174</v>
      </c>
      <c r="C4270" s="41">
        <v>1.2545330140266848</v>
      </c>
    </row>
    <row r="4271" spans="1:3">
      <c r="A4271" s="38">
        <v>74629</v>
      </c>
      <c r="B4271" s="36" t="s">
        <v>351</v>
      </c>
      <c r="C4271" s="41">
        <v>1.2867569654010806</v>
      </c>
    </row>
    <row r="4272" spans="1:3">
      <c r="A4272" s="38">
        <v>74214</v>
      </c>
      <c r="B4272" s="36" t="s">
        <v>351</v>
      </c>
      <c r="C4272" s="41">
        <v>1.1726894787336104</v>
      </c>
    </row>
    <row r="4273" spans="1:3">
      <c r="A4273" s="38">
        <v>74638</v>
      </c>
      <c r="B4273" s="36" t="s">
        <v>351</v>
      </c>
      <c r="C4273" s="41">
        <v>1.2867569654010806</v>
      </c>
    </row>
    <row r="4274" spans="1:3">
      <c r="A4274" s="38">
        <v>99195</v>
      </c>
      <c r="B4274" s="36" t="s">
        <v>113</v>
      </c>
      <c r="C4274" s="41">
        <v>1.1035209148359917</v>
      </c>
    </row>
    <row r="4275" spans="1:3">
      <c r="A4275" s="38">
        <v>74679</v>
      </c>
      <c r="B4275" s="36" t="s">
        <v>351</v>
      </c>
      <c r="C4275" s="41">
        <v>1.1726894787336104</v>
      </c>
    </row>
    <row r="4276" spans="1:3">
      <c r="A4276" s="38">
        <v>3149</v>
      </c>
      <c r="B4276" s="36" t="s">
        <v>288</v>
      </c>
      <c r="C4276" s="41">
        <v>1.1993458708094846</v>
      </c>
    </row>
    <row r="4277" spans="1:3">
      <c r="A4277" s="38">
        <v>74639</v>
      </c>
      <c r="B4277" s="36" t="s">
        <v>351</v>
      </c>
      <c r="C4277" s="41">
        <v>1.2867569654010806</v>
      </c>
    </row>
    <row r="4278" spans="1:3">
      <c r="A4278" s="38">
        <v>9603</v>
      </c>
      <c r="B4278" s="36" t="s">
        <v>139</v>
      </c>
      <c r="C4278" s="41">
        <v>1.1337847447670284</v>
      </c>
    </row>
    <row r="4279" spans="1:3">
      <c r="A4279" s="38">
        <v>2779</v>
      </c>
      <c r="B4279" s="36" t="s">
        <v>204</v>
      </c>
      <c r="C4279" s="41">
        <v>1.0565896386791909</v>
      </c>
    </row>
    <row r="4280" spans="1:3">
      <c r="A4280" s="38">
        <v>2799</v>
      </c>
      <c r="B4280" s="36" t="s">
        <v>204</v>
      </c>
      <c r="C4280" s="41">
        <v>1.0565896386791909</v>
      </c>
    </row>
    <row r="4281" spans="1:3">
      <c r="A4281" s="38">
        <v>99441</v>
      </c>
      <c r="B4281" s="36" t="s">
        <v>148</v>
      </c>
      <c r="C4281" s="41">
        <v>1.123468137254902</v>
      </c>
    </row>
    <row r="4282" spans="1:3">
      <c r="A4282" s="38">
        <v>2708</v>
      </c>
      <c r="B4282" s="36" t="s">
        <v>204</v>
      </c>
      <c r="C4282" s="41">
        <v>1.1550333879299484</v>
      </c>
    </row>
    <row r="4283" spans="1:3">
      <c r="A4283" s="38">
        <v>18276</v>
      </c>
      <c r="B4283" s="36" t="s">
        <v>57</v>
      </c>
      <c r="C4283" s="41">
        <v>1.1052837809325737</v>
      </c>
    </row>
    <row r="4284" spans="1:3">
      <c r="A4284" s="38">
        <v>99310</v>
      </c>
      <c r="B4284" s="36" t="s">
        <v>352</v>
      </c>
      <c r="C4284" s="41">
        <v>1.0687534609891871</v>
      </c>
    </row>
    <row r="4285" spans="1:3">
      <c r="A4285" s="38">
        <v>99334</v>
      </c>
      <c r="B4285" s="36" t="s">
        <v>352</v>
      </c>
      <c r="C4285" s="41">
        <v>1.1035209148359917</v>
      </c>
    </row>
    <row r="4286" spans="1:3">
      <c r="A4286" s="38">
        <v>66484</v>
      </c>
      <c r="B4286" s="36" t="s">
        <v>134</v>
      </c>
      <c r="C4286" s="41">
        <v>1.2019010160603081</v>
      </c>
    </row>
    <row r="4287" spans="1:3">
      <c r="A4287" s="38">
        <v>23972</v>
      </c>
      <c r="B4287" s="36" t="s">
        <v>138</v>
      </c>
      <c r="C4287" s="41">
        <v>1.1511175288799598</v>
      </c>
    </row>
    <row r="4288" spans="1:3">
      <c r="A4288" s="38">
        <v>17091</v>
      </c>
      <c r="B4288" s="36" t="s">
        <v>125</v>
      </c>
      <c r="C4288" s="41">
        <v>1.088744395950239</v>
      </c>
    </row>
    <row r="4289" spans="1:3">
      <c r="A4289" s="38">
        <v>4932</v>
      </c>
      <c r="B4289" s="36" t="s">
        <v>203</v>
      </c>
      <c r="C4289" s="41">
        <v>1.1787964510736788</v>
      </c>
    </row>
    <row r="4290" spans="1:3">
      <c r="A4290" s="38">
        <v>38464</v>
      </c>
      <c r="B4290" s="36" t="s">
        <v>217</v>
      </c>
      <c r="C4290" s="41">
        <v>1.1697715962740844</v>
      </c>
    </row>
    <row r="4291" spans="1:3">
      <c r="A4291" s="38">
        <v>64823</v>
      </c>
      <c r="B4291" s="36" t="s">
        <v>115</v>
      </c>
      <c r="C4291" s="41">
        <v>1.3138659978502329</v>
      </c>
    </row>
    <row r="4292" spans="1:3">
      <c r="A4292" s="38">
        <v>99310</v>
      </c>
      <c r="B4292" s="36" t="s">
        <v>352</v>
      </c>
      <c r="C4292" s="41">
        <v>1.0687534609891871</v>
      </c>
    </row>
    <row r="4293" spans="1:3">
      <c r="A4293" s="38">
        <v>99310</v>
      </c>
      <c r="B4293" s="36" t="s">
        <v>352</v>
      </c>
      <c r="C4293" s="41">
        <v>1.0687534609891871</v>
      </c>
    </row>
    <row r="4294" spans="1:3">
      <c r="A4294" s="38">
        <v>63868</v>
      </c>
      <c r="B4294" s="36" t="s">
        <v>121</v>
      </c>
      <c r="C4294" s="41">
        <v>1.3138659978502329</v>
      </c>
    </row>
    <row r="4295" spans="1:3">
      <c r="A4295" s="38">
        <v>82439</v>
      </c>
      <c r="B4295" s="36" t="s">
        <v>190</v>
      </c>
      <c r="C4295" s="41">
        <v>1.0015590420749434</v>
      </c>
    </row>
    <row r="4296" spans="1:3">
      <c r="A4296" s="38">
        <v>4720</v>
      </c>
      <c r="B4296" s="36" t="s">
        <v>139</v>
      </c>
      <c r="C4296" s="41">
        <v>1.1337847447670284</v>
      </c>
    </row>
    <row r="4297" spans="1:3">
      <c r="A4297" s="38">
        <v>99310</v>
      </c>
      <c r="B4297" s="36" t="s">
        <v>352</v>
      </c>
      <c r="C4297" s="41">
        <v>1.0687534609891871</v>
      </c>
    </row>
    <row r="4298" spans="1:3">
      <c r="A4298" s="38">
        <v>17166</v>
      </c>
      <c r="B4298" s="36" t="s">
        <v>57</v>
      </c>
      <c r="C4298" s="41">
        <v>1.1200024434195655</v>
      </c>
    </row>
    <row r="4299" spans="1:3">
      <c r="A4299" s="38">
        <v>16775</v>
      </c>
      <c r="B4299" s="36" t="s">
        <v>255</v>
      </c>
      <c r="C4299" s="41">
        <v>1.0684109317638832</v>
      </c>
    </row>
    <row r="4300" spans="1:3">
      <c r="A4300" s="38">
        <v>17168</v>
      </c>
      <c r="B4300" s="36" t="s">
        <v>57</v>
      </c>
      <c r="C4300" s="41">
        <v>1.1200024434195655</v>
      </c>
    </row>
    <row r="4301" spans="1:3">
      <c r="A4301" s="38">
        <v>64846</v>
      </c>
      <c r="B4301" s="36" t="s">
        <v>115</v>
      </c>
      <c r="C4301" s="41">
        <v>1.2620891412837723</v>
      </c>
    </row>
    <row r="4302" spans="1:3">
      <c r="A4302" s="38">
        <v>98716</v>
      </c>
      <c r="B4302" s="36" t="s">
        <v>352</v>
      </c>
      <c r="C4302" s="41">
        <v>1.0687534609891871</v>
      </c>
    </row>
    <row r="4303" spans="1:3">
      <c r="A4303" s="38">
        <v>99334</v>
      </c>
      <c r="B4303" s="36" t="s">
        <v>352</v>
      </c>
      <c r="C4303" s="41">
        <v>1.1035209148359917</v>
      </c>
    </row>
    <row r="4304" spans="1:3">
      <c r="A4304" s="38">
        <v>99334</v>
      </c>
      <c r="B4304" s="36" t="s">
        <v>352</v>
      </c>
      <c r="C4304" s="41">
        <v>1.1035209148359917</v>
      </c>
    </row>
    <row r="4305" spans="1:3">
      <c r="A4305" s="38">
        <v>98530</v>
      </c>
      <c r="B4305" s="36" t="s">
        <v>71</v>
      </c>
      <c r="C4305" s="41">
        <v>1.0203684122655687</v>
      </c>
    </row>
    <row r="4306" spans="1:3">
      <c r="A4306" s="38">
        <v>96271</v>
      </c>
      <c r="B4306" s="36" t="s">
        <v>78</v>
      </c>
      <c r="C4306" s="41">
        <v>1.083116729678639</v>
      </c>
    </row>
    <row r="4307" spans="1:3">
      <c r="A4307" s="38">
        <v>99330</v>
      </c>
      <c r="B4307" s="36" t="s">
        <v>352</v>
      </c>
      <c r="C4307" s="41">
        <v>1.0687534609891871</v>
      </c>
    </row>
    <row r="4308" spans="1:3">
      <c r="A4308" s="38">
        <v>73344</v>
      </c>
      <c r="B4308" s="36" t="s">
        <v>43</v>
      </c>
      <c r="C4308" s="41">
        <v>0.99226106721506657</v>
      </c>
    </row>
    <row r="4309" spans="1:3">
      <c r="A4309" s="38">
        <v>67745</v>
      </c>
      <c r="B4309" s="36" t="s">
        <v>53</v>
      </c>
      <c r="C4309" s="41">
        <v>1.1034545016851229</v>
      </c>
    </row>
    <row r="4310" spans="1:3">
      <c r="A4310" s="38">
        <v>99331</v>
      </c>
      <c r="B4310" s="36" t="s">
        <v>352</v>
      </c>
      <c r="C4310" s="41">
        <v>1.0687534609891871</v>
      </c>
    </row>
    <row r="4311" spans="1:3">
      <c r="A4311" s="38">
        <v>35305</v>
      </c>
      <c r="B4311" s="36" t="s">
        <v>107</v>
      </c>
      <c r="C4311" s="41">
        <v>1.0776419419301753</v>
      </c>
    </row>
    <row r="4312" spans="1:3">
      <c r="A4312" s="38">
        <v>98701</v>
      </c>
      <c r="B4312" s="36" t="s">
        <v>352</v>
      </c>
      <c r="C4312" s="41">
        <v>0.81385800208624637</v>
      </c>
    </row>
    <row r="4313" spans="1:3">
      <c r="A4313" s="38">
        <v>98693</v>
      </c>
      <c r="B4313" s="36" t="s">
        <v>352</v>
      </c>
      <c r="C4313" s="41">
        <v>1.0687534609891871</v>
      </c>
    </row>
    <row r="4314" spans="1:3">
      <c r="A4314" s="38">
        <v>98694</v>
      </c>
      <c r="B4314" s="36" t="s">
        <v>352</v>
      </c>
      <c r="C4314" s="41">
        <v>1.0687534609891871</v>
      </c>
    </row>
    <row r="4315" spans="1:3">
      <c r="A4315" s="38">
        <v>57520</v>
      </c>
      <c r="B4315" s="36" t="s">
        <v>112</v>
      </c>
      <c r="C4315" s="41">
        <v>0.99057835512907877</v>
      </c>
    </row>
    <row r="4316" spans="1:3">
      <c r="A4316" s="38">
        <v>98693</v>
      </c>
      <c r="B4316" s="36" t="s">
        <v>352</v>
      </c>
      <c r="C4316" s="41">
        <v>1.0687534609891871</v>
      </c>
    </row>
    <row r="4317" spans="1:3">
      <c r="A4317" s="38">
        <v>21720</v>
      </c>
      <c r="B4317" s="36" t="s">
        <v>62</v>
      </c>
      <c r="C4317" s="41">
        <v>1.1536888469403808</v>
      </c>
    </row>
    <row r="4318" spans="1:3">
      <c r="A4318" s="38">
        <v>1945</v>
      </c>
      <c r="B4318" s="36" t="s">
        <v>116</v>
      </c>
      <c r="C4318" s="41">
        <v>1.1515513126491645</v>
      </c>
    </row>
    <row r="4319" spans="1:3">
      <c r="A4319" s="38">
        <v>99310</v>
      </c>
      <c r="B4319" s="36" t="s">
        <v>352</v>
      </c>
      <c r="C4319" s="41">
        <v>1.0687534609891871</v>
      </c>
    </row>
    <row r="4320" spans="1:3">
      <c r="A4320" s="38">
        <v>99338</v>
      </c>
      <c r="B4320" s="36" t="s">
        <v>352</v>
      </c>
      <c r="C4320" s="41">
        <v>1.0687534609891871</v>
      </c>
    </row>
    <row r="4321" spans="1:3">
      <c r="A4321" s="38">
        <v>15537</v>
      </c>
      <c r="B4321" s="36" t="s">
        <v>206</v>
      </c>
      <c r="C4321" s="41">
        <v>1.1207555243130904</v>
      </c>
    </row>
    <row r="4322" spans="1:3">
      <c r="A4322" s="38">
        <v>88287</v>
      </c>
      <c r="B4322" s="36" t="s">
        <v>37</v>
      </c>
      <c r="C4322" s="41">
        <v>1.1454363715874307</v>
      </c>
    </row>
    <row r="4323" spans="1:3">
      <c r="A4323" s="38">
        <v>17291</v>
      </c>
      <c r="B4323" s="36" t="s">
        <v>159</v>
      </c>
      <c r="C4323" s="41">
        <v>1.0880982760155484</v>
      </c>
    </row>
    <row r="4324" spans="1:3">
      <c r="A4324" s="38">
        <v>17237</v>
      </c>
      <c r="B4324" s="36" t="s">
        <v>125</v>
      </c>
      <c r="C4324" s="41">
        <v>1.0516203039862346</v>
      </c>
    </row>
    <row r="4325" spans="1:3">
      <c r="A4325" s="38">
        <v>15299</v>
      </c>
      <c r="B4325" s="36" t="s">
        <v>206</v>
      </c>
      <c r="C4325" s="41">
        <v>1.158829477942106</v>
      </c>
    </row>
    <row r="4326" spans="1:3">
      <c r="A4326" s="38">
        <v>99326</v>
      </c>
      <c r="B4326" s="36" t="s">
        <v>352</v>
      </c>
      <c r="C4326" s="41">
        <v>1.0687534609891871</v>
      </c>
    </row>
    <row r="4327" spans="1:3">
      <c r="A4327" s="38">
        <v>67269</v>
      </c>
      <c r="B4327" s="36" t="s">
        <v>137</v>
      </c>
      <c r="C4327" s="41">
        <v>1.3869137670196672</v>
      </c>
    </row>
    <row r="4328" spans="1:3">
      <c r="A4328" s="38">
        <v>82031</v>
      </c>
      <c r="B4328" s="36" t="s">
        <v>178</v>
      </c>
      <c r="C4328" s="41">
        <v>1.0370181838748904</v>
      </c>
    </row>
    <row r="4329" spans="1:3">
      <c r="A4329" s="38">
        <v>99310</v>
      </c>
      <c r="B4329" s="36" t="s">
        <v>352</v>
      </c>
      <c r="C4329" s="41">
        <v>1.0687534609891871</v>
      </c>
    </row>
    <row r="4330" spans="1:3">
      <c r="A4330" s="38">
        <v>83257</v>
      </c>
      <c r="B4330" s="36" t="s">
        <v>96</v>
      </c>
      <c r="C4330" s="41">
        <v>1.1207212713936432</v>
      </c>
    </row>
    <row r="4331" spans="1:3">
      <c r="A4331" s="38">
        <v>3172</v>
      </c>
      <c r="B4331" s="36" t="s">
        <v>288</v>
      </c>
      <c r="C4331" s="41">
        <v>1.1338198008781151</v>
      </c>
    </row>
    <row r="4332" spans="1:3">
      <c r="A4332" s="38">
        <v>69518</v>
      </c>
      <c r="B4332" s="36" t="s">
        <v>353</v>
      </c>
      <c r="C4332" s="41">
        <v>1.1018298729004536</v>
      </c>
    </row>
    <row r="4333" spans="1:3">
      <c r="A4333" s="38">
        <v>64625</v>
      </c>
      <c r="B4333" s="36" t="s">
        <v>353</v>
      </c>
      <c r="C4333" s="41">
        <v>1.3456386921580861</v>
      </c>
    </row>
    <row r="4334" spans="1:3">
      <c r="A4334" s="38">
        <v>68647</v>
      </c>
      <c r="B4334" s="36" t="s">
        <v>353</v>
      </c>
      <c r="C4334" s="41">
        <v>1.3456386921580861</v>
      </c>
    </row>
    <row r="4335" spans="1:3">
      <c r="A4335" s="38">
        <v>69488</v>
      </c>
      <c r="B4335" s="36" t="s">
        <v>353</v>
      </c>
      <c r="C4335" s="41">
        <v>1.3951984172278658</v>
      </c>
    </row>
    <row r="4336" spans="1:3">
      <c r="A4336" s="38">
        <v>68642</v>
      </c>
      <c r="B4336" s="36" t="s">
        <v>353</v>
      </c>
      <c r="C4336" s="41">
        <v>1.3456386921580861</v>
      </c>
    </row>
    <row r="4337" spans="1:3">
      <c r="A4337" s="38">
        <v>21720</v>
      </c>
      <c r="B4337" s="36" t="s">
        <v>62</v>
      </c>
      <c r="C4337" s="41">
        <v>1.1536888469403808</v>
      </c>
    </row>
    <row r="4338" spans="1:3">
      <c r="A4338" s="38">
        <v>64683</v>
      </c>
      <c r="B4338" s="36" t="s">
        <v>353</v>
      </c>
      <c r="C4338" s="41">
        <v>1.3456386921580861</v>
      </c>
    </row>
    <row r="4339" spans="1:3">
      <c r="A4339" s="38">
        <v>88379</v>
      </c>
      <c r="B4339" s="36" t="s">
        <v>37</v>
      </c>
      <c r="C4339" s="41">
        <v>1.0156488021049714</v>
      </c>
    </row>
    <row r="4340" spans="1:3">
      <c r="A4340" s="38">
        <v>74363</v>
      </c>
      <c r="B4340" s="36" t="s">
        <v>34</v>
      </c>
      <c r="C4340" s="41">
        <v>1.3044251565167901</v>
      </c>
    </row>
    <row r="4341" spans="1:3">
      <c r="A4341" s="38">
        <v>3096</v>
      </c>
      <c r="B4341" s="36" t="s">
        <v>288</v>
      </c>
      <c r="C4341" s="41">
        <v>1.1993458708094846</v>
      </c>
    </row>
    <row r="4342" spans="1:3">
      <c r="A4342" s="38">
        <v>55452</v>
      </c>
      <c r="B4342" s="36" t="s">
        <v>36</v>
      </c>
      <c r="C4342" s="41">
        <v>1.3468248429867409</v>
      </c>
    </row>
    <row r="4343" spans="1:3">
      <c r="A4343" s="38">
        <v>19348</v>
      </c>
      <c r="B4343" s="36" t="s">
        <v>215</v>
      </c>
      <c r="C4343" s="41">
        <v>1.171340957005047</v>
      </c>
    </row>
    <row r="4344" spans="1:3">
      <c r="A4344" s="38">
        <v>56593</v>
      </c>
      <c r="B4344" s="36" t="s">
        <v>112</v>
      </c>
      <c r="C4344" s="41">
        <v>1.1510813949838341</v>
      </c>
    </row>
    <row r="4345" spans="1:3">
      <c r="A4345" s="38">
        <v>17089</v>
      </c>
      <c r="B4345" s="36" t="s">
        <v>125</v>
      </c>
      <c r="C4345" s="41">
        <v>1.088744395950239</v>
      </c>
    </row>
    <row r="4346" spans="1:3">
      <c r="A4346" s="38">
        <v>17153</v>
      </c>
      <c r="B4346" s="36" t="s">
        <v>125</v>
      </c>
      <c r="C4346" s="41">
        <v>1.112324445657779</v>
      </c>
    </row>
    <row r="4347" spans="1:3">
      <c r="A4347" s="38">
        <v>64658</v>
      </c>
      <c r="B4347" s="36" t="s">
        <v>353</v>
      </c>
      <c r="C4347" s="41">
        <v>1.2452458571040477</v>
      </c>
    </row>
    <row r="4348" spans="1:3">
      <c r="A4348" s="38">
        <v>18276</v>
      </c>
      <c r="B4348" s="36" t="s">
        <v>57</v>
      </c>
      <c r="C4348" s="41">
        <v>1.1052837809325737</v>
      </c>
    </row>
    <row r="4349" spans="1:3">
      <c r="A4349" s="38">
        <v>55597</v>
      </c>
      <c r="B4349" s="36" t="s">
        <v>99</v>
      </c>
      <c r="C4349" s="41">
        <v>1.3468248429867409</v>
      </c>
    </row>
    <row r="4350" spans="1:3">
      <c r="A4350" s="38">
        <v>69517</v>
      </c>
      <c r="B4350" s="36" t="s">
        <v>353</v>
      </c>
      <c r="C4350" s="41">
        <v>1.3951984172278658</v>
      </c>
    </row>
    <row r="4351" spans="1:3">
      <c r="A4351" s="38">
        <v>64689</v>
      </c>
      <c r="B4351" s="36" t="s">
        <v>353</v>
      </c>
      <c r="C4351" s="41">
        <v>1.1018298729004536</v>
      </c>
    </row>
    <row r="4352" spans="1:3">
      <c r="A4352" s="38">
        <v>68649</v>
      </c>
      <c r="B4352" s="36" t="s">
        <v>353</v>
      </c>
      <c r="C4352" s="41">
        <v>1.3456386921580861</v>
      </c>
    </row>
    <row r="4353" spans="1:3">
      <c r="A4353" s="38">
        <v>64646</v>
      </c>
      <c r="B4353" s="36" t="s">
        <v>353</v>
      </c>
      <c r="C4353" s="41">
        <v>1.3951984172278658</v>
      </c>
    </row>
    <row r="4354" spans="1:3">
      <c r="A4354" s="38">
        <v>16866</v>
      </c>
      <c r="B4354" s="36" t="s">
        <v>215</v>
      </c>
      <c r="C4354" s="41">
        <v>1.1132361870066787</v>
      </c>
    </row>
    <row r="4355" spans="1:3">
      <c r="A4355" s="38">
        <v>79194</v>
      </c>
      <c r="B4355" s="36" t="s">
        <v>179</v>
      </c>
      <c r="C4355" s="41">
        <v>1.4191176470588236</v>
      </c>
    </row>
    <row r="4356" spans="1:3">
      <c r="A4356" s="38">
        <v>64757</v>
      </c>
      <c r="B4356" s="36" t="s">
        <v>353</v>
      </c>
      <c r="C4356" s="41">
        <v>1.1018298729004536</v>
      </c>
    </row>
    <row r="4357" spans="1:3">
      <c r="A4357" s="38">
        <v>96163</v>
      </c>
      <c r="B4357" s="36" t="s">
        <v>124</v>
      </c>
      <c r="C4357" s="41">
        <v>1.1636098242051152</v>
      </c>
    </row>
    <row r="4358" spans="1:3">
      <c r="A4358" s="38">
        <v>74831</v>
      </c>
      <c r="B4358" s="36" t="s">
        <v>34</v>
      </c>
      <c r="C4358" s="41">
        <v>1.2624367404551244</v>
      </c>
    </row>
    <row r="4359" spans="1:3">
      <c r="A4359" s="38">
        <v>56767</v>
      </c>
      <c r="B4359" s="36" t="s">
        <v>167</v>
      </c>
      <c r="C4359" s="41">
        <v>1.0583096054051164</v>
      </c>
    </row>
    <row r="4360" spans="1:3">
      <c r="A4360" s="38">
        <v>67598</v>
      </c>
      <c r="B4360" s="36" t="s">
        <v>99</v>
      </c>
      <c r="C4360" s="41">
        <v>1.3198243593435071</v>
      </c>
    </row>
    <row r="4361" spans="1:3">
      <c r="A4361" s="38">
        <v>69412</v>
      </c>
      <c r="B4361" s="36" t="s">
        <v>353</v>
      </c>
      <c r="C4361" s="41">
        <v>1.1018298729004536</v>
      </c>
    </row>
    <row r="4362" spans="1:3">
      <c r="A4362" s="38">
        <v>67599</v>
      </c>
      <c r="B4362" s="36" t="s">
        <v>99</v>
      </c>
      <c r="C4362" s="41">
        <v>1.3198243593435071</v>
      </c>
    </row>
    <row r="4363" spans="1:3">
      <c r="A4363" s="38">
        <v>89355</v>
      </c>
      <c r="B4363" s="36" t="s">
        <v>86</v>
      </c>
      <c r="C4363" s="41">
        <v>1.1078215159662852</v>
      </c>
    </row>
    <row r="4364" spans="1:3">
      <c r="A4364" s="38">
        <v>78594</v>
      </c>
      <c r="B4364" s="36" t="s">
        <v>100</v>
      </c>
      <c r="C4364" s="41">
        <v>0.9529873437459393</v>
      </c>
    </row>
    <row r="4365" spans="1:3">
      <c r="A4365" s="38">
        <v>99631</v>
      </c>
      <c r="B4365" s="36" t="s">
        <v>113</v>
      </c>
      <c r="C4365" s="41">
        <v>1.1992282032834065</v>
      </c>
    </row>
    <row r="4366" spans="1:3">
      <c r="A4366" s="38">
        <v>67583</v>
      </c>
      <c r="B4366" s="36" t="s">
        <v>166</v>
      </c>
      <c r="C4366" s="41">
        <v>1.3198243593435071</v>
      </c>
    </row>
    <row r="4367" spans="1:3">
      <c r="A4367" s="38">
        <v>97261</v>
      </c>
      <c r="B4367" s="36" t="s">
        <v>133</v>
      </c>
      <c r="C4367" s="41">
        <v>1.1646446039509624</v>
      </c>
    </row>
    <row r="4368" spans="1:3">
      <c r="A4368" s="38">
        <v>87634</v>
      </c>
      <c r="B4368" s="36" t="s">
        <v>93</v>
      </c>
      <c r="C4368" s="41">
        <v>1.0023781537872782</v>
      </c>
    </row>
    <row r="4369" spans="1:3">
      <c r="A4369" s="38">
        <v>89312</v>
      </c>
      <c r="B4369" s="36" t="s">
        <v>86</v>
      </c>
      <c r="C4369" s="41">
        <v>1.1078215159662852</v>
      </c>
    </row>
    <row r="4370" spans="1:3">
      <c r="A4370" s="38">
        <v>91710</v>
      </c>
      <c r="B4370" s="36" t="s">
        <v>33</v>
      </c>
      <c r="C4370" s="41">
        <v>1.0829248124741599</v>
      </c>
    </row>
    <row r="4371" spans="1:3">
      <c r="A4371" s="38">
        <v>29476</v>
      </c>
      <c r="B4371" s="36" t="s">
        <v>231</v>
      </c>
      <c r="C4371" s="41">
        <v>1.1806181584030908</v>
      </c>
    </row>
    <row r="4372" spans="1:3">
      <c r="A4372" s="38">
        <v>54413</v>
      </c>
      <c r="B4372" s="36" t="s">
        <v>21</v>
      </c>
      <c r="C4372" s="41">
        <v>1.1055836951278339</v>
      </c>
    </row>
    <row r="4373" spans="1:3">
      <c r="A4373" s="38">
        <v>15306</v>
      </c>
      <c r="B4373" s="36" t="s">
        <v>136</v>
      </c>
      <c r="C4373" s="41">
        <v>1.1547060490600498</v>
      </c>
    </row>
    <row r="4374" spans="1:3">
      <c r="A4374" s="38">
        <v>69434</v>
      </c>
      <c r="B4374" s="36" t="s">
        <v>353</v>
      </c>
      <c r="C4374" s="41">
        <v>1.1018298729004536</v>
      </c>
    </row>
    <row r="4375" spans="1:3">
      <c r="A4375" s="38">
        <v>68623</v>
      </c>
      <c r="B4375" s="36" t="s">
        <v>353</v>
      </c>
      <c r="C4375" s="41">
        <v>1.3456386921580861</v>
      </c>
    </row>
    <row r="4376" spans="1:3">
      <c r="A4376" s="38">
        <v>54317</v>
      </c>
      <c r="B4376" s="36" t="s">
        <v>21</v>
      </c>
      <c r="C4376" s="41">
        <v>1.241956241956242</v>
      </c>
    </row>
    <row r="4377" spans="1:3">
      <c r="A4377" s="38">
        <v>18574</v>
      </c>
      <c r="B4377" s="36" t="s">
        <v>83</v>
      </c>
      <c r="C4377" s="41">
        <v>1.0586944596818433</v>
      </c>
    </row>
    <row r="4378" spans="1:3">
      <c r="A4378" s="38">
        <v>18273</v>
      </c>
      <c r="B4378" s="36" t="s">
        <v>57</v>
      </c>
      <c r="C4378" s="41">
        <v>1.0926372873275529</v>
      </c>
    </row>
    <row r="4379" spans="1:3">
      <c r="A4379" s="38">
        <v>79261</v>
      </c>
      <c r="B4379" s="36" t="s">
        <v>216</v>
      </c>
      <c r="C4379" s="41">
        <v>1.3313244263723498</v>
      </c>
    </row>
    <row r="4380" spans="1:3">
      <c r="A4380" s="38">
        <v>64686</v>
      </c>
      <c r="B4380" s="36" t="s">
        <v>353</v>
      </c>
      <c r="C4380" s="41">
        <v>1.2620891412837723</v>
      </c>
    </row>
    <row r="4381" spans="1:3">
      <c r="A4381" s="38">
        <v>1945</v>
      </c>
      <c r="B4381" s="36" t="s">
        <v>116</v>
      </c>
      <c r="C4381" s="41">
        <v>1.1515513126491645</v>
      </c>
    </row>
    <row r="4382" spans="1:3">
      <c r="A4382" s="38">
        <v>64678</v>
      </c>
      <c r="B4382" s="36" t="s">
        <v>353</v>
      </c>
      <c r="C4382" s="41">
        <v>1.2452458571040477</v>
      </c>
    </row>
    <row r="4383" spans="1:3">
      <c r="A4383" s="38">
        <v>64653</v>
      </c>
      <c r="B4383" s="36" t="s">
        <v>353</v>
      </c>
      <c r="C4383" s="41">
        <v>1.3456386921580861</v>
      </c>
    </row>
    <row r="4384" spans="1:3">
      <c r="A4384" s="38">
        <v>55595</v>
      </c>
      <c r="B4384" s="36" t="s">
        <v>36</v>
      </c>
      <c r="C4384" s="41">
        <v>1.3468248429867409</v>
      </c>
    </row>
    <row r="4385" spans="1:3">
      <c r="A4385" s="38">
        <v>69509</v>
      </c>
      <c r="B4385" s="36" t="s">
        <v>353</v>
      </c>
      <c r="C4385" s="41">
        <v>1.3951984172278658</v>
      </c>
    </row>
    <row r="4386" spans="1:3">
      <c r="A4386" s="38">
        <v>92543</v>
      </c>
      <c r="B4386" s="36" t="s">
        <v>123</v>
      </c>
      <c r="C4386" s="41">
        <v>1.0013653741125068</v>
      </c>
    </row>
    <row r="4387" spans="1:3">
      <c r="A4387" s="38">
        <v>69239</v>
      </c>
      <c r="B4387" s="36" t="s">
        <v>353</v>
      </c>
      <c r="C4387" s="41">
        <v>1.2624367404551244</v>
      </c>
    </row>
    <row r="4388" spans="1:3">
      <c r="A4388" s="38">
        <v>88484</v>
      </c>
      <c r="B4388" s="36" t="s">
        <v>41</v>
      </c>
      <c r="C4388" s="41">
        <v>1.0939411115420186</v>
      </c>
    </row>
    <row r="4389" spans="1:3">
      <c r="A4389" s="38">
        <v>64668</v>
      </c>
      <c r="B4389" s="36" t="s">
        <v>353</v>
      </c>
      <c r="C4389" s="41">
        <v>1.1018298729004536</v>
      </c>
    </row>
    <row r="4390" spans="1:3">
      <c r="A4390" s="38">
        <v>68519</v>
      </c>
      <c r="B4390" s="36" t="s">
        <v>353</v>
      </c>
      <c r="C4390" s="41">
        <v>1.3951984172278658</v>
      </c>
    </row>
    <row r="4391" spans="1:3">
      <c r="A4391" s="38">
        <v>69483</v>
      </c>
      <c r="B4391" s="36" t="s">
        <v>353</v>
      </c>
      <c r="C4391" s="41">
        <v>1.1018298729004536</v>
      </c>
    </row>
    <row r="4392" spans="1:3">
      <c r="A4392" s="38">
        <v>64673</v>
      </c>
      <c r="B4392" s="36" t="s">
        <v>353</v>
      </c>
      <c r="C4392" s="41">
        <v>1.2620891412837723</v>
      </c>
    </row>
    <row r="4393" spans="1:3">
      <c r="A4393" s="38">
        <v>48683</v>
      </c>
      <c r="B4393" s="36" t="s">
        <v>354</v>
      </c>
      <c r="C4393" s="41">
        <v>1.2640468803860738</v>
      </c>
    </row>
    <row r="4394" spans="1:3">
      <c r="A4394" s="38">
        <v>18276</v>
      </c>
      <c r="B4394" s="36" t="s">
        <v>57</v>
      </c>
      <c r="C4394" s="41">
        <v>1.1052837809325737</v>
      </c>
    </row>
    <row r="4395" spans="1:3">
      <c r="A4395" s="38">
        <v>95358</v>
      </c>
      <c r="B4395" s="36" t="s">
        <v>348</v>
      </c>
      <c r="C4395" s="41">
        <v>1.0665154291364918</v>
      </c>
    </row>
    <row r="4396" spans="1:3">
      <c r="A4396" s="38">
        <v>54317</v>
      </c>
      <c r="B4396" s="36" t="s">
        <v>21</v>
      </c>
      <c r="C4396" s="41">
        <v>1.241956241956242</v>
      </c>
    </row>
    <row r="4397" spans="1:3">
      <c r="A4397" s="38">
        <v>17506</v>
      </c>
      <c r="B4397" s="36" t="s">
        <v>66</v>
      </c>
      <c r="C4397" s="41">
        <v>1.0956080071706005</v>
      </c>
    </row>
    <row r="4398" spans="1:3">
      <c r="A4398" s="38">
        <v>46395</v>
      </c>
      <c r="B4398" s="36" t="s">
        <v>354</v>
      </c>
      <c r="C4398" s="41">
        <v>1.2930639303219438</v>
      </c>
    </row>
    <row r="4399" spans="1:3">
      <c r="A4399" s="38">
        <v>27404</v>
      </c>
      <c r="B4399" s="36" t="s">
        <v>65</v>
      </c>
      <c r="C4399" s="41">
        <v>1.1657182820993739</v>
      </c>
    </row>
    <row r="4400" spans="1:3">
      <c r="A4400" s="38">
        <v>95473</v>
      </c>
      <c r="B4400" s="36" t="s">
        <v>79</v>
      </c>
      <c r="C4400" s="41">
        <v>1.0205956025605343</v>
      </c>
    </row>
    <row r="4401" spans="1:3">
      <c r="A4401" s="38">
        <v>85410</v>
      </c>
      <c r="B4401" s="36" t="s">
        <v>110</v>
      </c>
      <c r="C4401" s="41">
        <v>1.1020947915727466</v>
      </c>
    </row>
    <row r="4402" spans="1:3">
      <c r="A4402" s="38">
        <v>46397</v>
      </c>
      <c r="B4402" s="36" t="s">
        <v>354</v>
      </c>
      <c r="C4402" s="41">
        <v>1.2930639303219438</v>
      </c>
    </row>
    <row r="4403" spans="1:3">
      <c r="A4403" s="38">
        <v>46399</v>
      </c>
      <c r="B4403" s="36" t="s">
        <v>354</v>
      </c>
      <c r="C4403" s="41">
        <v>1.2930639303219438</v>
      </c>
    </row>
    <row r="4404" spans="1:3">
      <c r="A4404" s="38">
        <v>46325</v>
      </c>
      <c r="B4404" s="36" t="s">
        <v>354</v>
      </c>
      <c r="C4404" s="41">
        <v>1.2930639303219438</v>
      </c>
    </row>
    <row r="4405" spans="1:3">
      <c r="A4405" s="38">
        <v>85540</v>
      </c>
      <c r="B4405" s="36" t="s">
        <v>178</v>
      </c>
      <c r="C4405" s="41">
        <v>1.2061706466679822</v>
      </c>
    </row>
    <row r="4406" spans="1:3">
      <c r="A4406" s="38">
        <v>94501</v>
      </c>
      <c r="B4406" s="36" t="s">
        <v>85</v>
      </c>
      <c r="C4406" s="41">
        <v>1.1350129998761918</v>
      </c>
    </row>
    <row r="4407" spans="1:3">
      <c r="A4407" s="38">
        <v>94542</v>
      </c>
      <c r="B4407" s="36" t="s">
        <v>85</v>
      </c>
      <c r="C4407" s="41">
        <v>1.1350129998761918</v>
      </c>
    </row>
    <row r="4408" spans="1:3">
      <c r="A4408" s="38">
        <v>82392</v>
      </c>
      <c r="B4408" s="36" t="s">
        <v>130</v>
      </c>
      <c r="C4408" s="41">
        <v>1.0015590420749434</v>
      </c>
    </row>
    <row r="4409" spans="1:3">
      <c r="A4409" s="38">
        <v>34317</v>
      </c>
      <c r="B4409" s="36" t="s">
        <v>73</v>
      </c>
      <c r="C4409" s="41">
        <v>1.094039023808103</v>
      </c>
    </row>
    <row r="4410" spans="1:3">
      <c r="A4410" s="38">
        <v>48712</v>
      </c>
      <c r="B4410" s="36" t="s">
        <v>354</v>
      </c>
      <c r="C4410" s="41">
        <v>1.2930639303219438</v>
      </c>
    </row>
    <row r="4411" spans="1:3">
      <c r="A4411" s="38">
        <v>48599</v>
      </c>
      <c r="B4411" s="36" t="s">
        <v>354</v>
      </c>
      <c r="C4411" s="41">
        <v>1.2640468803860738</v>
      </c>
    </row>
    <row r="4412" spans="1:3">
      <c r="A4412" s="38">
        <v>48619</v>
      </c>
      <c r="B4412" s="36" t="s">
        <v>354</v>
      </c>
      <c r="C4412" s="41">
        <v>1.2640468803860738</v>
      </c>
    </row>
    <row r="4413" spans="1:3">
      <c r="A4413" s="38">
        <v>55546</v>
      </c>
      <c r="B4413" s="36" t="s">
        <v>36</v>
      </c>
      <c r="C4413" s="41">
        <v>1.3468248429867409</v>
      </c>
    </row>
    <row r="4414" spans="1:3">
      <c r="A4414" s="38">
        <v>65589</v>
      </c>
      <c r="B4414" s="36" t="s">
        <v>193</v>
      </c>
      <c r="C4414" s="41">
        <v>1.2167363461410845</v>
      </c>
    </row>
    <row r="4415" spans="1:3">
      <c r="A4415" s="38">
        <v>29693</v>
      </c>
      <c r="B4415" s="36" t="s">
        <v>67</v>
      </c>
      <c r="C4415" s="41">
        <v>1.2174634794156707</v>
      </c>
    </row>
    <row r="4416" spans="1:3">
      <c r="A4416" s="38">
        <v>46359</v>
      </c>
      <c r="B4416" s="36" t="s">
        <v>354</v>
      </c>
      <c r="C4416" s="41">
        <v>1.2930639303219438</v>
      </c>
    </row>
    <row r="4417" spans="1:3">
      <c r="A4417" s="38">
        <v>97840</v>
      </c>
      <c r="B4417" s="36" t="s">
        <v>175</v>
      </c>
      <c r="C4417" s="41">
        <v>1.1336445419977121</v>
      </c>
    </row>
    <row r="4418" spans="1:3">
      <c r="A4418" s="38">
        <v>26524</v>
      </c>
      <c r="B4418" s="36" t="s">
        <v>186</v>
      </c>
      <c r="C4418" s="41">
        <v>1.2420403739330712</v>
      </c>
    </row>
    <row r="4419" spans="1:3">
      <c r="A4419" s="38">
        <v>79685</v>
      </c>
      <c r="B4419" s="36" t="s">
        <v>92</v>
      </c>
      <c r="C4419" s="41">
        <v>0.99766024594623992</v>
      </c>
    </row>
    <row r="4420" spans="1:3">
      <c r="A4420" s="38">
        <v>93095</v>
      </c>
      <c r="B4420" s="36" t="s">
        <v>117</v>
      </c>
      <c r="C4420" s="41">
        <v>1.091563969756504</v>
      </c>
    </row>
    <row r="4421" spans="1:3">
      <c r="A4421" s="38">
        <v>46419</v>
      </c>
      <c r="B4421" s="36" t="s">
        <v>354</v>
      </c>
      <c r="C4421" s="41">
        <v>1.2829304131826607</v>
      </c>
    </row>
    <row r="4422" spans="1:3">
      <c r="A4422" s="38">
        <v>48739</v>
      </c>
      <c r="B4422" s="36" t="s">
        <v>354</v>
      </c>
      <c r="C4422" s="41">
        <v>1.2640468803860738</v>
      </c>
    </row>
    <row r="4423" spans="1:3">
      <c r="A4423" s="38">
        <v>46348</v>
      </c>
      <c r="B4423" s="36" t="s">
        <v>354</v>
      </c>
      <c r="C4423" s="41">
        <v>1.2930639303219438</v>
      </c>
    </row>
    <row r="4424" spans="1:3">
      <c r="A4424" s="38">
        <v>48734</v>
      </c>
      <c r="B4424" s="36" t="s">
        <v>354</v>
      </c>
      <c r="C4424" s="41">
        <v>1.2930639303219438</v>
      </c>
    </row>
    <row r="4425" spans="1:3">
      <c r="A4425" s="38">
        <v>46414</v>
      </c>
      <c r="B4425" s="36" t="s">
        <v>354</v>
      </c>
      <c r="C4425" s="41">
        <v>1.2930639303219438</v>
      </c>
    </row>
    <row r="4426" spans="1:3">
      <c r="A4426" s="38">
        <v>48624</v>
      </c>
      <c r="B4426" s="36" t="s">
        <v>354</v>
      </c>
      <c r="C4426" s="41">
        <v>1.2640468803860738</v>
      </c>
    </row>
    <row r="4427" spans="1:3">
      <c r="A4427" s="38">
        <v>48703</v>
      </c>
      <c r="B4427" s="36" t="s">
        <v>354</v>
      </c>
      <c r="C4427" s="41">
        <v>1.2640468803860738</v>
      </c>
    </row>
    <row r="4428" spans="1:3">
      <c r="A4428" s="38">
        <v>46354</v>
      </c>
      <c r="B4428" s="36" t="s">
        <v>354</v>
      </c>
      <c r="C4428" s="41">
        <v>1.2930639303219438</v>
      </c>
    </row>
    <row r="4429" spans="1:3">
      <c r="A4429" s="38">
        <v>46342</v>
      </c>
      <c r="B4429" s="36" t="s">
        <v>354</v>
      </c>
      <c r="C4429" s="41">
        <v>1.2930639303219438</v>
      </c>
    </row>
    <row r="4430" spans="1:3">
      <c r="A4430" s="38">
        <v>49170</v>
      </c>
      <c r="B4430" s="36" t="s">
        <v>105</v>
      </c>
      <c r="C4430" s="41">
        <v>1.2104307641525005</v>
      </c>
    </row>
    <row r="4431" spans="1:3">
      <c r="A4431" s="38">
        <v>76767</v>
      </c>
      <c r="B4431" s="36" t="s">
        <v>227</v>
      </c>
      <c r="C4431" s="41">
        <v>1.3781569452796152</v>
      </c>
    </row>
    <row r="4432" spans="1:3">
      <c r="A4432" s="38">
        <v>48691</v>
      </c>
      <c r="B4432" s="36" t="s">
        <v>354</v>
      </c>
      <c r="C4432" s="41">
        <v>1.2640468803860738</v>
      </c>
    </row>
    <row r="4433" spans="1:3">
      <c r="A4433" s="38">
        <v>31558</v>
      </c>
      <c r="B4433" s="36" t="s">
        <v>75</v>
      </c>
      <c r="C4433" s="41">
        <v>1.2573289902280129</v>
      </c>
    </row>
    <row r="4434" spans="1:3">
      <c r="A4434" s="38">
        <v>27628</v>
      </c>
      <c r="B4434" s="36" t="s">
        <v>172</v>
      </c>
      <c r="C4434" s="41">
        <v>1.1937041389927148</v>
      </c>
    </row>
    <row r="4435" spans="1:3">
      <c r="A4435" s="38">
        <v>19230</v>
      </c>
      <c r="B4435" s="36" t="s">
        <v>135</v>
      </c>
      <c r="C4435" s="41">
        <v>1.1352238251501454</v>
      </c>
    </row>
    <row r="4436" spans="1:3">
      <c r="A4436" s="38">
        <v>26524</v>
      </c>
      <c r="B4436" s="36" t="s">
        <v>186</v>
      </c>
      <c r="C4436" s="41">
        <v>1.2420403739330712</v>
      </c>
    </row>
    <row r="4437" spans="1:3">
      <c r="A4437" s="38">
        <v>59387</v>
      </c>
      <c r="B4437" s="36" t="s">
        <v>355</v>
      </c>
      <c r="C4437" s="41">
        <v>1.2987886944818305</v>
      </c>
    </row>
    <row r="4438" spans="1:3">
      <c r="A4438" s="38">
        <v>48727</v>
      </c>
      <c r="B4438" s="36" t="s">
        <v>355</v>
      </c>
      <c r="C4438" s="41">
        <v>1.2987886944818305</v>
      </c>
    </row>
    <row r="4439" spans="1:3">
      <c r="A4439" s="38">
        <v>48653</v>
      </c>
      <c r="B4439" s="36" t="s">
        <v>355</v>
      </c>
      <c r="C4439" s="41">
        <v>1.2930639303219438</v>
      </c>
    </row>
    <row r="4440" spans="1:3">
      <c r="A4440" s="38">
        <v>92256</v>
      </c>
      <c r="B4440" s="36" t="s">
        <v>153</v>
      </c>
      <c r="C4440" s="41">
        <v>1.1096317366175446</v>
      </c>
    </row>
    <row r="4441" spans="1:3">
      <c r="A4441" s="38">
        <v>48249</v>
      </c>
      <c r="B4441" s="36" t="s">
        <v>355</v>
      </c>
      <c r="C4441" s="41">
        <v>1.2987886944818305</v>
      </c>
    </row>
    <row r="4442" spans="1:3">
      <c r="A4442" s="38">
        <v>55606</v>
      </c>
      <c r="B4442" s="36" t="s">
        <v>36</v>
      </c>
      <c r="C4442" s="41">
        <v>1.1034545016851229</v>
      </c>
    </row>
    <row r="4443" spans="1:3">
      <c r="A4443" s="38">
        <v>55278</v>
      </c>
      <c r="B4443" s="36" t="s">
        <v>166</v>
      </c>
      <c r="C4443" s="41">
        <v>1.3198243593435071</v>
      </c>
    </row>
    <row r="4444" spans="1:3">
      <c r="A4444" s="38">
        <v>2923</v>
      </c>
      <c r="B4444" s="36" t="s">
        <v>204</v>
      </c>
      <c r="C4444" s="41">
        <v>1.1232960637157299</v>
      </c>
    </row>
    <row r="4445" spans="1:3">
      <c r="A4445" s="38">
        <v>48329</v>
      </c>
      <c r="B4445" s="36" t="s">
        <v>355</v>
      </c>
      <c r="C4445" s="41">
        <v>1.2987886944818305</v>
      </c>
    </row>
    <row r="4446" spans="1:3">
      <c r="A4446" s="38">
        <v>55776</v>
      </c>
      <c r="B4446" s="36" t="s">
        <v>32</v>
      </c>
      <c r="C4446" s="41">
        <v>1.1034545016851229</v>
      </c>
    </row>
    <row r="4447" spans="1:3">
      <c r="A4447" s="38">
        <v>63808</v>
      </c>
      <c r="B4447" s="36" t="s">
        <v>146</v>
      </c>
      <c r="C4447" s="41">
        <v>1.0989570846319827</v>
      </c>
    </row>
    <row r="4448" spans="1:3">
      <c r="A4448" s="38">
        <v>94353</v>
      </c>
      <c r="B4448" s="36" t="s">
        <v>76</v>
      </c>
      <c r="C4448" s="41">
        <v>1.0059528708199601</v>
      </c>
    </row>
    <row r="4449" spans="1:3">
      <c r="A4449" s="38">
        <v>94145</v>
      </c>
      <c r="B4449" s="36" t="s">
        <v>340</v>
      </c>
      <c r="C4449" s="41">
        <v>0.98961003913102152</v>
      </c>
    </row>
    <row r="4450" spans="1:3">
      <c r="A4450" s="38">
        <v>59348</v>
      </c>
      <c r="B4450" s="36" t="s">
        <v>355</v>
      </c>
      <c r="C4450" s="41">
        <v>1.2987886944818305</v>
      </c>
    </row>
    <row r="4451" spans="1:3">
      <c r="A4451" s="38">
        <v>59394</v>
      </c>
      <c r="B4451" s="36" t="s">
        <v>355</v>
      </c>
      <c r="C4451" s="41">
        <v>1.2987886944818305</v>
      </c>
    </row>
    <row r="4452" spans="1:3">
      <c r="A4452" s="38">
        <v>85778</v>
      </c>
      <c r="B4452" s="36" t="s">
        <v>140</v>
      </c>
      <c r="C4452" s="41">
        <v>1.1020947915727466</v>
      </c>
    </row>
    <row r="4453" spans="1:3">
      <c r="A4453" s="38">
        <v>84533</v>
      </c>
      <c r="B4453" s="36" t="s">
        <v>141</v>
      </c>
      <c r="C4453" s="41">
        <v>1.1380776512212532</v>
      </c>
    </row>
    <row r="4454" spans="1:3">
      <c r="A4454" s="38">
        <v>35114</v>
      </c>
      <c r="B4454" s="36" t="s">
        <v>109</v>
      </c>
      <c r="C4454" s="41">
        <v>1.0870060554352414</v>
      </c>
    </row>
    <row r="4455" spans="1:3">
      <c r="A4455" s="38">
        <v>48301</v>
      </c>
      <c r="B4455" s="36" t="s">
        <v>355</v>
      </c>
      <c r="C4455" s="41">
        <v>1.2987886944818305</v>
      </c>
    </row>
    <row r="4456" spans="1:3">
      <c r="A4456" s="38">
        <v>63512</v>
      </c>
      <c r="B4456" s="36" t="s">
        <v>303</v>
      </c>
      <c r="C4456" s="41">
        <v>1.3523381029650392</v>
      </c>
    </row>
    <row r="4457" spans="1:3">
      <c r="A4457" s="38">
        <v>2779</v>
      </c>
      <c r="B4457" s="36" t="s">
        <v>204</v>
      </c>
      <c r="C4457" s="41">
        <v>1.0565896386791909</v>
      </c>
    </row>
    <row r="4458" spans="1:3">
      <c r="A4458" s="38">
        <v>76835</v>
      </c>
      <c r="B4458" s="36" t="s">
        <v>98</v>
      </c>
      <c r="C4458" s="41">
        <v>1.0695951464239879</v>
      </c>
    </row>
    <row r="4459" spans="1:3">
      <c r="A4459" s="38">
        <v>9661</v>
      </c>
      <c r="B4459" s="36" t="s">
        <v>139</v>
      </c>
      <c r="C4459" s="41">
        <v>1.1337847447670284</v>
      </c>
    </row>
    <row r="4460" spans="1:3">
      <c r="A4460" s="38">
        <v>59399</v>
      </c>
      <c r="B4460" s="36" t="s">
        <v>355</v>
      </c>
      <c r="C4460" s="41">
        <v>1.2987886944818305</v>
      </c>
    </row>
    <row r="4461" spans="1:3">
      <c r="A4461" s="38">
        <v>86744</v>
      </c>
      <c r="B4461" s="36" t="s">
        <v>101</v>
      </c>
      <c r="C4461" s="41">
        <v>1.1449356812788809</v>
      </c>
    </row>
    <row r="4462" spans="1:3">
      <c r="A4462" s="38">
        <v>48720</v>
      </c>
      <c r="B4462" s="36" t="s">
        <v>355</v>
      </c>
      <c r="C4462" s="41">
        <v>1.2640468803860738</v>
      </c>
    </row>
    <row r="4463" spans="1:3">
      <c r="A4463" s="38">
        <v>72221</v>
      </c>
      <c r="B4463" s="36" t="s">
        <v>132</v>
      </c>
      <c r="C4463" s="41">
        <v>1.068691166613237</v>
      </c>
    </row>
    <row r="4464" spans="1:3">
      <c r="A4464" s="38">
        <v>15757</v>
      </c>
      <c r="B4464" s="36" t="s">
        <v>145</v>
      </c>
      <c r="C4464" s="41">
        <v>1.1518045041932343</v>
      </c>
    </row>
    <row r="4465" spans="1:3">
      <c r="A4465" s="38">
        <v>26524</v>
      </c>
      <c r="B4465" s="36" t="s">
        <v>186</v>
      </c>
      <c r="C4465" s="41">
        <v>1.2420403739330712</v>
      </c>
    </row>
    <row r="4466" spans="1:3">
      <c r="A4466" s="38">
        <v>38820</v>
      </c>
      <c r="B4466" s="36" t="s">
        <v>219</v>
      </c>
      <c r="C4466" s="41">
        <v>1.2260113674356403</v>
      </c>
    </row>
    <row r="4467" spans="1:3">
      <c r="A4467" s="38">
        <v>38822</v>
      </c>
      <c r="B4467" s="36" t="s">
        <v>219</v>
      </c>
      <c r="C4467" s="41">
        <v>1.2077062065535009</v>
      </c>
    </row>
    <row r="4468" spans="1:3">
      <c r="A4468" s="38">
        <v>38895</v>
      </c>
      <c r="B4468" s="36" t="s">
        <v>219</v>
      </c>
      <c r="C4468" s="41">
        <v>1.1754712142582382</v>
      </c>
    </row>
    <row r="4469" spans="1:3">
      <c r="A4469" s="38">
        <v>87642</v>
      </c>
      <c r="B4469" s="36" t="s">
        <v>93</v>
      </c>
      <c r="C4469" s="41">
        <v>1.0015590420749434</v>
      </c>
    </row>
    <row r="4470" spans="1:3">
      <c r="A4470" s="38">
        <v>48308</v>
      </c>
      <c r="B4470" s="36" t="s">
        <v>355</v>
      </c>
      <c r="C4470" s="41">
        <v>1.2987886944818305</v>
      </c>
    </row>
    <row r="4471" spans="1:3">
      <c r="A4471" s="38">
        <v>39340</v>
      </c>
      <c r="B4471" s="36" t="s">
        <v>126</v>
      </c>
      <c r="C4471" s="41">
        <v>1.1455437193464746</v>
      </c>
    </row>
    <row r="4472" spans="1:3">
      <c r="A4472" s="38">
        <v>39343</v>
      </c>
      <c r="B4472" s="36" t="s">
        <v>126</v>
      </c>
      <c r="C4472" s="41">
        <v>1.1455437193464746</v>
      </c>
    </row>
    <row r="4473" spans="1:3">
      <c r="A4473" s="38">
        <v>39345</v>
      </c>
      <c r="B4473" s="36" t="s">
        <v>126</v>
      </c>
      <c r="C4473" s="41">
        <v>1.1749062830412353</v>
      </c>
    </row>
    <row r="4474" spans="1:3">
      <c r="A4474" s="38">
        <v>87490</v>
      </c>
      <c r="B4474" s="36" t="s">
        <v>143</v>
      </c>
      <c r="C4474" s="41">
        <v>1.0353492574397198</v>
      </c>
    </row>
    <row r="4475" spans="1:3">
      <c r="A4475" s="38">
        <v>89356</v>
      </c>
      <c r="B4475" s="36" t="s">
        <v>86</v>
      </c>
      <c r="C4475" s="41">
        <v>1.1378657647314363</v>
      </c>
    </row>
    <row r="4476" spans="1:3">
      <c r="A4476" s="38">
        <v>16945</v>
      </c>
      <c r="B4476" s="36" t="s">
        <v>215</v>
      </c>
      <c r="C4476" s="41">
        <v>1.1050506268081002</v>
      </c>
    </row>
    <row r="4477" spans="1:3">
      <c r="A4477" s="38">
        <v>83128</v>
      </c>
      <c r="B4477" s="36" t="s">
        <v>96</v>
      </c>
      <c r="C4477" s="41">
        <v>1.086293213259472</v>
      </c>
    </row>
    <row r="4478" spans="1:3">
      <c r="A4478" s="38">
        <v>85399</v>
      </c>
      <c r="B4478" s="36" t="s">
        <v>110</v>
      </c>
      <c r="C4478" s="41">
        <v>1.1143525693621417</v>
      </c>
    </row>
    <row r="4479" spans="1:3">
      <c r="A4479" s="38">
        <v>37620</v>
      </c>
      <c r="B4479" s="36" t="s">
        <v>169</v>
      </c>
      <c r="C4479" s="41">
        <v>1.2348880282875903</v>
      </c>
    </row>
    <row r="4480" spans="1:3">
      <c r="A4480" s="38">
        <v>49843</v>
      </c>
      <c r="B4480" s="36" t="s">
        <v>192</v>
      </c>
      <c r="C4480" s="41">
        <v>1.250468883205456</v>
      </c>
    </row>
    <row r="4481" spans="1:3">
      <c r="A4481" s="38">
        <v>25767</v>
      </c>
      <c r="B4481" s="36" t="s">
        <v>356</v>
      </c>
      <c r="C4481" s="41">
        <v>1.0971814972174017</v>
      </c>
    </row>
    <row r="4482" spans="1:3">
      <c r="A4482" s="38">
        <v>91352</v>
      </c>
      <c r="B4482" s="36" t="s">
        <v>312</v>
      </c>
      <c r="C4482" s="41">
        <v>1.1831703933146194</v>
      </c>
    </row>
    <row r="4483" spans="1:3">
      <c r="A4483" s="38">
        <v>25767</v>
      </c>
      <c r="B4483" s="36" t="s">
        <v>356</v>
      </c>
      <c r="C4483" s="41">
        <v>1.0971814972174017</v>
      </c>
    </row>
    <row r="4484" spans="1:3">
      <c r="A4484" s="38">
        <v>25715</v>
      </c>
      <c r="B4484" s="36" t="s">
        <v>356</v>
      </c>
      <c r="C4484" s="41">
        <v>1.1379363847944142</v>
      </c>
    </row>
    <row r="4485" spans="1:3">
      <c r="A4485" s="38">
        <v>25704</v>
      </c>
      <c r="B4485" s="36" t="s">
        <v>356</v>
      </c>
      <c r="C4485" s="41">
        <v>1.1379363847944142</v>
      </c>
    </row>
    <row r="4486" spans="1:3">
      <c r="A4486" s="38">
        <v>25791</v>
      </c>
      <c r="B4486" s="36" t="s">
        <v>356</v>
      </c>
      <c r="C4486" s="41">
        <v>1.0971814972174017</v>
      </c>
    </row>
    <row r="4487" spans="1:3">
      <c r="A4487" s="38">
        <v>25719</v>
      </c>
      <c r="B4487" s="36" t="s">
        <v>356</v>
      </c>
      <c r="C4487" s="41">
        <v>1.1379363847944142</v>
      </c>
    </row>
    <row r="4488" spans="1:3">
      <c r="A4488" s="38">
        <v>25779</v>
      </c>
      <c r="B4488" s="36" t="s">
        <v>356</v>
      </c>
      <c r="C4488" s="41">
        <v>1.0971814972174017</v>
      </c>
    </row>
    <row r="4489" spans="1:3">
      <c r="A4489" s="38">
        <v>25712</v>
      </c>
      <c r="B4489" s="36" t="s">
        <v>356</v>
      </c>
      <c r="C4489" s="41">
        <v>1.1126957154994539</v>
      </c>
    </row>
    <row r="4490" spans="1:3">
      <c r="A4490" s="38">
        <v>25541</v>
      </c>
      <c r="B4490" s="36" t="s">
        <v>356</v>
      </c>
      <c r="C4490" s="41">
        <v>1.1461882286750227</v>
      </c>
    </row>
    <row r="4491" spans="1:3">
      <c r="A4491" s="38">
        <v>25712</v>
      </c>
      <c r="B4491" s="36" t="s">
        <v>356</v>
      </c>
      <c r="C4491" s="41">
        <v>1.1126957154994539</v>
      </c>
    </row>
    <row r="4492" spans="1:3">
      <c r="A4492" s="38">
        <v>25767</v>
      </c>
      <c r="B4492" s="36" t="s">
        <v>356</v>
      </c>
      <c r="C4492" s="41">
        <v>1.0971814972174017</v>
      </c>
    </row>
    <row r="4493" spans="1:3">
      <c r="A4493" s="38">
        <v>25712</v>
      </c>
      <c r="B4493" s="36" t="s">
        <v>356</v>
      </c>
      <c r="C4493" s="41">
        <v>1.1126957154994539</v>
      </c>
    </row>
    <row r="4494" spans="1:3">
      <c r="A4494" s="38">
        <v>25719</v>
      </c>
      <c r="B4494" s="36" t="s">
        <v>356</v>
      </c>
      <c r="C4494" s="41">
        <v>1.1379363847944142</v>
      </c>
    </row>
    <row r="4495" spans="1:3">
      <c r="A4495" s="38">
        <v>25761</v>
      </c>
      <c r="B4495" s="36" t="s">
        <v>356</v>
      </c>
      <c r="C4495" s="41">
        <v>1.1379363847944142</v>
      </c>
    </row>
    <row r="4496" spans="1:3">
      <c r="A4496" s="38">
        <v>25761</v>
      </c>
      <c r="B4496" s="36" t="s">
        <v>356</v>
      </c>
      <c r="C4496" s="41">
        <v>1.1379363847944142</v>
      </c>
    </row>
    <row r="4497" spans="1:3">
      <c r="A4497" s="38">
        <v>67826</v>
      </c>
      <c r="B4497" s="36" t="s">
        <v>36</v>
      </c>
      <c r="C4497" s="41">
        <v>1.3468248429867409</v>
      </c>
    </row>
    <row r="4498" spans="1:3">
      <c r="A4498" s="38">
        <v>25786</v>
      </c>
      <c r="B4498" s="36" t="s">
        <v>356</v>
      </c>
      <c r="C4498" s="41">
        <v>1.0971814972174017</v>
      </c>
    </row>
    <row r="4499" spans="1:3">
      <c r="A4499" s="38">
        <v>54611</v>
      </c>
      <c r="B4499" s="36" t="s">
        <v>167</v>
      </c>
      <c r="C4499" s="41">
        <v>0.94209228239646492</v>
      </c>
    </row>
    <row r="4500" spans="1:3">
      <c r="A4500" s="38">
        <v>96103</v>
      </c>
      <c r="B4500" s="36" t="s">
        <v>124</v>
      </c>
      <c r="C4500" s="41">
        <v>1.1636098242051152</v>
      </c>
    </row>
    <row r="4501" spans="1:3">
      <c r="A4501" s="38">
        <v>25788</v>
      </c>
      <c r="B4501" s="36" t="s">
        <v>356</v>
      </c>
      <c r="C4501" s="41">
        <v>1.0971814972174017</v>
      </c>
    </row>
    <row r="4502" spans="1:3">
      <c r="A4502" s="38">
        <v>84553</v>
      </c>
      <c r="B4502" s="36" t="s">
        <v>141</v>
      </c>
      <c r="C4502" s="41">
        <v>1.120070863496136</v>
      </c>
    </row>
    <row r="4503" spans="1:3">
      <c r="A4503" s="38">
        <v>9633</v>
      </c>
      <c r="B4503" s="36" t="s">
        <v>139</v>
      </c>
      <c r="C4503" s="41">
        <v>1.1337847447670284</v>
      </c>
    </row>
    <row r="4504" spans="1:3">
      <c r="A4504" s="38">
        <v>25709</v>
      </c>
      <c r="B4504" s="36" t="s">
        <v>356</v>
      </c>
      <c r="C4504" s="41">
        <v>1.1379363847944142</v>
      </c>
    </row>
    <row r="4505" spans="1:3">
      <c r="A4505" s="38">
        <v>25715</v>
      </c>
      <c r="B4505" s="36" t="s">
        <v>356</v>
      </c>
      <c r="C4505" s="41">
        <v>1.1379363847944142</v>
      </c>
    </row>
    <row r="4506" spans="1:3">
      <c r="A4506" s="38">
        <v>25794</v>
      </c>
      <c r="B4506" s="36" t="s">
        <v>356</v>
      </c>
      <c r="C4506" s="41">
        <v>1.0971814972174017</v>
      </c>
    </row>
    <row r="4507" spans="1:3">
      <c r="A4507" s="38">
        <v>25715</v>
      </c>
      <c r="B4507" s="36" t="s">
        <v>356</v>
      </c>
      <c r="C4507" s="41">
        <v>1.1379363847944142</v>
      </c>
    </row>
    <row r="4508" spans="1:3">
      <c r="A4508" s="38">
        <v>25721</v>
      </c>
      <c r="B4508" s="36" t="s">
        <v>356</v>
      </c>
      <c r="C4508" s="41">
        <v>1.1126957154994539</v>
      </c>
    </row>
    <row r="4509" spans="1:3">
      <c r="A4509" s="38">
        <v>21646</v>
      </c>
      <c r="B4509" s="36" t="s">
        <v>165</v>
      </c>
      <c r="C4509" s="41">
        <v>1.1536888469403808</v>
      </c>
    </row>
    <row r="4510" spans="1:3">
      <c r="A4510" s="38">
        <v>25704</v>
      </c>
      <c r="B4510" s="36" t="s">
        <v>356</v>
      </c>
      <c r="C4510" s="41">
        <v>1.1379363847944142</v>
      </c>
    </row>
    <row r="4511" spans="1:3">
      <c r="A4511" s="38">
        <v>25704</v>
      </c>
      <c r="B4511" s="36" t="s">
        <v>356</v>
      </c>
      <c r="C4511" s="41">
        <v>1.1379363847944142</v>
      </c>
    </row>
    <row r="4512" spans="1:3">
      <c r="A4512" s="38">
        <v>27729</v>
      </c>
      <c r="B4512" s="36" t="s">
        <v>189</v>
      </c>
      <c r="C4512" s="41">
        <v>1.155360912442106</v>
      </c>
    </row>
    <row r="4513" spans="1:3">
      <c r="A4513" s="38">
        <v>76707</v>
      </c>
      <c r="B4513" s="36" t="s">
        <v>209</v>
      </c>
      <c r="C4513" s="41">
        <v>1.4239117772686678</v>
      </c>
    </row>
    <row r="4514" spans="1:3">
      <c r="A4514" s="38">
        <v>56761</v>
      </c>
      <c r="B4514" s="36" t="s">
        <v>102</v>
      </c>
      <c r="C4514" s="41">
        <v>1.0583096054051164</v>
      </c>
    </row>
    <row r="4515" spans="1:3">
      <c r="A4515" s="38">
        <v>29313</v>
      </c>
      <c r="B4515" s="36" t="s">
        <v>45</v>
      </c>
      <c r="C4515" s="41">
        <v>1.2015281663770785</v>
      </c>
    </row>
    <row r="4516" spans="1:3">
      <c r="A4516" s="38">
        <v>25779</v>
      </c>
      <c r="B4516" s="36" t="s">
        <v>356</v>
      </c>
      <c r="C4516" s="41">
        <v>1.0971814972174017</v>
      </c>
    </row>
    <row r="4517" spans="1:3">
      <c r="A4517" s="38">
        <v>25727</v>
      </c>
      <c r="B4517" s="36" t="s">
        <v>356</v>
      </c>
      <c r="C4517" s="41">
        <v>1.1379363847944142</v>
      </c>
    </row>
    <row r="4518" spans="1:3">
      <c r="A4518" s="38">
        <v>25764</v>
      </c>
      <c r="B4518" s="36" t="s">
        <v>356</v>
      </c>
      <c r="C4518" s="41">
        <v>1.1379363847944142</v>
      </c>
    </row>
    <row r="4519" spans="1:3">
      <c r="A4519" s="38">
        <v>25718</v>
      </c>
      <c r="B4519" s="36" t="s">
        <v>356</v>
      </c>
      <c r="C4519" s="41">
        <v>1.1379363847944142</v>
      </c>
    </row>
    <row r="4520" spans="1:3">
      <c r="A4520" s="38">
        <v>25782</v>
      </c>
      <c r="B4520" s="36" t="s">
        <v>356</v>
      </c>
      <c r="C4520" s="41">
        <v>1.0971814972174017</v>
      </c>
    </row>
    <row r="4521" spans="1:3">
      <c r="A4521" s="38">
        <v>25779</v>
      </c>
      <c r="B4521" s="36" t="s">
        <v>356</v>
      </c>
      <c r="C4521" s="41">
        <v>1.0971814972174017</v>
      </c>
    </row>
    <row r="4522" spans="1:3">
      <c r="A4522" s="38">
        <v>25712</v>
      </c>
      <c r="B4522" s="36" t="s">
        <v>356</v>
      </c>
      <c r="C4522" s="41">
        <v>1.1126957154994539</v>
      </c>
    </row>
    <row r="4523" spans="1:3">
      <c r="A4523" s="38">
        <v>25774</v>
      </c>
      <c r="B4523" s="36" t="s">
        <v>356</v>
      </c>
      <c r="C4523" s="41">
        <v>1.0971814972174017</v>
      </c>
    </row>
    <row r="4524" spans="1:3">
      <c r="A4524" s="38">
        <v>25693</v>
      </c>
      <c r="B4524" s="36" t="s">
        <v>356</v>
      </c>
      <c r="C4524" s="41">
        <v>1.1379363847944142</v>
      </c>
    </row>
    <row r="4525" spans="1:3">
      <c r="A4525" s="38">
        <v>25761</v>
      </c>
      <c r="B4525" s="36" t="s">
        <v>356</v>
      </c>
      <c r="C4525" s="41">
        <v>1.1379363847944142</v>
      </c>
    </row>
    <row r="4526" spans="1:3">
      <c r="A4526" s="38">
        <v>25746</v>
      </c>
      <c r="B4526" s="36" t="s">
        <v>356</v>
      </c>
      <c r="C4526" s="41">
        <v>1.1379363847944142</v>
      </c>
    </row>
    <row r="4527" spans="1:3">
      <c r="A4527" s="38">
        <v>25764</v>
      </c>
      <c r="B4527" s="36" t="s">
        <v>356</v>
      </c>
      <c r="C4527" s="41">
        <v>1.1379363847944142</v>
      </c>
    </row>
    <row r="4528" spans="1:3">
      <c r="A4528" s="38">
        <v>25709</v>
      </c>
      <c r="B4528" s="36" t="s">
        <v>356</v>
      </c>
      <c r="C4528" s="41">
        <v>1.1379363847944142</v>
      </c>
    </row>
    <row r="4529" spans="1:3">
      <c r="A4529" s="38">
        <v>25774</v>
      </c>
      <c r="B4529" s="36" t="s">
        <v>356</v>
      </c>
      <c r="C4529" s="41">
        <v>1.0971814972174017</v>
      </c>
    </row>
    <row r="4530" spans="1:3">
      <c r="A4530" s="38">
        <v>25770</v>
      </c>
      <c r="B4530" s="36" t="s">
        <v>356</v>
      </c>
      <c r="C4530" s="41">
        <v>1.1379363847944142</v>
      </c>
    </row>
    <row r="4531" spans="1:3">
      <c r="A4531" s="38">
        <v>25779</v>
      </c>
      <c r="B4531" s="36" t="s">
        <v>356</v>
      </c>
      <c r="C4531" s="41">
        <v>1.0971814972174017</v>
      </c>
    </row>
    <row r="4532" spans="1:3">
      <c r="A4532" s="38">
        <v>25764</v>
      </c>
      <c r="B4532" s="36" t="s">
        <v>356</v>
      </c>
      <c r="C4532" s="41">
        <v>1.1379363847944142</v>
      </c>
    </row>
    <row r="4533" spans="1:3">
      <c r="A4533" s="38">
        <v>25712</v>
      </c>
      <c r="B4533" s="36" t="s">
        <v>356</v>
      </c>
      <c r="C4533" s="41">
        <v>1.1126957154994539</v>
      </c>
    </row>
    <row r="4534" spans="1:3">
      <c r="A4534" s="38">
        <v>25788</v>
      </c>
      <c r="B4534" s="36" t="s">
        <v>356</v>
      </c>
      <c r="C4534" s="41">
        <v>1.0971814972174017</v>
      </c>
    </row>
    <row r="4535" spans="1:3">
      <c r="A4535" s="38">
        <v>25782</v>
      </c>
      <c r="B4535" s="36" t="s">
        <v>356</v>
      </c>
      <c r="C4535" s="41">
        <v>1.0971814972174017</v>
      </c>
    </row>
    <row r="4536" spans="1:3">
      <c r="A4536" s="38">
        <v>25767</v>
      </c>
      <c r="B4536" s="36" t="s">
        <v>356</v>
      </c>
      <c r="C4536" s="41">
        <v>1.0971814972174017</v>
      </c>
    </row>
    <row r="4537" spans="1:3">
      <c r="A4537" s="38">
        <v>25709</v>
      </c>
      <c r="B4537" s="36" t="s">
        <v>356</v>
      </c>
      <c r="C4537" s="41">
        <v>1.1379363847944142</v>
      </c>
    </row>
    <row r="4538" spans="1:3">
      <c r="A4538" s="38">
        <v>25774</v>
      </c>
      <c r="B4538" s="36" t="s">
        <v>356</v>
      </c>
      <c r="C4538" s="41">
        <v>1.0971814972174017</v>
      </c>
    </row>
    <row r="4539" spans="1:3">
      <c r="A4539" s="38">
        <v>25776</v>
      </c>
      <c r="B4539" s="36" t="s">
        <v>356</v>
      </c>
      <c r="C4539" s="41">
        <v>1.0971814972174017</v>
      </c>
    </row>
    <row r="4540" spans="1:3">
      <c r="A4540" s="38">
        <v>25779</v>
      </c>
      <c r="B4540" s="36" t="s">
        <v>356</v>
      </c>
      <c r="C4540" s="41">
        <v>1.0971814972174017</v>
      </c>
    </row>
    <row r="4541" spans="1:3">
      <c r="A4541" s="38">
        <v>25774</v>
      </c>
      <c r="B4541" s="36" t="s">
        <v>356</v>
      </c>
      <c r="C4541" s="41">
        <v>1.0971814972174017</v>
      </c>
    </row>
    <row r="4542" spans="1:3">
      <c r="A4542" s="38">
        <v>25709</v>
      </c>
      <c r="B4542" s="36" t="s">
        <v>356</v>
      </c>
      <c r="C4542" s="41">
        <v>1.1379363847944142</v>
      </c>
    </row>
    <row r="4543" spans="1:3">
      <c r="A4543" s="38">
        <v>25727</v>
      </c>
      <c r="B4543" s="36" t="s">
        <v>356</v>
      </c>
      <c r="C4543" s="41">
        <v>1.1379363847944142</v>
      </c>
    </row>
    <row r="4544" spans="1:3">
      <c r="A4544" s="38">
        <v>25712</v>
      </c>
      <c r="B4544" s="36" t="s">
        <v>356</v>
      </c>
      <c r="C4544" s="41">
        <v>1.1126957154994539</v>
      </c>
    </row>
    <row r="4545" spans="1:3">
      <c r="A4545" s="38">
        <v>25774</v>
      </c>
      <c r="B4545" s="36" t="s">
        <v>356</v>
      </c>
      <c r="C4545" s="41">
        <v>1.0971814972174017</v>
      </c>
    </row>
    <row r="4546" spans="1:3">
      <c r="A4546" s="38">
        <v>25776</v>
      </c>
      <c r="B4546" s="36" t="s">
        <v>356</v>
      </c>
      <c r="C4546" s="41">
        <v>1.0971814972174017</v>
      </c>
    </row>
    <row r="4547" spans="1:3">
      <c r="A4547" s="38">
        <v>25770</v>
      </c>
      <c r="B4547" s="36" t="s">
        <v>356</v>
      </c>
      <c r="C4547" s="41">
        <v>1.1379363847944142</v>
      </c>
    </row>
    <row r="4548" spans="1:3">
      <c r="A4548" s="38">
        <v>25791</v>
      </c>
      <c r="B4548" s="36" t="s">
        <v>356</v>
      </c>
      <c r="C4548" s="41">
        <v>1.0971814972174017</v>
      </c>
    </row>
    <row r="4549" spans="1:3">
      <c r="A4549" s="38">
        <v>25746</v>
      </c>
      <c r="B4549" s="36" t="s">
        <v>356</v>
      </c>
      <c r="C4549" s="41">
        <v>1.1379363847944142</v>
      </c>
    </row>
    <row r="4550" spans="1:3">
      <c r="A4550" s="38">
        <v>25774</v>
      </c>
      <c r="B4550" s="36" t="s">
        <v>356</v>
      </c>
      <c r="C4550" s="41">
        <v>1.0971814972174017</v>
      </c>
    </row>
    <row r="4551" spans="1:3">
      <c r="A4551" s="38">
        <v>25709</v>
      </c>
      <c r="B4551" s="36" t="s">
        <v>356</v>
      </c>
      <c r="C4551" s="41">
        <v>1.1379363847944142</v>
      </c>
    </row>
    <row r="4552" spans="1:3">
      <c r="A4552" s="38">
        <v>25709</v>
      </c>
      <c r="B4552" s="36" t="s">
        <v>356</v>
      </c>
      <c r="C4552" s="41">
        <v>1.1379363847944142</v>
      </c>
    </row>
    <row r="4553" spans="1:3">
      <c r="A4553" s="38">
        <v>25704</v>
      </c>
      <c r="B4553" s="36" t="s">
        <v>356</v>
      </c>
      <c r="C4553" s="41">
        <v>1.1379363847944142</v>
      </c>
    </row>
    <row r="4554" spans="1:3">
      <c r="A4554" s="38">
        <v>25792</v>
      </c>
      <c r="B4554" s="36" t="s">
        <v>356</v>
      </c>
      <c r="C4554" s="41">
        <v>1.1379363847944142</v>
      </c>
    </row>
    <row r="4555" spans="1:3">
      <c r="A4555" s="38">
        <v>25724</v>
      </c>
      <c r="B4555" s="36" t="s">
        <v>356</v>
      </c>
      <c r="C4555" s="41">
        <v>1.1379363847944142</v>
      </c>
    </row>
    <row r="4556" spans="1:3">
      <c r="A4556" s="38">
        <v>25724</v>
      </c>
      <c r="B4556" s="36" t="s">
        <v>356</v>
      </c>
      <c r="C4556" s="41">
        <v>1.1379363847944142</v>
      </c>
    </row>
    <row r="4557" spans="1:3">
      <c r="A4557" s="38">
        <v>25704</v>
      </c>
      <c r="B4557" s="36" t="s">
        <v>356</v>
      </c>
      <c r="C4557" s="41">
        <v>1.1379363847944142</v>
      </c>
    </row>
    <row r="4558" spans="1:3">
      <c r="A4558" s="38">
        <v>25764</v>
      </c>
      <c r="B4558" s="36" t="s">
        <v>356</v>
      </c>
      <c r="C4558" s="41">
        <v>1.1379363847944142</v>
      </c>
    </row>
    <row r="4559" spans="1:3">
      <c r="A4559" s="38">
        <v>25779</v>
      </c>
      <c r="B4559" s="36" t="s">
        <v>356</v>
      </c>
      <c r="C4559" s="41">
        <v>1.0971814972174017</v>
      </c>
    </row>
    <row r="4560" spans="1:3">
      <c r="A4560" s="38">
        <v>25704</v>
      </c>
      <c r="B4560" s="36" t="s">
        <v>356</v>
      </c>
      <c r="C4560" s="41">
        <v>1.1379363847944142</v>
      </c>
    </row>
    <row r="4561" spans="1:3">
      <c r="A4561" s="38">
        <v>25746</v>
      </c>
      <c r="B4561" s="36" t="s">
        <v>356</v>
      </c>
      <c r="C4561" s="41">
        <v>1.1379363847944142</v>
      </c>
    </row>
    <row r="4562" spans="1:3">
      <c r="A4562" s="38">
        <v>25785</v>
      </c>
      <c r="B4562" s="36" t="s">
        <v>356</v>
      </c>
      <c r="C4562" s="41">
        <v>1.1379363847944142</v>
      </c>
    </row>
    <row r="4563" spans="1:3">
      <c r="A4563" s="38">
        <v>25785</v>
      </c>
      <c r="B4563" s="36" t="s">
        <v>356</v>
      </c>
      <c r="C4563" s="41">
        <v>1.1379363847944142</v>
      </c>
    </row>
    <row r="4564" spans="1:3">
      <c r="A4564" s="38">
        <v>25761</v>
      </c>
      <c r="B4564" s="36" t="s">
        <v>356</v>
      </c>
      <c r="C4564" s="41">
        <v>1.1379363847944142</v>
      </c>
    </row>
    <row r="4565" spans="1:3">
      <c r="A4565" s="38">
        <v>25764</v>
      </c>
      <c r="B4565" s="36" t="s">
        <v>356</v>
      </c>
      <c r="C4565" s="41">
        <v>1.1379363847944142</v>
      </c>
    </row>
    <row r="4566" spans="1:3">
      <c r="A4566" s="38">
        <v>25767</v>
      </c>
      <c r="B4566" s="36" t="s">
        <v>356</v>
      </c>
      <c r="C4566" s="41">
        <v>1.0971814972174017</v>
      </c>
    </row>
    <row r="4567" spans="1:3">
      <c r="A4567" s="38">
        <v>25767</v>
      </c>
      <c r="B4567" s="36" t="s">
        <v>356</v>
      </c>
      <c r="C4567" s="41">
        <v>1.0971814972174017</v>
      </c>
    </row>
    <row r="4568" spans="1:3">
      <c r="A4568" s="38">
        <v>25746</v>
      </c>
      <c r="B4568" s="36" t="s">
        <v>356</v>
      </c>
      <c r="C4568" s="41">
        <v>1.1379363847944142</v>
      </c>
    </row>
    <row r="4569" spans="1:3">
      <c r="A4569" s="38">
        <v>25794</v>
      </c>
      <c r="B4569" s="36" t="s">
        <v>356</v>
      </c>
      <c r="C4569" s="41">
        <v>1.0971814972174017</v>
      </c>
    </row>
    <row r="4570" spans="1:3">
      <c r="A4570" s="38">
        <v>25712</v>
      </c>
      <c r="B4570" s="36" t="s">
        <v>356</v>
      </c>
      <c r="C4570" s="41">
        <v>1.1126957154994539</v>
      </c>
    </row>
    <row r="4571" spans="1:3">
      <c r="A4571" s="38">
        <v>25715</v>
      </c>
      <c r="B4571" s="36" t="s">
        <v>356</v>
      </c>
      <c r="C4571" s="41">
        <v>1.1379363847944142</v>
      </c>
    </row>
    <row r="4572" spans="1:3">
      <c r="A4572" s="38">
        <v>25776</v>
      </c>
      <c r="B4572" s="36" t="s">
        <v>356</v>
      </c>
      <c r="C4572" s="41">
        <v>1.0971814972174017</v>
      </c>
    </row>
    <row r="4573" spans="1:3">
      <c r="A4573" s="38">
        <v>25764</v>
      </c>
      <c r="B4573" s="36" t="s">
        <v>356</v>
      </c>
      <c r="C4573" s="41">
        <v>1.1379363847944142</v>
      </c>
    </row>
    <row r="4574" spans="1:3">
      <c r="A4574" s="38">
        <v>25776</v>
      </c>
      <c r="B4574" s="36" t="s">
        <v>356</v>
      </c>
      <c r="C4574" s="41">
        <v>1.0971814972174017</v>
      </c>
    </row>
    <row r="4575" spans="1:3">
      <c r="A4575" s="38">
        <v>25693</v>
      </c>
      <c r="B4575" s="36" t="s">
        <v>356</v>
      </c>
      <c r="C4575" s="41">
        <v>1.1379363847944142</v>
      </c>
    </row>
    <row r="4576" spans="1:3">
      <c r="A4576" s="38">
        <v>25785</v>
      </c>
      <c r="B4576" s="36" t="s">
        <v>356</v>
      </c>
      <c r="C4576" s="41">
        <v>1.1379363847944142</v>
      </c>
    </row>
    <row r="4577" spans="1:3">
      <c r="A4577" s="38">
        <v>25725</v>
      </c>
      <c r="B4577" s="36" t="s">
        <v>356</v>
      </c>
      <c r="C4577" s="41">
        <v>1.1126957154994539</v>
      </c>
    </row>
    <row r="4578" spans="1:3">
      <c r="A4578" s="38">
        <v>25782</v>
      </c>
      <c r="B4578" s="36" t="s">
        <v>356</v>
      </c>
      <c r="C4578" s="41">
        <v>1.0971814972174017</v>
      </c>
    </row>
    <row r="4579" spans="1:3">
      <c r="A4579" s="38">
        <v>25779</v>
      </c>
      <c r="B4579" s="36" t="s">
        <v>356</v>
      </c>
      <c r="C4579" s="41">
        <v>1.0971814972174017</v>
      </c>
    </row>
    <row r="4580" spans="1:3">
      <c r="A4580" s="38">
        <v>25724</v>
      </c>
      <c r="B4580" s="36" t="s">
        <v>356</v>
      </c>
      <c r="C4580" s="41">
        <v>1.1379363847944142</v>
      </c>
    </row>
    <row r="4581" spans="1:3">
      <c r="A4581" s="38">
        <v>25782</v>
      </c>
      <c r="B4581" s="36" t="s">
        <v>356</v>
      </c>
      <c r="C4581" s="41">
        <v>1.0971814972174017</v>
      </c>
    </row>
    <row r="4582" spans="1:3">
      <c r="A4582" s="38">
        <v>25764</v>
      </c>
      <c r="B4582" s="36" t="s">
        <v>356</v>
      </c>
      <c r="C4582" s="41">
        <v>1.1379363847944142</v>
      </c>
    </row>
    <row r="4583" spans="1:3">
      <c r="A4583" s="38">
        <v>25795</v>
      </c>
      <c r="B4583" s="36" t="s">
        <v>356</v>
      </c>
      <c r="C4583" s="41">
        <v>1.0971814972174017</v>
      </c>
    </row>
    <row r="4584" spans="1:3">
      <c r="A4584" s="38">
        <v>25792</v>
      </c>
      <c r="B4584" s="36" t="s">
        <v>356</v>
      </c>
      <c r="C4584" s="41">
        <v>1.1379363847944142</v>
      </c>
    </row>
    <row r="4585" spans="1:3">
      <c r="A4585" s="38">
        <v>25764</v>
      </c>
      <c r="B4585" s="36" t="s">
        <v>356</v>
      </c>
      <c r="C4585" s="41">
        <v>1.1379363847944142</v>
      </c>
    </row>
    <row r="4586" spans="1:3">
      <c r="A4586" s="38">
        <v>25782</v>
      </c>
      <c r="B4586" s="36" t="s">
        <v>356</v>
      </c>
      <c r="C4586" s="41">
        <v>1.0971814972174017</v>
      </c>
    </row>
    <row r="4587" spans="1:3">
      <c r="A4587" s="38">
        <v>25727</v>
      </c>
      <c r="B4587" s="36" t="s">
        <v>356</v>
      </c>
      <c r="C4587" s="41">
        <v>1.1379363847944142</v>
      </c>
    </row>
    <row r="4588" spans="1:3">
      <c r="A4588" s="38">
        <v>25779</v>
      </c>
      <c r="B4588" s="36" t="s">
        <v>356</v>
      </c>
      <c r="C4588" s="41">
        <v>1.0971814972174017</v>
      </c>
    </row>
    <row r="4589" spans="1:3">
      <c r="A4589" s="38">
        <v>25782</v>
      </c>
      <c r="B4589" s="36" t="s">
        <v>356</v>
      </c>
      <c r="C4589" s="41">
        <v>1.0971814972174017</v>
      </c>
    </row>
    <row r="4590" spans="1:3">
      <c r="A4590" s="38">
        <v>25767</v>
      </c>
      <c r="B4590" s="36" t="s">
        <v>356</v>
      </c>
      <c r="C4590" s="41">
        <v>1.0971814972174017</v>
      </c>
    </row>
    <row r="4591" spans="1:3">
      <c r="A4591" s="38">
        <v>25794</v>
      </c>
      <c r="B4591" s="36" t="s">
        <v>356</v>
      </c>
      <c r="C4591" s="41">
        <v>1.0971814972174017</v>
      </c>
    </row>
    <row r="4592" spans="1:3">
      <c r="A4592" s="38">
        <v>25693</v>
      </c>
      <c r="B4592" s="36" t="s">
        <v>356</v>
      </c>
      <c r="C4592" s="41">
        <v>1.1379363847944142</v>
      </c>
    </row>
    <row r="4593" spans="1:3">
      <c r="A4593" s="38">
        <v>25693</v>
      </c>
      <c r="B4593" s="36" t="s">
        <v>356</v>
      </c>
      <c r="C4593" s="41">
        <v>1.1379363847944142</v>
      </c>
    </row>
    <row r="4594" spans="1:3">
      <c r="A4594" s="38">
        <v>25788</v>
      </c>
      <c r="B4594" s="36" t="s">
        <v>356</v>
      </c>
      <c r="C4594" s="41">
        <v>1.0971814972174017</v>
      </c>
    </row>
    <row r="4595" spans="1:3">
      <c r="A4595" s="38">
        <v>25761</v>
      </c>
      <c r="B4595" s="36" t="s">
        <v>356</v>
      </c>
      <c r="C4595" s="41">
        <v>1.1379363847944142</v>
      </c>
    </row>
    <row r="4596" spans="1:3">
      <c r="A4596" s="38">
        <v>25795</v>
      </c>
      <c r="B4596" s="36" t="s">
        <v>356</v>
      </c>
      <c r="C4596" s="41">
        <v>1.0971814972174017</v>
      </c>
    </row>
    <row r="4597" spans="1:3">
      <c r="A4597" s="38">
        <v>25782</v>
      </c>
      <c r="B4597" s="36" t="s">
        <v>356</v>
      </c>
      <c r="C4597" s="41">
        <v>1.0971814972174017</v>
      </c>
    </row>
    <row r="4598" spans="1:3">
      <c r="A4598" s="38">
        <v>25767</v>
      </c>
      <c r="B4598" s="36" t="s">
        <v>356</v>
      </c>
      <c r="C4598" s="41">
        <v>1.0971814972174017</v>
      </c>
    </row>
    <row r="4599" spans="1:3">
      <c r="A4599" s="38">
        <v>25764</v>
      </c>
      <c r="B4599" s="36" t="s">
        <v>356</v>
      </c>
      <c r="C4599" s="41">
        <v>1.1379363847944142</v>
      </c>
    </row>
    <row r="4600" spans="1:3">
      <c r="A4600" s="38">
        <v>25764</v>
      </c>
      <c r="B4600" s="36" t="s">
        <v>356</v>
      </c>
      <c r="C4600" s="41">
        <v>1.1379363847944142</v>
      </c>
    </row>
    <row r="4601" spans="1:3">
      <c r="A4601" s="38">
        <v>25764</v>
      </c>
      <c r="B4601" s="36" t="s">
        <v>356</v>
      </c>
      <c r="C4601" s="41">
        <v>1.1379363847944142</v>
      </c>
    </row>
    <row r="4602" spans="1:3">
      <c r="A4602" s="38">
        <v>25746</v>
      </c>
      <c r="B4602" s="36" t="s">
        <v>356</v>
      </c>
      <c r="C4602" s="41">
        <v>1.1379363847944142</v>
      </c>
    </row>
    <row r="4603" spans="1:3">
      <c r="A4603" s="38">
        <v>25782</v>
      </c>
      <c r="B4603" s="36" t="s">
        <v>356</v>
      </c>
      <c r="C4603" s="41">
        <v>1.0971814972174017</v>
      </c>
    </row>
    <row r="4604" spans="1:3">
      <c r="A4604" s="38">
        <v>25761</v>
      </c>
      <c r="B4604" s="36" t="s">
        <v>356</v>
      </c>
      <c r="C4604" s="41">
        <v>1.1379363847944142</v>
      </c>
    </row>
    <row r="4605" spans="1:3">
      <c r="A4605" s="38">
        <v>25779</v>
      </c>
      <c r="B4605" s="36" t="s">
        <v>356</v>
      </c>
      <c r="C4605" s="41">
        <v>1.0971814972174017</v>
      </c>
    </row>
    <row r="4606" spans="1:3">
      <c r="A4606" s="38">
        <v>25729</v>
      </c>
      <c r="B4606" s="36" t="s">
        <v>356</v>
      </c>
      <c r="C4606" s="41">
        <v>1.1379363847944142</v>
      </c>
    </row>
    <row r="4607" spans="1:3">
      <c r="A4607" s="38">
        <v>25797</v>
      </c>
      <c r="B4607" s="36" t="s">
        <v>356</v>
      </c>
      <c r="C4607" s="41">
        <v>1.1379363847944142</v>
      </c>
    </row>
    <row r="4608" spans="1:3">
      <c r="A4608" s="38">
        <v>25704</v>
      </c>
      <c r="B4608" s="36" t="s">
        <v>356</v>
      </c>
      <c r="C4608" s="41">
        <v>1.1379363847944142</v>
      </c>
    </row>
    <row r="4609" spans="1:3">
      <c r="A4609" s="38">
        <v>25799</v>
      </c>
      <c r="B4609" s="36" t="s">
        <v>356</v>
      </c>
      <c r="C4609" s="41">
        <v>1.0971814972174017</v>
      </c>
    </row>
    <row r="4610" spans="1:3">
      <c r="A4610" s="38">
        <v>52457</v>
      </c>
      <c r="B4610" s="36" t="s">
        <v>357</v>
      </c>
      <c r="C4610" s="41">
        <v>1.3600118681155657</v>
      </c>
    </row>
    <row r="4611" spans="1:3">
      <c r="A4611" s="38">
        <v>52349</v>
      </c>
      <c r="B4611" s="36" t="s">
        <v>357</v>
      </c>
      <c r="C4611" s="41">
        <v>1.3196456350102934</v>
      </c>
    </row>
    <row r="4612" spans="1:3">
      <c r="A4612" s="38">
        <v>52351</v>
      </c>
      <c r="B4612" s="36" t="s">
        <v>357</v>
      </c>
      <c r="C4612" s="41">
        <v>1.3196456350102934</v>
      </c>
    </row>
    <row r="4613" spans="1:3">
      <c r="A4613" s="38">
        <v>52353</v>
      </c>
      <c r="B4613" s="36" t="s">
        <v>357</v>
      </c>
      <c r="C4613" s="41">
        <v>1.3196456350102934</v>
      </c>
    </row>
    <row r="4614" spans="1:3">
      <c r="A4614" s="38">
        <v>52355</v>
      </c>
      <c r="B4614" s="36" t="s">
        <v>357</v>
      </c>
      <c r="C4614" s="41">
        <v>1.1673139364614502</v>
      </c>
    </row>
    <row r="4615" spans="1:3">
      <c r="A4615" s="38">
        <v>52396</v>
      </c>
      <c r="B4615" s="36" t="s">
        <v>357</v>
      </c>
      <c r="C4615" s="41">
        <v>1.1673139364614502</v>
      </c>
    </row>
    <row r="4616" spans="1:3">
      <c r="A4616" s="38">
        <v>52393</v>
      </c>
      <c r="B4616" s="36" t="s">
        <v>357</v>
      </c>
      <c r="C4616" s="41">
        <v>1.1673139364614502</v>
      </c>
    </row>
    <row r="4617" spans="1:3">
      <c r="A4617" s="38">
        <v>52459</v>
      </c>
      <c r="B4617" s="36" t="s">
        <v>357</v>
      </c>
      <c r="C4617" s="41">
        <v>1.1673139364614502</v>
      </c>
    </row>
    <row r="4618" spans="1:3">
      <c r="A4618" s="38">
        <v>52428</v>
      </c>
      <c r="B4618" s="36" t="s">
        <v>357</v>
      </c>
      <c r="C4618" s="41">
        <v>1.3426399708053611</v>
      </c>
    </row>
    <row r="4619" spans="1:3">
      <c r="A4619" s="38">
        <v>31785</v>
      </c>
      <c r="B4619" s="36" t="s">
        <v>59</v>
      </c>
      <c r="C4619" s="41">
        <v>1.2336873844302714</v>
      </c>
    </row>
    <row r="4620" spans="1:3">
      <c r="A4620" s="38">
        <v>31787</v>
      </c>
      <c r="B4620" s="36" t="s">
        <v>59</v>
      </c>
      <c r="C4620" s="41">
        <v>1.2331628618660235</v>
      </c>
    </row>
    <row r="4621" spans="1:3">
      <c r="A4621" s="38">
        <v>31789</v>
      </c>
      <c r="B4621" s="36" t="s">
        <v>59</v>
      </c>
      <c r="C4621" s="41">
        <v>1.2348880282875903</v>
      </c>
    </row>
    <row r="4622" spans="1:3">
      <c r="A4622" s="38">
        <v>27419</v>
      </c>
      <c r="B4622" s="36" t="s">
        <v>65</v>
      </c>
      <c r="C4622" s="41">
        <v>1.1657182820993739</v>
      </c>
    </row>
    <row r="4623" spans="1:3">
      <c r="A4623" s="38">
        <v>52372</v>
      </c>
      <c r="B4623" s="36" t="s">
        <v>357</v>
      </c>
      <c r="C4623" s="41">
        <v>1.1673139364614502</v>
      </c>
    </row>
    <row r="4624" spans="1:3">
      <c r="A4624" s="38">
        <v>52379</v>
      </c>
      <c r="B4624" s="36" t="s">
        <v>357</v>
      </c>
      <c r="C4624" s="41">
        <v>1.1673139364614502</v>
      </c>
    </row>
    <row r="4625" spans="1:3">
      <c r="A4625" s="38">
        <v>52441</v>
      </c>
      <c r="B4625" s="36" t="s">
        <v>357</v>
      </c>
      <c r="C4625" s="41">
        <v>1.3600118681155657</v>
      </c>
    </row>
    <row r="4626" spans="1:3">
      <c r="A4626" s="38">
        <v>52399</v>
      </c>
      <c r="B4626" s="36" t="s">
        <v>357</v>
      </c>
      <c r="C4626" s="41">
        <v>1.3196456350102934</v>
      </c>
    </row>
    <row r="4627" spans="1:3">
      <c r="A4627" s="38">
        <v>52385</v>
      </c>
      <c r="B4627" s="36" t="s">
        <v>357</v>
      </c>
      <c r="C4627" s="41">
        <v>1.1673139364614502</v>
      </c>
    </row>
    <row r="4628" spans="1:3">
      <c r="A4628" s="38">
        <v>52382</v>
      </c>
      <c r="B4628" s="36" t="s">
        <v>357</v>
      </c>
      <c r="C4628" s="41">
        <v>1.3196456350102934</v>
      </c>
    </row>
    <row r="4629" spans="1:3">
      <c r="A4629" s="38">
        <v>52388</v>
      </c>
      <c r="B4629" s="36" t="s">
        <v>357</v>
      </c>
      <c r="C4629" s="41">
        <v>1.3196456350102934</v>
      </c>
    </row>
    <row r="4630" spans="1:3">
      <c r="A4630" s="38">
        <v>52445</v>
      </c>
      <c r="B4630" s="36" t="s">
        <v>357</v>
      </c>
      <c r="C4630" s="41">
        <v>1.3441184803517945</v>
      </c>
    </row>
    <row r="4631" spans="1:3">
      <c r="A4631" s="38">
        <v>52391</v>
      </c>
      <c r="B4631" s="36" t="s">
        <v>357</v>
      </c>
      <c r="C4631" s="41">
        <v>1.3196456350102934</v>
      </c>
    </row>
    <row r="4632" spans="1:3">
      <c r="A4632" s="38">
        <v>53902</v>
      </c>
      <c r="B4632" s="36" t="s">
        <v>358</v>
      </c>
      <c r="C4632" s="41">
        <v>1.3328244829716862</v>
      </c>
    </row>
    <row r="4633" spans="1:3">
      <c r="A4633" s="38">
        <v>53945</v>
      </c>
      <c r="B4633" s="36" t="s">
        <v>358</v>
      </c>
      <c r="C4633" s="41">
        <v>1.0532816314806837</v>
      </c>
    </row>
    <row r="4634" spans="1:3">
      <c r="A4634" s="38">
        <v>21714</v>
      </c>
      <c r="B4634" s="36" t="s">
        <v>62</v>
      </c>
      <c r="C4634" s="41">
        <v>1.1536888469403808</v>
      </c>
    </row>
    <row r="4635" spans="1:3">
      <c r="A4635" s="38">
        <v>67580</v>
      </c>
      <c r="B4635" s="36" t="s">
        <v>99</v>
      </c>
      <c r="C4635" s="41">
        <v>1.3456386921580861</v>
      </c>
    </row>
    <row r="4636" spans="1:3">
      <c r="A4636" s="38">
        <v>97762</v>
      </c>
      <c r="B4636" s="36" t="s">
        <v>185</v>
      </c>
      <c r="C4636" s="41">
        <v>1.1646446039509624</v>
      </c>
    </row>
    <row r="4637" spans="1:3">
      <c r="A4637" s="38">
        <v>17358</v>
      </c>
      <c r="B4637" s="36" t="s">
        <v>66</v>
      </c>
      <c r="C4637" s="41">
        <v>1.1159124798393232</v>
      </c>
    </row>
    <row r="4638" spans="1:3">
      <c r="A4638" s="38">
        <v>53949</v>
      </c>
      <c r="B4638" s="36" t="s">
        <v>358</v>
      </c>
      <c r="C4638" s="41">
        <v>1.0237297599106645</v>
      </c>
    </row>
    <row r="4639" spans="1:3">
      <c r="A4639" s="38">
        <v>99441</v>
      </c>
      <c r="B4639" s="36" t="s">
        <v>148</v>
      </c>
      <c r="C4639" s="41">
        <v>1.123468137254902</v>
      </c>
    </row>
    <row r="4640" spans="1:3">
      <c r="A4640" s="38">
        <v>56598</v>
      </c>
      <c r="B4640" s="36" t="s">
        <v>160</v>
      </c>
      <c r="C4640" s="41">
        <v>1.3502964244946054</v>
      </c>
    </row>
    <row r="4641" spans="1:3">
      <c r="A4641" s="38">
        <v>53879</v>
      </c>
      <c r="B4641" s="36" t="s">
        <v>358</v>
      </c>
      <c r="C4641" s="41">
        <v>1.3040076810924222</v>
      </c>
    </row>
    <row r="4642" spans="1:3">
      <c r="A4642" s="38">
        <v>53881</v>
      </c>
      <c r="B4642" s="36" t="s">
        <v>358</v>
      </c>
      <c r="C4642" s="41">
        <v>1.3040076810924222</v>
      </c>
    </row>
    <row r="4643" spans="1:3">
      <c r="A4643" s="38">
        <v>57577</v>
      </c>
      <c r="B4643" s="36" t="s">
        <v>112</v>
      </c>
      <c r="C4643" s="41">
        <v>1.1654959794043798</v>
      </c>
    </row>
    <row r="4644" spans="1:3">
      <c r="A4644" s="38">
        <v>53940</v>
      </c>
      <c r="B4644" s="36" t="s">
        <v>358</v>
      </c>
      <c r="C4644" s="41">
        <v>1.0237297599106645</v>
      </c>
    </row>
    <row r="4645" spans="1:3">
      <c r="A4645" s="38">
        <v>53925</v>
      </c>
      <c r="B4645" s="36" t="s">
        <v>358</v>
      </c>
      <c r="C4645" s="41">
        <v>1.0237297599106645</v>
      </c>
    </row>
    <row r="4646" spans="1:3">
      <c r="A4646" s="38">
        <v>53894</v>
      </c>
      <c r="B4646" s="36" t="s">
        <v>358</v>
      </c>
      <c r="C4646" s="41">
        <v>1.0237297599106645</v>
      </c>
    </row>
    <row r="4647" spans="1:3">
      <c r="A4647" s="38">
        <v>53947</v>
      </c>
      <c r="B4647" s="36" t="s">
        <v>358</v>
      </c>
      <c r="C4647" s="41">
        <v>1.0237297599106645</v>
      </c>
    </row>
    <row r="4648" spans="1:3">
      <c r="A4648" s="38">
        <v>53937</v>
      </c>
      <c r="B4648" s="36" t="s">
        <v>358</v>
      </c>
      <c r="C4648" s="41">
        <v>1.0237297599106645</v>
      </c>
    </row>
    <row r="4649" spans="1:3">
      <c r="A4649" s="38">
        <v>53919</v>
      </c>
      <c r="B4649" s="36" t="s">
        <v>358</v>
      </c>
      <c r="C4649" s="41">
        <v>1.3040076810924222</v>
      </c>
    </row>
    <row r="4650" spans="1:3">
      <c r="A4650" s="38">
        <v>53909</v>
      </c>
      <c r="B4650" s="36" t="s">
        <v>358</v>
      </c>
      <c r="C4650" s="41">
        <v>1.3040076810924222</v>
      </c>
    </row>
    <row r="4651" spans="1:3">
      <c r="A4651" s="38">
        <v>21256</v>
      </c>
      <c r="B4651" s="36" t="s">
        <v>165</v>
      </c>
      <c r="C4651" s="41">
        <v>1.1253989688190522</v>
      </c>
    </row>
    <row r="4652" spans="1:3">
      <c r="A4652" s="38">
        <v>64584</v>
      </c>
      <c r="B4652" s="36" t="s">
        <v>359</v>
      </c>
      <c r="C4652" s="41">
        <v>1.2620891412837723</v>
      </c>
    </row>
    <row r="4653" spans="1:3">
      <c r="A4653" s="38">
        <v>65474</v>
      </c>
      <c r="B4653" s="36" t="s">
        <v>359</v>
      </c>
      <c r="C4653" s="41">
        <v>1.3462809310522066</v>
      </c>
    </row>
    <row r="4654" spans="1:3">
      <c r="A4654" s="38">
        <v>21447</v>
      </c>
      <c r="B4654" s="36" t="s">
        <v>55</v>
      </c>
      <c r="C4654" s="41">
        <v>1.1383956289581523</v>
      </c>
    </row>
    <row r="4655" spans="1:3">
      <c r="A4655" s="38">
        <v>49838</v>
      </c>
      <c r="B4655" s="36" t="s">
        <v>158</v>
      </c>
      <c r="C4655" s="41">
        <v>1.250468883205456</v>
      </c>
    </row>
    <row r="4656" spans="1:3">
      <c r="A4656" s="38">
        <v>64572</v>
      </c>
      <c r="B4656" s="36" t="s">
        <v>359</v>
      </c>
      <c r="C4656" s="41">
        <v>1.2620891412837723</v>
      </c>
    </row>
    <row r="4657" spans="1:3">
      <c r="A4657" s="38">
        <v>55234</v>
      </c>
      <c r="B4657" s="36" t="s">
        <v>99</v>
      </c>
      <c r="C4657" s="41">
        <v>1.3198243593435071</v>
      </c>
    </row>
    <row r="4658" spans="1:3">
      <c r="A4658" s="38">
        <v>64579</v>
      </c>
      <c r="B4658" s="36" t="s">
        <v>359</v>
      </c>
      <c r="C4658" s="41">
        <v>1.2620891412837723</v>
      </c>
    </row>
    <row r="4659" spans="1:3">
      <c r="A4659" s="38">
        <v>29386</v>
      </c>
      <c r="B4659" s="36" t="s">
        <v>54</v>
      </c>
      <c r="C4659" s="41">
        <v>1.1593057443647055</v>
      </c>
    </row>
    <row r="4660" spans="1:3">
      <c r="A4660" s="38">
        <v>34346</v>
      </c>
      <c r="B4660" s="36" t="s">
        <v>44</v>
      </c>
      <c r="C4660" s="41">
        <v>1.1479464062108691</v>
      </c>
    </row>
    <row r="4661" spans="1:3">
      <c r="A4661" s="38">
        <v>65462</v>
      </c>
      <c r="B4661" s="36" t="s">
        <v>359</v>
      </c>
      <c r="C4661" s="41">
        <v>1.3462809310522066</v>
      </c>
    </row>
    <row r="4662" spans="1:3">
      <c r="A4662" s="38">
        <v>64521</v>
      </c>
      <c r="B4662" s="36" t="s">
        <v>359</v>
      </c>
      <c r="C4662" s="41">
        <v>1.3462809310522066</v>
      </c>
    </row>
    <row r="4663" spans="1:3">
      <c r="A4663" s="38">
        <v>65451</v>
      </c>
      <c r="B4663" s="36" t="s">
        <v>359</v>
      </c>
      <c r="C4663" s="41">
        <v>1.3462809310522066</v>
      </c>
    </row>
    <row r="4664" spans="1:3">
      <c r="A4664" s="38">
        <v>64546</v>
      </c>
      <c r="B4664" s="36" t="s">
        <v>359</v>
      </c>
      <c r="C4664" s="41">
        <v>1.3462809310522066</v>
      </c>
    </row>
    <row r="4665" spans="1:3">
      <c r="A4665" s="38">
        <v>64569</v>
      </c>
      <c r="B4665" s="36" t="s">
        <v>359</v>
      </c>
      <c r="C4665" s="41">
        <v>1.3462809310522066</v>
      </c>
    </row>
    <row r="4666" spans="1:3">
      <c r="A4666" s="38">
        <v>65479</v>
      </c>
      <c r="B4666" s="36" t="s">
        <v>359</v>
      </c>
      <c r="C4666" s="41">
        <v>1.3462809310522066</v>
      </c>
    </row>
    <row r="4667" spans="1:3">
      <c r="A4667" s="38">
        <v>64560</v>
      </c>
      <c r="B4667" s="36" t="s">
        <v>359</v>
      </c>
      <c r="C4667" s="41">
        <v>1.2620891412837723</v>
      </c>
    </row>
    <row r="4668" spans="1:3">
      <c r="A4668" s="38">
        <v>65428</v>
      </c>
      <c r="B4668" s="36" t="s">
        <v>359</v>
      </c>
      <c r="C4668" s="41">
        <v>1.3462809310522066</v>
      </c>
    </row>
    <row r="4669" spans="1:3">
      <c r="A4669" s="38">
        <v>64589</v>
      </c>
      <c r="B4669" s="36" t="s">
        <v>359</v>
      </c>
      <c r="C4669" s="41">
        <v>1.2620891412837723</v>
      </c>
    </row>
    <row r="4670" spans="1:3">
      <c r="A4670" s="38">
        <v>65468</v>
      </c>
      <c r="B4670" s="36" t="s">
        <v>359</v>
      </c>
      <c r="C4670" s="41">
        <v>1.3462809310522066</v>
      </c>
    </row>
    <row r="4671" spans="1:3">
      <c r="A4671" s="38">
        <v>33829</v>
      </c>
      <c r="B4671" s="36" t="s">
        <v>360</v>
      </c>
      <c r="C4671" s="41">
        <v>1.1945014495586177</v>
      </c>
    </row>
    <row r="4672" spans="1:3">
      <c r="A4672" s="38">
        <v>33330</v>
      </c>
      <c r="B4672" s="36" t="s">
        <v>360</v>
      </c>
      <c r="C4672" s="41">
        <v>1.1945014495586177</v>
      </c>
    </row>
    <row r="4673" spans="1:3">
      <c r="A4673" s="38">
        <v>33332</v>
      </c>
      <c r="B4673" s="36" t="s">
        <v>360</v>
      </c>
      <c r="C4673" s="41">
        <v>1.1945014495586177</v>
      </c>
    </row>
    <row r="4674" spans="1:3">
      <c r="A4674" s="38">
        <v>33333</v>
      </c>
      <c r="B4674" s="36" t="s">
        <v>360</v>
      </c>
      <c r="C4674" s="41">
        <v>1.1945014495586177</v>
      </c>
    </row>
    <row r="4675" spans="1:3">
      <c r="A4675" s="38">
        <v>33334</v>
      </c>
      <c r="B4675" s="36" t="s">
        <v>360</v>
      </c>
      <c r="C4675" s="41">
        <v>1.1945014495586177</v>
      </c>
    </row>
    <row r="4676" spans="1:3">
      <c r="A4676" s="38">
        <v>33335</v>
      </c>
      <c r="B4676" s="36" t="s">
        <v>360</v>
      </c>
      <c r="C4676" s="41">
        <v>1.1945014495586177</v>
      </c>
    </row>
    <row r="4677" spans="1:3">
      <c r="A4677" s="38">
        <v>33790</v>
      </c>
      <c r="B4677" s="36" t="s">
        <v>360</v>
      </c>
      <c r="C4677" s="41">
        <v>1.1945014495586177</v>
      </c>
    </row>
    <row r="4678" spans="1:3">
      <c r="A4678" s="38">
        <v>33428</v>
      </c>
      <c r="B4678" s="36" t="s">
        <v>360</v>
      </c>
      <c r="C4678" s="41">
        <v>1.2374299790780863</v>
      </c>
    </row>
    <row r="4679" spans="1:3">
      <c r="A4679" s="38">
        <v>33442</v>
      </c>
      <c r="B4679" s="36" t="s">
        <v>360</v>
      </c>
      <c r="C4679" s="41">
        <v>1.2374299790780863</v>
      </c>
    </row>
    <row r="4680" spans="1:3">
      <c r="A4680" s="38">
        <v>33449</v>
      </c>
      <c r="B4680" s="36" t="s">
        <v>360</v>
      </c>
      <c r="C4680" s="41">
        <v>1.2853587577552665</v>
      </c>
    </row>
    <row r="4681" spans="1:3">
      <c r="A4681" s="38">
        <v>33378</v>
      </c>
      <c r="B4681" s="36" t="s">
        <v>360</v>
      </c>
      <c r="C4681" s="41">
        <v>1.2374299790780863</v>
      </c>
    </row>
    <row r="4682" spans="1:3">
      <c r="A4682" s="38">
        <v>33397</v>
      </c>
      <c r="B4682" s="36" t="s">
        <v>360</v>
      </c>
      <c r="C4682" s="41">
        <v>1.2853587577552665</v>
      </c>
    </row>
    <row r="4683" spans="1:3">
      <c r="A4683" s="38">
        <v>33758</v>
      </c>
      <c r="B4683" s="36" t="s">
        <v>360</v>
      </c>
      <c r="C4683" s="41">
        <v>1.192442767950052</v>
      </c>
    </row>
    <row r="4684" spans="1:3">
      <c r="A4684" s="38">
        <v>33803</v>
      </c>
      <c r="B4684" s="36" t="s">
        <v>360</v>
      </c>
      <c r="C4684" s="41">
        <v>1.1945014495586177</v>
      </c>
    </row>
    <row r="4685" spans="1:3">
      <c r="A4685" s="38">
        <v>33415</v>
      </c>
      <c r="B4685" s="36" t="s">
        <v>360</v>
      </c>
      <c r="C4685" s="41">
        <v>1.1945014495586177</v>
      </c>
    </row>
    <row r="4686" spans="1:3">
      <c r="A4686" s="38">
        <v>33775</v>
      </c>
      <c r="B4686" s="36" t="s">
        <v>360</v>
      </c>
      <c r="C4686" s="41">
        <v>1.1945014495586177</v>
      </c>
    </row>
    <row r="4687" spans="1:3">
      <c r="A4687" s="38">
        <v>33824</v>
      </c>
      <c r="B4687" s="36" t="s">
        <v>360</v>
      </c>
      <c r="C4687" s="41">
        <v>1.1945014495586177</v>
      </c>
    </row>
    <row r="4688" spans="1:3">
      <c r="A4688" s="38">
        <v>41812</v>
      </c>
      <c r="B4688" s="36" t="s">
        <v>361</v>
      </c>
      <c r="C4688" s="41">
        <v>1.3609259898885453</v>
      </c>
    </row>
    <row r="4689" spans="1:3">
      <c r="A4689" s="38">
        <v>52538</v>
      </c>
      <c r="B4689" s="36" t="s">
        <v>361</v>
      </c>
      <c r="C4689" s="41">
        <v>1.3600118681155657</v>
      </c>
    </row>
    <row r="4690" spans="1:3">
      <c r="A4690" s="38">
        <v>56316</v>
      </c>
      <c r="B4690" s="36" t="s">
        <v>160</v>
      </c>
      <c r="C4690" s="41">
        <v>1.1510813949838341</v>
      </c>
    </row>
    <row r="4691" spans="1:3">
      <c r="A4691" s="38">
        <v>17509</v>
      </c>
      <c r="B4691" s="36" t="s">
        <v>66</v>
      </c>
      <c r="C4691" s="41">
        <v>1.0956080071706005</v>
      </c>
    </row>
    <row r="4692" spans="1:3">
      <c r="A4692" s="38">
        <v>21271</v>
      </c>
      <c r="B4692" s="36" t="s">
        <v>165</v>
      </c>
      <c r="C4692" s="41">
        <v>1.1253989688190522</v>
      </c>
    </row>
    <row r="4693" spans="1:3">
      <c r="A4693" s="38">
        <v>29582</v>
      </c>
      <c r="B4693" s="36" t="s">
        <v>129</v>
      </c>
      <c r="C4693" s="41">
        <v>1.1383956289581523</v>
      </c>
    </row>
    <row r="4694" spans="1:3">
      <c r="A4694" s="38">
        <v>91230</v>
      </c>
      <c r="B4694" s="36" t="s">
        <v>103</v>
      </c>
      <c r="C4694" s="41">
        <v>1.0514996845787694</v>
      </c>
    </row>
    <row r="4695" spans="1:3">
      <c r="A4695" s="38">
        <v>57572</v>
      </c>
      <c r="B4695" s="36" t="s">
        <v>112</v>
      </c>
      <c r="C4695" s="41">
        <v>1.1370895221557258</v>
      </c>
    </row>
    <row r="4696" spans="1:3">
      <c r="A4696" s="38">
        <v>39365</v>
      </c>
      <c r="B4696" s="36" t="s">
        <v>126</v>
      </c>
      <c r="C4696" s="41">
        <v>1.1455437193464746</v>
      </c>
    </row>
    <row r="4697" spans="1:3">
      <c r="A4697" s="38">
        <v>86655</v>
      </c>
      <c r="B4697" s="36" t="s">
        <v>101</v>
      </c>
      <c r="C4697" s="41">
        <v>1.1112121212121211</v>
      </c>
    </row>
    <row r="4698" spans="1:3">
      <c r="A4698" s="38">
        <v>52511</v>
      </c>
      <c r="B4698" s="36" t="s">
        <v>361</v>
      </c>
      <c r="C4698" s="41">
        <v>1.3600118681155657</v>
      </c>
    </row>
    <row r="4699" spans="1:3">
      <c r="A4699" s="38">
        <v>37181</v>
      </c>
      <c r="B4699" s="36" t="s">
        <v>197</v>
      </c>
      <c r="C4699" s="41">
        <v>1.0926372873275529</v>
      </c>
    </row>
    <row r="4700" spans="1:3">
      <c r="A4700" s="38">
        <v>56579</v>
      </c>
      <c r="B4700" s="36" t="s">
        <v>160</v>
      </c>
      <c r="C4700" s="41">
        <v>1.1510813949838341</v>
      </c>
    </row>
    <row r="4701" spans="1:3">
      <c r="A4701" s="38">
        <v>52525</v>
      </c>
      <c r="B4701" s="36" t="s">
        <v>361</v>
      </c>
      <c r="C4701" s="41">
        <v>1.3600118681155657</v>
      </c>
    </row>
    <row r="4702" spans="1:3">
      <c r="A4702" s="38">
        <v>41836</v>
      </c>
      <c r="B4702" s="36" t="s">
        <v>361</v>
      </c>
      <c r="C4702" s="41">
        <v>1.3600118681155657</v>
      </c>
    </row>
    <row r="4703" spans="1:3">
      <c r="A4703" s="38">
        <v>78739</v>
      </c>
      <c r="B4703" s="36" t="s">
        <v>87</v>
      </c>
      <c r="C4703" s="41">
        <v>0.99915533636685649</v>
      </c>
    </row>
    <row r="4704" spans="1:3">
      <c r="A4704" s="38">
        <v>74239</v>
      </c>
      <c r="B4704" s="36" t="s">
        <v>34</v>
      </c>
      <c r="C4704" s="41">
        <v>1.2867569654010806</v>
      </c>
    </row>
    <row r="4705" spans="1:3">
      <c r="A4705" s="38">
        <v>49733</v>
      </c>
      <c r="B4705" s="36" t="s">
        <v>158</v>
      </c>
      <c r="C4705" s="41">
        <v>1.1909710945112049</v>
      </c>
    </row>
    <row r="4706" spans="1:3">
      <c r="A4706" s="38">
        <v>52538</v>
      </c>
      <c r="B4706" s="36" t="s">
        <v>361</v>
      </c>
      <c r="C4706" s="41">
        <v>1.3600118681155657</v>
      </c>
    </row>
    <row r="4707" spans="1:3">
      <c r="A4707" s="38">
        <v>55595</v>
      </c>
      <c r="B4707" s="36" t="s">
        <v>36</v>
      </c>
      <c r="C4707" s="41">
        <v>1.3468248429867409</v>
      </c>
    </row>
    <row r="4708" spans="1:3">
      <c r="A4708" s="38">
        <v>52531</v>
      </c>
      <c r="B4708" s="36" t="s">
        <v>361</v>
      </c>
      <c r="C4708" s="41">
        <v>1.3600118681155657</v>
      </c>
    </row>
    <row r="4709" spans="1:3">
      <c r="A4709" s="38">
        <v>52525</v>
      </c>
      <c r="B4709" s="36" t="s">
        <v>361</v>
      </c>
      <c r="C4709" s="41">
        <v>1.3600118681155657</v>
      </c>
    </row>
    <row r="4710" spans="1:3">
      <c r="A4710" s="38">
        <v>21228</v>
      </c>
      <c r="B4710" s="36" t="s">
        <v>165</v>
      </c>
      <c r="C4710" s="41">
        <v>1.1253989688190522</v>
      </c>
    </row>
    <row r="4711" spans="1:3">
      <c r="A4711" s="38">
        <v>27243</v>
      </c>
      <c r="B4711" s="36" t="s">
        <v>224</v>
      </c>
      <c r="C4711" s="41">
        <v>1.1984835114553714</v>
      </c>
    </row>
    <row r="4712" spans="1:3">
      <c r="A4712" s="38">
        <v>41849</v>
      </c>
      <c r="B4712" s="36" t="s">
        <v>361</v>
      </c>
      <c r="C4712" s="41">
        <v>1.3600118681155657</v>
      </c>
    </row>
    <row r="4713" spans="1:3">
      <c r="A4713" s="38">
        <v>56307</v>
      </c>
      <c r="B4713" s="36" t="s">
        <v>160</v>
      </c>
      <c r="C4713" s="41">
        <v>1.1510813949838341</v>
      </c>
    </row>
    <row r="4714" spans="1:3">
      <c r="A4714" s="38">
        <v>53520</v>
      </c>
      <c r="B4714" s="36" t="s">
        <v>52</v>
      </c>
      <c r="C4714" s="41">
        <v>1.0532816314806837</v>
      </c>
    </row>
    <row r="4715" spans="1:3">
      <c r="A4715" s="38">
        <v>95499</v>
      </c>
      <c r="B4715" s="36" t="s">
        <v>348</v>
      </c>
      <c r="C4715" s="41">
        <v>1.0638853429267727</v>
      </c>
    </row>
    <row r="4716" spans="1:3">
      <c r="A4716" s="38">
        <v>21698</v>
      </c>
      <c r="B4716" s="36" t="s">
        <v>62</v>
      </c>
      <c r="C4716" s="41">
        <v>1.1536888469403808</v>
      </c>
    </row>
    <row r="4717" spans="1:3">
      <c r="A4717" s="38">
        <v>41844</v>
      </c>
      <c r="B4717" s="36" t="s">
        <v>361</v>
      </c>
      <c r="C4717" s="41">
        <v>1.3618105018598139</v>
      </c>
    </row>
    <row r="4718" spans="1:3">
      <c r="A4718" s="38">
        <v>38829</v>
      </c>
      <c r="B4718" s="36" t="s">
        <v>219</v>
      </c>
      <c r="C4718" s="41">
        <v>1.2260113674356403</v>
      </c>
    </row>
    <row r="4719" spans="1:3">
      <c r="A4719" s="38">
        <v>32257</v>
      </c>
      <c r="B4719" s="36" t="s">
        <v>362</v>
      </c>
      <c r="C4719" s="41">
        <v>1.1945014495586177</v>
      </c>
    </row>
    <row r="4720" spans="1:3">
      <c r="A4720" s="38">
        <v>31177</v>
      </c>
      <c r="B4720" s="36" t="s">
        <v>104</v>
      </c>
      <c r="C4720" s="41">
        <v>1.1618033773722398</v>
      </c>
    </row>
    <row r="4721" spans="1:3">
      <c r="A4721" s="38">
        <v>32130</v>
      </c>
      <c r="B4721" s="36" t="s">
        <v>362</v>
      </c>
      <c r="C4721" s="41">
        <v>1.1945014495586177</v>
      </c>
    </row>
    <row r="4722" spans="1:3">
      <c r="A4722" s="38">
        <v>32049</v>
      </c>
      <c r="B4722" s="36" t="s">
        <v>362</v>
      </c>
      <c r="C4722" s="41">
        <v>1.2037948919965857</v>
      </c>
    </row>
    <row r="4723" spans="1:3">
      <c r="A4723" s="38">
        <v>8118</v>
      </c>
      <c r="B4723" s="36" t="s">
        <v>252</v>
      </c>
      <c r="C4723" s="41">
        <v>1.0823814162165351</v>
      </c>
    </row>
    <row r="4724" spans="1:3">
      <c r="A4724" s="38">
        <v>91235</v>
      </c>
      <c r="B4724" s="36" t="s">
        <v>103</v>
      </c>
      <c r="C4724" s="41">
        <v>1.0514996845787694</v>
      </c>
    </row>
    <row r="4725" spans="1:3">
      <c r="A4725" s="38">
        <v>4746</v>
      </c>
      <c r="B4725" s="36" t="s">
        <v>139</v>
      </c>
      <c r="C4725" s="41">
        <v>1.1164560815953724</v>
      </c>
    </row>
    <row r="4726" spans="1:3">
      <c r="A4726" s="38">
        <v>32051</v>
      </c>
      <c r="B4726" s="36" t="s">
        <v>362</v>
      </c>
      <c r="C4726" s="41">
        <v>1.2037948919965857</v>
      </c>
    </row>
    <row r="4727" spans="1:3">
      <c r="A4727" s="38">
        <v>79258</v>
      </c>
      <c r="B4727" s="36" t="s">
        <v>179</v>
      </c>
      <c r="C4727" s="41">
        <v>1.3825736153527128</v>
      </c>
    </row>
    <row r="4728" spans="1:3">
      <c r="A4728" s="38">
        <v>7570</v>
      </c>
      <c r="B4728" s="36" t="s">
        <v>184</v>
      </c>
      <c r="C4728" s="41">
        <v>1.0514695340501792</v>
      </c>
    </row>
    <row r="4729" spans="1:3">
      <c r="A4729" s="38">
        <v>32052</v>
      </c>
      <c r="B4729" s="36" t="s">
        <v>362</v>
      </c>
      <c r="C4729" s="41">
        <v>1.2037948919965857</v>
      </c>
    </row>
    <row r="4730" spans="1:3">
      <c r="A4730" s="38">
        <v>9232</v>
      </c>
      <c r="B4730" s="36" t="s">
        <v>139</v>
      </c>
      <c r="C4730" s="41">
        <v>1.0677265315630096</v>
      </c>
    </row>
    <row r="4731" spans="1:3">
      <c r="A4731" s="38">
        <v>32120</v>
      </c>
      <c r="B4731" s="36" t="s">
        <v>362</v>
      </c>
      <c r="C4731" s="41">
        <v>1.2037948919965857</v>
      </c>
    </row>
    <row r="4732" spans="1:3">
      <c r="A4732" s="38">
        <v>8107</v>
      </c>
      <c r="B4732" s="36" t="s">
        <v>252</v>
      </c>
      <c r="C4732" s="41">
        <v>1.1029566577435557</v>
      </c>
    </row>
    <row r="4733" spans="1:3">
      <c r="A4733" s="38">
        <v>1762</v>
      </c>
      <c r="B4733" s="36" t="s">
        <v>118</v>
      </c>
      <c r="C4733" s="41">
        <v>0.78992718969454145</v>
      </c>
    </row>
    <row r="4734" spans="1:3">
      <c r="A4734" s="38">
        <v>55296</v>
      </c>
      <c r="B4734" s="36" t="s">
        <v>166</v>
      </c>
      <c r="C4734" s="41">
        <v>1.3462809310522066</v>
      </c>
    </row>
    <row r="4735" spans="1:3">
      <c r="A4735" s="38">
        <v>6493</v>
      </c>
      <c r="B4735" s="36" t="s">
        <v>219</v>
      </c>
      <c r="C4735" s="41">
        <v>0.9940363242071022</v>
      </c>
    </row>
    <row r="4736" spans="1:3">
      <c r="A4736" s="38">
        <v>99768</v>
      </c>
      <c r="B4736" s="36" t="s">
        <v>260</v>
      </c>
      <c r="C4736" s="41">
        <v>0.91214367444405742</v>
      </c>
    </row>
    <row r="4737" spans="1:3">
      <c r="A4737" s="38">
        <v>49205</v>
      </c>
      <c r="B4737" s="36" t="s">
        <v>105</v>
      </c>
      <c r="C4737" s="41">
        <v>1.2104307641525005</v>
      </c>
    </row>
    <row r="4738" spans="1:3">
      <c r="A4738" s="38">
        <v>54533</v>
      </c>
      <c r="B4738" s="36" t="s">
        <v>142</v>
      </c>
      <c r="C4738" s="41">
        <v>1.0697511596020888</v>
      </c>
    </row>
    <row r="4739" spans="1:3">
      <c r="A4739" s="38">
        <v>66871</v>
      </c>
      <c r="B4739" s="36" t="s">
        <v>53</v>
      </c>
      <c r="C4739" s="41">
        <v>1.1034545016851229</v>
      </c>
    </row>
    <row r="4740" spans="1:3">
      <c r="A4740" s="38">
        <v>79686</v>
      </c>
      <c r="B4740" s="36" t="s">
        <v>92</v>
      </c>
      <c r="C4740" s="41">
        <v>1.3099235550475103</v>
      </c>
    </row>
    <row r="4741" spans="1:3">
      <c r="A4741" s="38">
        <v>32278</v>
      </c>
      <c r="B4741" s="36" t="s">
        <v>362</v>
      </c>
      <c r="C4741" s="41">
        <v>1.2037948919965857</v>
      </c>
    </row>
    <row r="4742" spans="1:3">
      <c r="A4742" s="38">
        <v>94354</v>
      </c>
      <c r="B4742" s="36" t="s">
        <v>76</v>
      </c>
      <c r="C4742" s="41">
        <v>1.0059528708199601</v>
      </c>
    </row>
    <row r="4743" spans="1:3">
      <c r="A4743" s="38">
        <v>4617</v>
      </c>
      <c r="B4743" s="36" t="s">
        <v>122</v>
      </c>
      <c r="C4743" s="41">
        <v>1.1532534515834827</v>
      </c>
    </row>
    <row r="4744" spans="1:3">
      <c r="A4744" s="38">
        <v>1920</v>
      </c>
      <c r="B4744" s="36" t="s">
        <v>174</v>
      </c>
      <c r="C4744" s="41">
        <v>1.1776985579856762</v>
      </c>
    </row>
    <row r="4745" spans="1:3">
      <c r="A4745" s="38">
        <v>32584</v>
      </c>
      <c r="B4745" s="36" t="s">
        <v>362</v>
      </c>
      <c r="C4745" s="41">
        <v>1.2037948919965857</v>
      </c>
    </row>
    <row r="4746" spans="1:3">
      <c r="A4746" s="38">
        <v>32289</v>
      </c>
      <c r="B4746" s="36" t="s">
        <v>362</v>
      </c>
      <c r="C4746" s="41">
        <v>1.1945014495586177</v>
      </c>
    </row>
    <row r="4747" spans="1:3">
      <c r="A4747" s="38">
        <v>49740</v>
      </c>
      <c r="B4747" s="36" t="s">
        <v>158</v>
      </c>
      <c r="C4747" s="41">
        <v>1.2204619583305598</v>
      </c>
    </row>
    <row r="4748" spans="1:3">
      <c r="A4748" s="38">
        <v>32139</v>
      </c>
      <c r="B4748" s="36" t="s">
        <v>362</v>
      </c>
      <c r="C4748" s="41">
        <v>1.1945014495586177</v>
      </c>
    </row>
    <row r="4749" spans="1:3">
      <c r="A4749" s="38">
        <v>32602</v>
      </c>
      <c r="B4749" s="36" t="s">
        <v>362</v>
      </c>
      <c r="C4749" s="41">
        <v>1.2037948919965857</v>
      </c>
    </row>
    <row r="4750" spans="1:3">
      <c r="A4750" s="38">
        <v>56858</v>
      </c>
      <c r="B4750" s="36" t="s">
        <v>102</v>
      </c>
      <c r="C4750" s="41">
        <v>1.0973128254234246</v>
      </c>
    </row>
    <row r="4751" spans="1:3">
      <c r="A4751" s="38">
        <v>23909</v>
      </c>
      <c r="B4751" s="36" t="s">
        <v>363</v>
      </c>
      <c r="C4751" s="41">
        <v>1.1191478972105231</v>
      </c>
    </row>
    <row r="4752" spans="1:3">
      <c r="A4752" s="38">
        <v>97907</v>
      </c>
      <c r="B4752" s="36" t="s">
        <v>175</v>
      </c>
      <c r="C4752" s="41">
        <v>1.2290933467404055</v>
      </c>
    </row>
    <row r="4753" spans="1:3">
      <c r="A4753" s="38">
        <v>23881</v>
      </c>
      <c r="B4753" s="36" t="s">
        <v>363</v>
      </c>
      <c r="C4753" s="41">
        <v>1.1083907629065408</v>
      </c>
    </row>
    <row r="4754" spans="1:3">
      <c r="A4754" s="38">
        <v>21521</v>
      </c>
      <c r="B4754" s="36" t="s">
        <v>363</v>
      </c>
      <c r="C4754" s="41">
        <v>1.1083907629065408</v>
      </c>
    </row>
    <row r="4755" spans="1:3">
      <c r="A4755" s="38">
        <v>39596</v>
      </c>
      <c r="B4755" s="36" t="s">
        <v>95</v>
      </c>
      <c r="C4755" s="41">
        <v>1.19054576150125</v>
      </c>
    </row>
    <row r="4756" spans="1:3">
      <c r="A4756" s="38">
        <v>57635</v>
      </c>
      <c r="B4756" s="36" t="s">
        <v>112</v>
      </c>
      <c r="C4756" s="41">
        <v>1.1654959794043798</v>
      </c>
    </row>
    <row r="4757" spans="1:3">
      <c r="A4757" s="38">
        <v>23909</v>
      </c>
      <c r="B4757" s="36" t="s">
        <v>363</v>
      </c>
      <c r="C4757" s="41">
        <v>1.1191478972105231</v>
      </c>
    </row>
    <row r="4758" spans="1:3">
      <c r="A4758" s="38">
        <v>23881</v>
      </c>
      <c r="B4758" s="36" t="s">
        <v>363</v>
      </c>
      <c r="C4758" s="41">
        <v>1.1083907629065408</v>
      </c>
    </row>
    <row r="4759" spans="1:3">
      <c r="A4759" s="38">
        <v>21483</v>
      </c>
      <c r="B4759" s="36" t="s">
        <v>363</v>
      </c>
      <c r="C4759" s="41">
        <v>1.1427235899033965</v>
      </c>
    </row>
    <row r="4760" spans="1:3">
      <c r="A4760" s="38">
        <v>21493</v>
      </c>
      <c r="B4760" s="36" t="s">
        <v>363</v>
      </c>
      <c r="C4760" s="41">
        <v>1.1083907629065408</v>
      </c>
    </row>
    <row r="4761" spans="1:3">
      <c r="A4761" s="38">
        <v>27367</v>
      </c>
      <c r="B4761" s="36" t="s">
        <v>65</v>
      </c>
      <c r="C4761" s="41">
        <v>1.1657182820993739</v>
      </c>
    </row>
    <row r="4762" spans="1:3">
      <c r="A4762" s="38">
        <v>97437</v>
      </c>
      <c r="B4762" s="36" t="s">
        <v>89</v>
      </c>
      <c r="C4762" s="41">
        <v>1.1603695968609584</v>
      </c>
    </row>
    <row r="4763" spans="1:3">
      <c r="A4763" s="38">
        <v>99189</v>
      </c>
      <c r="B4763" s="36" t="s">
        <v>113</v>
      </c>
      <c r="C4763" s="41">
        <v>1.1992282032834065</v>
      </c>
    </row>
    <row r="4764" spans="1:3">
      <c r="A4764" s="38">
        <v>67454</v>
      </c>
      <c r="B4764" s="36" t="s">
        <v>137</v>
      </c>
      <c r="C4764" s="41">
        <v>1.0695951464239879</v>
      </c>
    </row>
    <row r="4765" spans="1:3">
      <c r="A4765" s="38">
        <v>23919</v>
      </c>
      <c r="B4765" s="36" t="s">
        <v>363</v>
      </c>
      <c r="C4765" s="41">
        <v>1.1191478972105231</v>
      </c>
    </row>
    <row r="4766" spans="1:3">
      <c r="A4766" s="38">
        <v>23919</v>
      </c>
      <c r="B4766" s="36" t="s">
        <v>363</v>
      </c>
      <c r="C4766" s="41">
        <v>1.1191478972105231</v>
      </c>
    </row>
    <row r="4767" spans="1:3">
      <c r="A4767" s="38">
        <v>31559</v>
      </c>
      <c r="B4767" s="36" t="s">
        <v>75</v>
      </c>
      <c r="C4767" s="41">
        <v>1.2274066140045521</v>
      </c>
    </row>
    <row r="4768" spans="1:3">
      <c r="A4768" s="38">
        <v>26209</v>
      </c>
      <c r="B4768" s="36" t="s">
        <v>224</v>
      </c>
      <c r="C4768" s="41">
        <v>1.1835140717789827</v>
      </c>
    </row>
    <row r="4769" spans="1:3">
      <c r="A4769" s="38">
        <v>82285</v>
      </c>
      <c r="B4769" s="36" t="s">
        <v>49</v>
      </c>
      <c r="C4769" s="41">
        <v>1.1022604304436694</v>
      </c>
    </row>
    <row r="4770" spans="1:3">
      <c r="A4770" s="38">
        <v>73110</v>
      </c>
      <c r="B4770" s="36" t="s">
        <v>43</v>
      </c>
      <c r="C4770" s="41">
        <v>1.2068852027382833</v>
      </c>
    </row>
    <row r="4771" spans="1:3">
      <c r="A4771" s="38">
        <v>23899</v>
      </c>
      <c r="B4771" s="36" t="s">
        <v>363</v>
      </c>
      <c r="C4771" s="41">
        <v>1.1083907629065408</v>
      </c>
    </row>
    <row r="4772" spans="1:3">
      <c r="A4772" s="38">
        <v>23847</v>
      </c>
      <c r="B4772" s="36" t="s">
        <v>363</v>
      </c>
      <c r="C4772" s="41">
        <v>1.1191478972105231</v>
      </c>
    </row>
    <row r="4773" spans="1:3">
      <c r="A4773" s="38">
        <v>55767</v>
      </c>
      <c r="B4773" s="36" t="s">
        <v>32</v>
      </c>
      <c r="C4773" s="41">
        <v>1.1034545016851229</v>
      </c>
    </row>
    <row r="4774" spans="1:3">
      <c r="A4774" s="38">
        <v>21039</v>
      </c>
      <c r="B4774" s="36" t="s">
        <v>363</v>
      </c>
      <c r="C4774" s="41">
        <v>1.1253989688190522</v>
      </c>
    </row>
    <row r="4775" spans="1:3">
      <c r="A4775" s="38">
        <v>23881</v>
      </c>
      <c r="B4775" s="36" t="s">
        <v>363</v>
      </c>
      <c r="C4775" s="41">
        <v>1.1083907629065408</v>
      </c>
    </row>
    <row r="4776" spans="1:3">
      <c r="A4776" s="38">
        <v>23881</v>
      </c>
      <c r="B4776" s="36" t="s">
        <v>363</v>
      </c>
      <c r="C4776" s="41">
        <v>1.1083907629065408</v>
      </c>
    </row>
    <row r="4777" spans="1:3">
      <c r="A4777" s="38">
        <v>37197</v>
      </c>
      <c r="B4777" s="36" t="s">
        <v>44</v>
      </c>
      <c r="C4777" s="41">
        <v>1.0984632896983495</v>
      </c>
    </row>
    <row r="4778" spans="1:3">
      <c r="A4778" s="38">
        <v>21514</v>
      </c>
      <c r="B4778" s="36" t="s">
        <v>363</v>
      </c>
      <c r="C4778" s="41">
        <v>1.1083907629065408</v>
      </c>
    </row>
    <row r="4779" spans="1:3">
      <c r="A4779" s="38">
        <v>23883</v>
      </c>
      <c r="B4779" s="36" t="s">
        <v>363</v>
      </c>
      <c r="C4779" s="41">
        <v>1.1083907629065408</v>
      </c>
    </row>
    <row r="4780" spans="1:3">
      <c r="A4780" s="38">
        <v>76770</v>
      </c>
      <c r="B4780" s="36" t="s">
        <v>227</v>
      </c>
      <c r="C4780" s="41">
        <v>1.3781569452796152</v>
      </c>
    </row>
    <row r="4781" spans="1:3">
      <c r="A4781" s="38">
        <v>56332</v>
      </c>
      <c r="B4781" s="36" t="s">
        <v>42</v>
      </c>
      <c r="C4781" s="41">
        <v>1.3502964244946054</v>
      </c>
    </row>
    <row r="4782" spans="1:3">
      <c r="A4782" s="38">
        <v>35116</v>
      </c>
      <c r="B4782" s="36" t="s">
        <v>109</v>
      </c>
      <c r="C4782" s="41">
        <v>0.91840312562612714</v>
      </c>
    </row>
    <row r="4783" spans="1:3">
      <c r="A4783" s="38">
        <v>76846</v>
      </c>
      <c r="B4783" s="36" t="s">
        <v>134</v>
      </c>
      <c r="C4783" s="41">
        <v>1.3601127554615924</v>
      </c>
    </row>
    <row r="4784" spans="1:3">
      <c r="A4784" s="38">
        <v>91729</v>
      </c>
      <c r="B4784" s="36" t="s">
        <v>33</v>
      </c>
      <c r="C4784" s="41">
        <v>1.0829248124741599</v>
      </c>
    </row>
    <row r="4785" spans="1:3">
      <c r="A4785" s="38">
        <v>36282</v>
      </c>
      <c r="B4785" s="36" t="s">
        <v>106</v>
      </c>
      <c r="C4785" s="41">
        <v>1.1330490668644173</v>
      </c>
    </row>
    <row r="4786" spans="1:3">
      <c r="A4786" s="38">
        <v>36166</v>
      </c>
      <c r="B4786" s="36" t="s">
        <v>106</v>
      </c>
      <c r="C4786" s="41">
        <v>1.1330490668644173</v>
      </c>
    </row>
    <row r="4787" spans="1:3">
      <c r="A4787" s="38">
        <v>21524</v>
      </c>
      <c r="B4787" s="36" t="s">
        <v>363</v>
      </c>
      <c r="C4787" s="41">
        <v>1.1083907629065408</v>
      </c>
    </row>
    <row r="4788" spans="1:3">
      <c r="A4788" s="38">
        <v>66851</v>
      </c>
      <c r="B4788" s="36" t="s">
        <v>220</v>
      </c>
      <c r="C4788" s="41">
        <v>1.2571134727459718</v>
      </c>
    </row>
    <row r="4789" spans="1:3">
      <c r="A4789" s="38">
        <v>56761</v>
      </c>
      <c r="B4789" s="36" t="s">
        <v>102</v>
      </c>
      <c r="C4789" s="41">
        <v>1.0583096054051164</v>
      </c>
    </row>
    <row r="4790" spans="1:3">
      <c r="A4790" s="38">
        <v>21514</v>
      </c>
      <c r="B4790" s="36" t="s">
        <v>363</v>
      </c>
      <c r="C4790" s="41">
        <v>1.1083907629065408</v>
      </c>
    </row>
    <row r="4791" spans="1:3">
      <c r="A4791" s="38">
        <v>23911</v>
      </c>
      <c r="B4791" s="36" t="s">
        <v>363</v>
      </c>
      <c r="C4791" s="41">
        <v>1.1083907629065408</v>
      </c>
    </row>
    <row r="4792" spans="1:3">
      <c r="A4792" s="38">
        <v>97647</v>
      </c>
      <c r="B4792" s="36" t="s">
        <v>181</v>
      </c>
      <c r="C4792" s="41">
        <v>0.89056732076938017</v>
      </c>
    </row>
    <row r="4793" spans="1:3">
      <c r="A4793" s="38">
        <v>63840</v>
      </c>
      <c r="B4793" s="36" t="s">
        <v>121</v>
      </c>
      <c r="C4793" s="41">
        <v>1.2087948312236287</v>
      </c>
    </row>
    <row r="4794" spans="1:3">
      <c r="A4794" s="38">
        <v>93345</v>
      </c>
      <c r="B4794" s="36" t="s">
        <v>31</v>
      </c>
      <c r="C4794" s="41">
        <v>1.091563969756504</v>
      </c>
    </row>
    <row r="4795" spans="1:3">
      <c r="A4795" s="38">
        <v>91353</v>
      </c>
      <c r="B4795" s="36" t="s">
        <v>312</v>
      </c>
      <c r="C4795" s="41">
        <v>1.1831703933146194</v>
      </c>
    </row>
    <row r="4796" spans="1:3">
      <c r="A4796" s="38">
        <v>55608</v>
      </c>
      <c r="B4796" s="36" t="s">
        <v>32</v>
      </c>
      <c r="C4796" s="41">
        <v>1.1034545016851229</v>
      </c>
    </row>
    <row r="4797" spans="1:3">
      <c r="A4797" s="38">
        <v>21481</v>
      </c>
      <c r="B4797" s="36" t="s">
        <v>363</v>
      </c>
      <c r="C4797" s="41">
        <v>1.1427235899033965</v>
      </c>
    </row>
    <row r="4798" spans="1:3">
      <c r="A4798" s="38">
        <v>22946</v>
      </c>
      <c r="B4798" s="36" t="s">
        <v>363</v>
      </c>
      <c r="C4798" s="41">
        <v>1.1083907629065408</v>
      </c>
    </row>
    <row r="4799" spans="1:3">
      <c r="A4799" s="38">
        <v>97262</v>
      </c>
      <c r="B4799" s="36" t="s">
        <v>133</v>
      </c>
      <c r="C4799" s="41">
        <v>1.1646446039509624</v>
      </c>
    </row>
    <row r="4800" spans="1:3">
      <c r="A4800" s="38">
        <v>79688</v>
      </c>
      <c r="B4800" s="36" t="s">
        <v>92</v>
      </c>
      <c r="C4800" s="41">
        <v>1.3099235550475103</v>
      </c>
    </row>
    <row r="4801" spans="1:3">
      <c r="A4801" s="38">
        <v>78595</v>
      </c>
      <c r="B4801" s="36" t="s">
        <v>100</v>
      </c>
      <c r="C4801" s="41">
        <v>0.9529873437459393</v>
      </c>
    </row>
    <row r="4802" spans="1:3">
      <c r="A4802" s="38">
        <v>53547</v>
      </c>
      <c r="B4802" s="36" t="s">
        <v>160</v>
      </c>
      <c r="C4802" s="41">
        <v>1.1510813949838341</v>
      </c>
    </row>
    <row r="4803" spans="1:3">
      <c r="A4803" s="38">
        <v>79837</v>
      </c>
      <c r="B4803" s="36" t="s">
        <v>97</v>
      </c>
      <c r="C4803" s="41">
        <v>0.99766024594623992</v>
      </c>
    </row>
    <row r="4804" spans="1:3">
      <c r="A4804" s="38">
        <v>83734</v>
      </c>
      <c r="B4804" s="36" t="s">
        <v>214</v>
      </c>
      <c r="C4804" s="41">
        <v>1.0627753303964758</v>
      </c>
    </row>
    <row r="4805" spans="1:3">
      <c r="A4805" s="38">
        <v>27336</v>
      </c>
      <c r="B4805" s="36" t="s">
        <v>67</v>
      </c>
      <c r="C4805" s="41">
        <v>1.2174634794156707</v>
      </c>
    </row>
    <row r="4806" spans="1:3">
      <c r="A4806" s="38">
        <v>21483</v>
      </c>
      <c r="B4806" s="36" t="s">
        <v>363</v>
      </c>
      <c r="C4806" s="41">
        <v>1.1427235899033965</v>
      </c>
    </row>
    <row r="4807" spans="1:3">
      <c r="A4807" s="38">
        <v>56745</v>
      </c>
      <c r="B4807" s="36" t="s">
        <v>42</v>
      </c>
      <c r="C4807" s="41">
        <v>1.3328244829716862</v>
      </c>
    </row>
    <row r="4808" spans="1:3">
      <c r="A4808" s="38">
        <v>67742</v>
      </c>
      <c r="B4808" s="36" t="s">
        <v>53</v>
      </c>
      <c r="C4808" s="41">
        <v>1.1034545016851229</v>
      </c>
    </row>
    <row r="4809" spans="1:3">
      <c r="A4809" s="38">
        <v>94051</v>
      </c>
      <c r="B4809" s="36" t="s">
        <v>85</v>
      </c>
      <c r="C4809" s="41">
        <v>0.98961003913102152</v>
      </c>
    </row>
    <row r="4810" spans="1:3">
      <c r="A4810" s="38">
        <v>21521</v>
      </c>
      <c r="B4810" s="36" t="s">
        <v>363</v>
      </c>
      <c r="C4810" s="41">
        <v>1.1083907629065408</v>
      </c>
    </row>
    <row r="4811" spans="1:3">
      <c r="A4811" s="38">
        <v>14715</v>
      </c>
      <c r="B4811" s="36" t="s">
        <v>287</v>
      </c>
      <c r="C4811" s="41">
        <v>1.162540024728149</v>
      </c>
    </row>
    <row r="4812" spans="1:3">
      <c r="A4812" s="38">
        <v>39539</v>
      </c>
      <c r="B4812" s="36" t="s">
        <v>95</v>
      </c>
      <c r="C4812" s="41">
        <v>1.1132361870066787</v>
      </c>
    </row>
    <row r="4813" spans="1:3">
      <c r="A4813" s="38">
        <v>14798</v>
      </c>
      <c r="B4813" s="36" t="s">
        <v>191</v>
      </c>
      <c r="C4813" s="41">
        <v>1.2014678418138331</v>
      </c>
    </row>
    <row r="4814" spans="1:3">
      <c r="A4814" s="38">
        <v>38275</v>
      </c>
      <c r="B4814" s="36" t="s">
        <v>194</v>
      </c>
      <c r="C4814" s="41">
        <v>1.1444711463437471</v>
      </c>
    </row>
    <row r="4815" spans="1:3">
      <c r="A4815" s="38">
        <v>23847</v>
      </c>
      <c r="B4815" s="36" t="s">
        <v>363</v>
      </c>
      <c r="C4815" s="41">
        <v>1.1191478972105231</v>
      </c>
    </row>
    <row r="4816" spans="1:3">
      <c r="A4816" s="38">
        <v>23898</v>
      </c>
      <c r="B4816" s="36" t="s">
        <v>363</v>
      </c>
      <c r="C4816" s="41">
        <v>1.1191478972105231</v>
      </c>
    </row>
    <row r="4817" spans="1:3">
      <c r="A4817" s="38">
        <v>87749</v>
      </c>
      <c r="B4817" s="36" t="s">
        <v>147</v>
      </c>
      <c r="C4817" s="41">
        <v>1.0639162097078363</v>
      </c>
    </row>
    <row r="4818" spans="1:3">
      <c r="A4818" s="38">
        <v>72534</v>
      </c>
      <c r="B4818" s="36" t="s">
        <v>213</v>
      </c>
      <c r="C4818" s="41">
        <v>0.99118823656611521</v>
      </c>
    </row>
    <row r="4819" spans="1:3">
      <c r="A4819" s="38">
        <v>37339</v>
      </c>
      <c r="B4819" s="36" t="s">
        <v>154</v>
      </c>
      <c r="C4819" s="41">
        <v>1.072002806443126</v>
      </c>
    </row>
    <row r="4820" spans="1:3">
      <c r="A4820" s="38">
        <v>84332</v>
      </c>
      <c r="B4820" s="36" t="s">
        <v>176</v>
      </c>
      <c r="C4820" s="41">
        <v>1.121852724324655</v>
      </c>
    </row>
    <row r="4821" spans="1:3">
      <c r="A4821" s="38">
        <v>85241</v>
      </c>
      <c r="B4821" s="36" t="s">
        <v>140</v>
      </c>
      <c r="C4821" s="41">
        <v>1.2061706466679822</v>
      </c>
    </row>
    <row r="4822" spans="1:3">
      <c r="A4822" s="38">
        <v>85764</v>
      </c>
      <c r="B4822" s="36" t="s">
        <v>140</v>
      </c>
      <c r="C4822" s="41">
        <v>1.2061706466679822</v>
      </c>
    </row>
    <row r="4823" spans="1:3">
      <c r="A4823" s="38">
        <v>23911</v>
      </c>
      <c r="B4823" s="36" t="s">
        <v>363</v>
      </c>
      <c r="C4823" s="41">
        <v>1.1083907629065408</v>
      </c>
    </row>
    <row r="4824" spans="1:3">
      <c r="A4824" s="38">
        <v>21755</v>
      </c>
      <c r="B4824" s="36" t="s">
        <v>172</v>
      </c>
      <c r="C4824" s="41">
        <v>1.1461882286750227</v>
      </c>
    </row>
    <row r="4825" spans="1:3">
      <c r="A4825" s="38">
        <v>16259</v>
      </c>
      <c r="B4825" s="36" t="s">
        <v>136</v>
      </c>
      <c r="C4825" s="41">
        <v>1.0984632896983493</v>
      </c>
    </row>
    <row r="4826" spans="1:3">
      <c r="A4826" s="38">
        <v>21493</v>
      </c>
      <c r="B4826" s="36" t="s">
        <v>363</v>
      </c>
      <c r="C4826" s="41">
        <v>1.1083907629065408</v>
      </c>
    </row>
    <row r="4827" spans="1:3">
      <c r="A4827" s="38">
        <v>53506</v>
      </c>
      <c r="B4827" s="36" t="s">
        <v>52</v>
      </c>
      <c r="C4827" s="41">
        <v>1.3328244829716862</v>
      </c>
    </row>
    <row r="4828" spans="1:3">
      <c r="A4828" s="38">
        <v>54518</v>
      </c>
      <c r="B4828" s="36" t="s">
        <v>142</v>
      </c>
      <c r="C4828" s="41">
        <v>1.0697511596020888</v>
      </c>
    </row>
    <row r="4829" spans="1:3">
      <c r="A4829" s="38">
        <v>54523</v>
      </c>
      <c r="B4829" s="36" t="s">
        <v>142</v>
      </c>
      <c r="C4829" s="41">
        <v>1.241956241956242</v>
      </c>
    </row>
    <row r="4830" spans="1:3">
      <c r="A4830" s="38">
        <v>21039</v>
      </c>
      <c r="B4830" s="36" t="s">
        <v>363</v>
      </c>
      <c r="C4830" s="41">
        <v>1.1253989688190522</v>
      </c>
    </row>
    <row r="4831" spans="1:3">
      <c r="A4831" s="38">
        <v>21514</v>
      </c>
      <c r="B4831" s="36" t="s">
        <v>363</v>
      </c>
      <c r="C4831" s="41">
        <v>1.1083907629065408</v>
      </c>
    </row>
    <row r="4832" spans="1:3">
      <c r="A4832" s="38">
        <v>54429</v>
      </c>
      <c r="B4832" s="36" t="s">
        <v>21</v>
      </c>
      <c r="C4832" s="41">
        <v>1.1671281708520322</v>
      </c>
    </row>
    <row r="4833" spans="1:3">
      <c r="A4833" s="38">
        <v>23909</v>
      </c>
      <c r="B4833" s="36" t="s">
        <v>363</v>
      </c>
      <c r="C4833" s="41">
        <v>1.1191478972105231</v>
      </c>
    </row>
    <row r="4834" spans="1:3">
      <c r="A4834" s="38">
        <v>21493</v>
      </c>
      <c r="B4834" s="36" t="s">
        <v>363</v>
      </c>
      <c r="C4834" s="41">
        <v>1.1083907629065408</v>
      </c>
    </row>
    <row r="4835" spans="1:3">
      <c r="A4835" s="38">
        <v>38322</v>
      </c>
      <c r="B4835" s="36" t="s">
        <v>194</v>
      </c>
      <c r="C4835" s="41">
        <v>1.2077062065535009</v>
      </c>
    </row>
    <row r="4836" spans="1:3">
      <c r="A4836" s="38">
        <v>6458</v>
      </c>
      <c r="B4836" s="36" t="s">
        <v>219</v>
      </c>
      <c r="C4836" s="41">
        <v>1.2260113674356403</v>
      </c>
    </row>
    <row r="4837" spans="1:3">
      <c r="A4837" s="38">
        <v>21502</v>
      </c>
      <c r="B4837" s="36" t="s">
        <v>363</v>
      </c>
      <c r="C4837" s="41">
        <v>1.1427235899033965</v>
      </c>
    </row>
    <row r="4838" spans="1:3">
      <c r="A4838" s="38">
        <v>23909</v>
      </c>
      <c r="B4838" s="36" t="s">
        <v>363</v>
      </c>
      <c r="C4838" s="41">
        <v>1.1191478972105231</v>
      </c>
    </row>
    <row r="4839" spans="1:3">
      <c r="A4839" s="38">
        <v>26892</v>
      </c>
      <c r="B4839" s="36" t="s">
        <v>158</v>
      </c>
      <c r="C4839" s="41">
        <v>1.2235568902235567</v>
      </c>
    </row>
    <row r="4840" spans="1:3">
      <c r="A4840" s="38">
        <v>23919</v>
      </c>
      <c r="B4840" s="36" t="s">
        <v>363</v>
      </c>
      <c r="C4840" s="41">
        <v>1.1191478972105231</v>
      </c>
    </row>
    <row r="4841" spans="1:3">
      <c r="A4841" s="38">
        <v>21514</v>
      </c>
      <c r="B4841" s="36" t="s">
        <v>363</v>
      </c>
      <c r="C4841" s="41">
        <v>1.1083907629065408</v>
      </c>
    </row>
    <row r="4842" spans="1:3">
      <c r="A4842" s="38">
        <v>38277</v>
      </c>
      <c r="B4842" s="36" t="s">
        <v>194</v>
      </c>
      <c r="C4842" s="41">
        <v>1.1444711463437471</v>
      </c>
    </row>
    <row r="4843" spans="1:3">
      <c r="A4843" s="38">
        <v>27404</v>
      </c>
      <c r="B4843" s="36" t="s">
        <v>65</v>
      </c>
      <c r="C4843" s="41">
        <v>1.1657182820993739</v>
      </c>
    </row>
    <row r="4844" spans="1:3">
      <c r="A4844" s="38">
        <v>31707</v>
      </c>
      <c r="B4844" s="36" t="s">
        <v>75</v>
      </c>
      <c r="C4844" s="41">
        <v>1.222863240737653</v>
      </c>
    </row>
    <row r="4845" spans="1:3">
      <c r="A4845" s="38">
        <v>67753</v>
      </c>
      <c r="B4845" s="36" t="s">
        <v>53</v>
      </c>
      <c r="C4845" s="41">
        <v>1.1115489542285542</v>
      </c>
    </row>
    <row r="4846" spans="1:3">
      <c r="A4846" s="38">
        <v>37619</v>
      </c>
      <c r="B4846" s="36" t="s">
        <v>169</v>
      </c>
      <c r="C4846" s="41">
        <v>1.2274066140045521</v>
      </c>
    </row>
    <row r="4847" spans="1:3">
      <c r="A4847" s="38">
        <v>21493</v>
      </c>
      <c r="B4847" s="36" t="s">
        <v>363</v>
      </c>
      <c r="C4847" s="41">
        <v>1.1083907629065408</v>
      </c>
    </row>
    <row r="4848" spans="1:3">
      <c r="A4848" s="38">
        <v>15926</v>
      </c>
      <c r="B4848" s="36" t="s">
        <v>145</v>
      </c>
      <c r="C4848" s="41">
        <v>1.1763007634567266</v>
      </c>
    </row>
    <row r="4849" spans="1:3">
      <c r="A4849" s="38">
        <v>91180</v>
      </c>
      <c r="B4849" s="36" t="s">
        <v>30</v>
      </c>
      <c r="C4849" s="41">
        <v>1.1320696468263769</v>
      </c>
    </row>
    <row r="4850" spans="1:3">
      <c r="A4850" s="38">
        <v>23883</v>
      </c>
      <c r="B4850" s="36" t="s">
        <v>363</v>
      </c>
      <c r="C4850" s="41">
        <v>1.1083907629065408</v>
      </c>
    </row>
    <row r="4851" spans="1:3">
      <c r="A4851" s="38">
        <v>3238</v>
      </c>
      <c r="B4851" s="36" t="s">
        <v>203</v>
      </c>
      <c r="C4851" s="41">
        <v>1.1787964510736788</v>
      </c>
    </row>
    <row r="4852" spans="1:3">
      <c r="A4852" s="38">
        <v>23847</v>
      </c>
      <c r="B4852" s="36" t="s">
        <v>363</v>
      </c>
      <c r="C4852" s="41">
        <v>1.1191478972105231</v>
      </c>
    </row>
    <row r="4853" spans="1:3">
      <c r="A4853" s="38">
        <v>23847</v>
      </c>
      <c r="B4853" s="36" t="s">
        <v>363</v>
      </c>
      <c r="C4853" s="41">
        <v>1.1191478972105231</v>
      </c>
    </row>
    <row r="4854" spans="1:3">
      <c r="A4854" s="38">
        <v>23911</v>
      </c>
      <c r="B4854" s="36" t="s">
        <v>363</v>
      </c>
      <c r="C4854" s="41">
        <v>1.1083907629065408</v>
      </c>
    </row>
    <row r="4855" spans="1:3">
      <c r="A4855" s="38">
        <v>23627</v>
      </c>
      <c r="B4855" s="36" t="s">
        <v>363</v>
      </c>
      <c r="C4855" s="41">
        <v>1.1191478972105231</v>
      </c>
    </row>
    <row r="4856" spans="1:3">
      <c r="A4856" s="38">
        <v>21493</v>
      </c>
      <c r="B4856" s="36" t="s">
        <v>363</v>
      </c>
      <c r="C4856" s="41">
        <v>1.1083907629065408</v>
      </c>
    </row>
    <row r="4857" spans="1:3">
      <c r="A4857" s="38">
        <v>23627</v>
      </c>
      <c r="B4857" s="36" t="s">
        <v>363</v>
      </c>
      <c r="C4857" s="41">
        <v>1.1191478972105231</v>
      </c>
    </row>
    <row r="4858" spans="1:3">
      <c r="A4858" s="38">
        <v>23860</v>
      </c>
      <c r="B4858" s="36" t="s">
        <v>363</v>
      </c>
      <c r="C4858" s="41">
        <v>1.1191478972105231</v>
      </c>
    </row>
    <row r="4859" spans="1:3">
      <c r="A4859" s="38">
        <v>21493</v>
      </c>
      <c r="B4859" s="36" t="s">
        <v>363</v>
      </c>
      <c r="C4859" s="41">
        <v>1.1083907629065408</v>
      </c>
    </row>
    <row r="4860" spans="1:3">
      <c r="A4860" s="38">
        <v>23899</v>
      </c>
      <c r="B4860" s="36" t="s">
        <v>363</v>
      </c>
      <c r="C4860" s="41">
        <v>1.1083907629065408</v>
      </c>
    </row>
    <row r="4861" spans="1:3">
      <c r="A4861" s="38">
        <v>21483</v>
      </c>
      <c r="B4861" s="36" t="s">
        <v>363</v>
      </c>
      <c r="C4861" s="41">
        <v>1.1427235899033965</v>
      </c>
    </row>
    <row r="4862" spans="1:3">
      <c r="A4862" s="38">
        <v>21258</v>
      </c>
      <c r="B4862" s="36" t="s">
        <v>165</v>
      </c>
      <c r="C4862" s="41">
        <v>1.1253989688190522</v>
      </c>
    </row>
    <row r="4863" spans="1:3">
      <c r="A4863" s="38">
        <v>1809</v>
      </c>
      <c r="B4863" s="36" t="s">
        <v>118</v>
      </c>
      <c r="C4863" s="41">
        <v>1.2545330140266848</v>
      </c>
    </row>
    <row r="4864" spans="1:3">
      <c r="A4864" s="38">
        <v>54426</v>
      </c>
      <c r="B4864" s="36" t="s">
        <v>142</v>
      </c>
      <c r="C4864" s="41">
        <v>1.1055836951278339</v>
      </c>
    </row>
    <row r="4865" spans="1:3">
      <c r="A4865" s="38">
        <v>91719</v>
      </c>
      <c r="B4865" s="36" t="s">
        <v>33</v>
      </c>
      <c r="C4865" s="41">
        <v>1.131580571499105</v>
      </c>
    </row>
    <row r="4866" spans="1:3">
      <c r="A4866" s="38">
        <v>89518</v>
      </c>
      <c r="B4866" s="36" t="s">
        <v>308</v>
      </c>
      <c r="C4866" s="41">
        <v>1.0876787091416029</v>
      </c>
    </row>
    <row r="4867" spans="1:3">
      <c r="A4867" s="38">
        <v>89520</v>
      </c>
      <c r="B4867" s="36" t="s">
        <v>308</v>
      </c>
      <c r="C4867" s="41">
        <v>1.0876787091416029</v>
      </c>
    </row>
    <row r="4868" spans="1:3">
      <c r="A4868" s="38">
        <v>89522</v>
      </c>
      <c r="B4868" s="36" t="s">
        <v>308</v>
      </c>
      <c r="C4868" s="41">
        <v>1.0876787091416029</v>
      </c>
    </row>
    <row r="4869" spans="1:3">
      <c r="A4869" s="38">
        <v>21514</v>
      </c>
      <c r="B4869" s="36" t="s">
        <v>363</v>
      </c>
      <c r="C4869" s="41">
        <v>1.1083907629065408</v>
      </c>
    </row>
    <row r="4870" spans="1:3">
      <c r="A4870" s="38">
        <v>22929</v>
      </c>
      <c r="B4870" s="36" t="s">
        <v>363</v>
      </c>
      <c r="C4870" s="41">
        <v>1.1083907629065408</v>
      </c>
    </row>
    <row r="4871" spans="1:3">
      <c r="A4871" s="38">
        <v>15754</v>
      </c>
      <c r="B4871" s="36" t="s">
        <v>145</v>
      </c>
      <c r="C4871" s="41">
        <v>1.180428134556575</v>
      </c>
    </row>
    <row r="4872" spans="1:3">
      <c r="A4872" s="38">
        <v>21502</v>
      </c>
      <c r="B4872" s="36" t="s">
        <v>363</v>
      </c>
      <c r="C4872" s="41">
        <v>1.1427235899033965</v>
      </c>
    </row>
    <row r="4873" spans="1:3">
      <c r="A4873" s="38">
        <v>23911</v>
      </c>
      <c r="B4873" s="36" t="s">
        <v>363</v>
      </c>
      <c r="C4873" s="41">
        <v>1.1083907629065408</v>
      </c>
    </row>
    <row r="4874" spans="1:3">
      <c r="A4874" s="38">
        <v>21493</v>
      </c>
      <c r="B4874" s="36" t="s">
        <v>363</v>
      </c>
      <c r="C4874" s="41">
        <v>1.1083907629065408</v>
      </c>
    </row>
    <row r="4875" spans="1:3">
      <c r="A4875" s="38">
        <v>54518</v>
      </c>
      <c r="B4875" s="36" t="s">
        <v>142</v>
      </c>
      <c r="C4875" s="41">
        <v>1.0697511596020888</v>
      </c>
    </row>
    <row r="4876" spans="1:3">
      <c r="A4876" s="38">
        <v>63869</v>
      </c>
      <c r="B4876" s="36" t="s">
        <v>146</v>
      </c>
      <c r="C4876" s="41">
        <v>1.0989570846319827</v>
      </c>
    </row>
    <row r="4877" spans="1:3">
      <c r="A4877" s="38">
        <v>21526</v>
      </c>
      <c r="B4877" s="36" t="s">
        <v>363</v>
      </c>
      <c r="C4877" s="41">
        <v>1.1427235899033965</v>
      </c>
    </row>
    <row r="4878" spans="1:3">
      <c r="A4878" s="38">
        <v>23883</v>
      </c>
      <c r="B4878" s="36" t="s">
        <v>363</v>
      </c>
      <c r="C4878" s="41">
        <v>1.1083907629065408</v>
      </c>
    </row>
    <row r="4879" spans="1:3">
      <c r="A4879" s="38">
        <v>37308</v>
      </c>
      <c r="B4879" s="36" t="s">
        <v>154</v>
      </c>
      <c r="C4879" s="41">
        <v>1.072002806443126</v>
      </c>
    </row>
    <row r="4880" spans="1:3">
      <c r="A4880" s="38">
        <v>21514</v>
      </c>
      <c r="B4880" s="36" t="s">
        <v>363</v>
      </c>
      <c r="C4880" s="41">
        <v>1.1083907629065408</v>
      </c>
    </row>
    <row r="4881" spans="1:3">
      <c r="A4881" s="38">
        <v>23883</v>
      </c>
      <c r="B4881" s="36" t="s">
        <v>363</v>
      </c>
      <c r="C4881" s="41">
        <v>1.1083907629065408</v>
      </c>
    </row>
    <row r="4882" spans="1:3">
      <c r="A4882" s="38">
        <v>21483</v>
      </c>
      <c r="B4882" s="36" t="s">
        <v>363</v>
      </c>
      <c r="C4882" s="41">
        <v>1.1427235899033965</v>
      </c>
    </row>
    <row r="4883" spans="1:3">
      <c r="A4883" s="38">
        <v>21514</v>
      </c>
      <c r="B4883" s="36" t="s">
        <v>363</v>
      </c>
      <c r="C4883" s="41">
        <v>1.1083907629065408</v>
      </c>
    </row>
    <row r="4884" spans="1:3">
      <c r="A4884" s="38">
        <v>22929</v>
      </c>
      <c r="B4884" s="36" t="s">
        <v>363</v>
      </c>
      <c r="C4884" s="41">
        <v>1.1083907629065408</v>
      </c>
    </row>
    <row r="4885" spans="1:3">
      <c r="A4885" s="38">
        <v>23847</v>
      </c>
      <c r="B4885" s="36" t="s">
        <v>363</v>
      </c>
      <c r="C4885" s="41">
        <v>1.1191478972105231</v>
      </c>
    </row>
    <row r="4886" spans="1:3">
      <c r="A4886" s="38">
        <v>23911</v>
      </c>
      <c r="B4886" s="36" t="s">
        <v>363</v>
      </c>
      <c r="C4886" s="41">
        <v>1.1083907629065408</v>
      </c>
    </row>
    <row r="4887" spans="1:3">
      <c r="A4887" s="38">
        <v>21514</v>
      </c>
      <c r="B4887" s="36" t="s">
        <v>363</v>
      </c>
      <c r="C4887" s="41">
        <v>1.1083907629065408</v>
      </c>
    </row>
    <row r="4888" spans="1:3">
      <c r="A4888" s="38">
        <v>23883</v>
      </c>
      <c r="B4888" s="36" t="s">
        <v>363</v>
      </c>
      <c r="C4888" s="41">
        <v>1.1083907629065408</v>
      </c>
    </row>
    <row r="4889" spans="1:3">
      <c r="A4889" s="38">
        <v>16909</v>
      </c>
      <c r="B4889" s="36" t="s">
        <v>280</v>
      </c>
      <c r="C4889" s="41">
        <v>1.0849754423338658</v>
      </c>
    </row>
    <row r="4890" spans="1:3">
      <c r="A4890" s="38">
        <v>23628</v>
      </c>
      <c r="B4890" s="36" t="s">
        <v>363</v>
      </c>
      <c r="C4890" s="41">
        <v>1.1191478972105231</v>
      </c>
    </row>
    <row r="4891" spans="1:3">
      <c r="A4891" s="38">
        <v>23898</v>
      </c>
      <c r="B4891" s="36" t="s">
        <v>363</v>
      </c>
      <c r="C4891" s="41">
        <v>1.1191478972105231</v>
      </c>
    </row>
    <row r="4892" spans="1:3">
      <c r="A4892" s="38">
        <v>67699</v>
      </c>
      <c r="B4892" s="36" t="s">
        <v>220</v>
      </c>
      <c r="C4892" s="41">
        <v>1.1115489542285542</v>
      </c>
    </row>
    <row r="4893" spans="1:3">
      <c r="A4893" s="38">
        <v>23881</v>
      </c>
      <c r="B4893" s="36" t="s">
        <v>363</v>
      </c>
      <c r="C4893" s="41">
        <v>1.1083907629065408</v>
      </c>
    </row>
    <row r="4894" spans="1:3">
      <c r="A4894" s="38">
        <v>91332</v>
      </c>
      <c r="B4894" s="36" t="s">
        <v>124</v>
      </c>
      <c r="C4894" s="41">
        <v>1.1636098242051152</v>
      </c>
    </row>
    <row r="4895" spans="1:3">
      <c r="A4895" s="38">
        <v>21527</v>
      </c>
      <c r="B4895" s="36" t="s">
        <v>363</v>
      </c>
      <c r="C4895" s="41">
        <v>1.1427235899033965</v>
      </c>
    </row>
    <row r="4896" spans="1:3">
      <c r="A4896" s="38">
        <v>22929</v>
      </c>
      <c r="B4896" s="36" t="s">
        <v>363</v>
      </c>
      <c r="C4896" s="41">
        <v>1.1083907629065408</v>
      </c>
    </row>
    <row r="4897" spans="1:3">
      <c r="A4897" s="38">
        <v>21039</v>
      </c>
      <c r="B4897" s="36" t="s">
        <v>363</v>
      </c>
      <c r="C4897" s="41">
        <v>1.1253989688190522</v>
      </c>
    </row>
    <row r="4898" spans="1:3">
      <c r="A4898" s="38">
        <v>91560</v>
      </c>
      <c r="B4898" s="36" t="s">
        <v>48</v>
      </c>
      <c r="C4898" s="41">
        <v>1.0829248124741599</v>
      </c>
    </row>
    <row r="4899" spans="1:3">
      <c r="A4899" s="38">
        <v>21529</v>
      </c>
      <c r="B4899" s="36" t="s">
        <v>363</v>
      </c>
      <c r="C4899" s="41">
        <v>1.1083907629065408</v>
      </c>
    </row>
    <row r="4900" spans="1:3">
      <c r="A4900" s="38">
        <v>21483</v>
      </c>
      <c r="B4900" s="36" t="s">
        <v>363</v>
      </c>
      <c r="C4900" s="41">
        <v>1.1427235899033965</v>
      </c>
    </row>
    <row r="4901" spans="1:3">
      <c r="A4901" s="38">
        <v>55779</v>
      </c>
      <c r="B4901" s="36" t="s">
        <v>32</v>
      </c>
      <c r="C4901" s="41">
        <v>1.1034545016851229</v>
      </c>
    </row>
    <row r="4902" spans="1:3">
      <c r="A4902" s="38">
        <v>23628</v>
      </c>
      <c r="B4902" s="36" t="s">
        <v>363</v>
      </c>
      <c r="C4902" s="41">
        <v>1.1191478972105231</v>
      </c>
    </row>
    <row r="4903" spans="1:3">
      <c r="A4903" s="38">
        <v>63872</v>
      </c>
      <c r="B4903" s="36" t="s">
        <v>146</v>
      </c>
      <c r="C4903" s="41">
        <v>1.2087948312236287</v>
      </c>
    </row>
    <row r="4904" spans="1:3">
      <c r="A4904" s="38">
        <v>21483</v>
      </c>
      <c r="B4904" s="36" t="s">
        <v>363</v>
      </c>
      <c r="C4904" s="41">
        <v>1.1427235899033965</v>
      </c>
    </row>
    <row r="4905" spans="1:3">
      <c r="A4905" s="38">
        <v>87751</v>
      </c>
      <c r="B4905" s="36" t="s">
        <v>147</v>
      </c>
      <c r="C4905" s="41">
        <v>1.0639162097078363</v>
      </c>
    </row>
    <row r="4906" spans="1:3">
      <c r="A4906" s="38">
        <v>22958</v>
      </c>
      <c r="B4906" s="36" t="s">
        <v>363</v>
      </c>
      <c r="C4906" s="41">
        <v>1.1083907629065408</v>
      </c>
    </row>
    <row r="4907" spans="1:3">
      <c r="A4907" s="38">
        <v>55606</v>
      </c>
      <c r="B4907" s="36" t="s">
        <v>36</v>
      </c>
      <c r="C4907" s="41">
        <v>1.1034545016851229</v>
      </c>
    </row>
    <row r="4908" spans="1:3">
      <c r="A4908" s="38">
        <v>37627</v>
      </c>
      <c r="B4908" s="36" t="s">
        <v>169</v>
      </c>
      <c r="C4908" s="41">
        <v>1.2274066140045521</v>
      </c>
    </row>
    <row r="4909" spans="1:3">
      <c r="A4909" s="38">
        <v>21726</v>
      </c>
      <c r="B4909" s="36" t="s">
        <v>62</v>
      </c>
      <c r="C4909" s="41">
        <v>1.1398464455565573</v>
      </c>
    </row>
    <row r="4910" spans="1:3">
      <c r="A4910" s="38">
        <v>3185</v>
      </c>
      <c r="B4910" s="36" t="s">
        <v>288</v>
      </c>
      <c r="C4910" s="41">
        <v>1.1993458708094846</v>
      </c>
    </row>
    <row r="4911" spans="1:3">
      <c r="A4911" s="38">
        <v>95500</v>
      </c>
      <c r="B4911" s="36" t="s">
        <v>79</v>
      </c>
      <c r="C4911" s="41">
        <v>1.0638853429267727</v>
      </c>
    </row>
    <row r="4912" spans="1:3">
      <c r="A4912" s="38">
        <v>38312</v>
      </c>
      <c r="B4912" s="36" t="s">
        <v>194</v>
      </c>
      <c r="C4912" s="41">
        <v>1.1793651304152062</v>
      </c>
    </row>
    <row r="4913" spans="1:3">
      <c r="A4913" s="38">
        <v>73037</v>
      </c>
      <c r="B4913" s="36" t="s">
        <v>43</v>
      </c>
      <c r="C4913" s="41">
        <v>1.0207092356510605</v>
      </c>
    </row>
    <row r="4914" spans="1:3">
      <c r="A4914" s="38">
        <v>73092</v>
      </c>
      <c r="B4914" s="36" t="s">
        <v>43</v>
      </c>
      <c r="C4914" s="41">
        <v>1.2068852027382833</v>
      </c>
    </row>
    <row r="4915" spans="1:3">
      <c r="A4915" s="38">
        <v>73107</v>
      </c>
      <c r="B4915" s="36" t="s">
        <v>43</v>
      </c>
      <c r="C4915" s="41">
        <v>1.0207092356510605</v>
      </c>
    </row>
    <row r="4916" spans="1:3">
      <c r="A4916" s="38">
        <v>23898</v>
      </c>
      <c r="B4916" s="36" t="s">
        <v>363</v>
      </c>
      <c r="C4916" s="41">
        <v>1.1191478972105231</v>
      </c>
    </row>
    <row r="4917" spans="1:3">
      <c r="A4917" s="38">
        <v>63871</v>
      </c>
      <c r="B4917" s="36" t="s">
        <v>146</v>
      </c>
      <c r="C4917" s="41">
        <v>1.0989570846319827</v>
      </c>
    </row>
    <row r="4918" spans="1:3">
      <c r="A4918" s="38">
        <v>17379</v>
      </c>
      <c r="B4918" s="36" t="s">
        <v>66</v>
      </c>
      <c r="C4918" s="41">
        <v>1.1159124798393232</v>
      </c>
    </row>
    <row r="4919" spans="1:3">
      <c r="A4919" s="38">
        <v>23911</v>
      </c>
      <c r="B4919" s="36" t="s">
        <v>363</v>
      </c>
      <c r="C4919" s="41">
        <v>1.1083907629065408</v>
      </c>
    </row>
    <row r="4920" spans="1:3">
      <c r="A4920" s="38">
        <v>23898</v>
      </c>
      <c r="B4920" s="36" t="s">
        <v>363</v>
      </c>
      <c r="C4920" s="41">
        <v>1.1191478972105231</v>
      </c>
    </row>
    <row r="4921" spans="1:3">
      <c r="A4921" s="38">
        <v>37649</v>
      </c>
      <c r="B4921" s="36" t="s">
        <v>169</v>
      </c>
      <c r="C4921" s="41">
        <v>1.2274066140045521</v>
      </c>
    </row>
    <row r="4922" spans="1:3">
      <c r="A4922" s="38">
        <v>21514</v>
      </c>
      <c r="B4922" s="36" t="s">
        <v>363</v>
      </c>
      <c r="C4922" s="41">
        <v>1.1083907629065408</v>
      </c>
    </row>
    <row r="4923" spans="1:3">
      <c r="A4923" s="38">
        <v>55606</v>
      </c>
      <c r="B4923" s="36" t="s">
        <v>36</v>
      </c>
      <c r="C4923" s="41">
        <v>1.1034545016851229</v>
      </c>
    </row>
    <row r="4924" spans="1:3">
      <c r="A4924" s="38">
        <v>67742</v>
      </c>
      <c r="B4924" s="36" t="s">
        <v>53</v>
      </c>
      <c r="C4924" s="41">
        <v>1.1034545016851229</v>
      </c>
    </row>
    <row r="4925" spans="1:3">
      <c r="A4925" s="38">
        <v>23881</v>
      </c>
      <c r="B4925" s="36" t="s">
        <v>363</v>
      </c>
      <c r="C4925" s="41">
        <v>1.1083907629065408</v>
      </c>
    </row>
    <row r="4926" spans="1:3">
      <c r="A4926" s="38">
        <v>21483</v>
      </c>
      <c r="B4926" s="36" t="s">
        <v>363</v>
      </c>
      <c r="C4926" s="41">
        <v>1.1427235899033965</v>
      </c>
    </row>
    <row r="4927" spans="1:3">
      <c r="A4927" s="38">
        <v>21481</v>
      </c>
      <c r="B4927" s="36" t="s">
        <v>363</v>
      </c>
      <c r="C4927" s="41">
        <v>1.1427235899033965</v>
      </c>
    </row>
    <row r="4928" spans="1:3">
      <c r="A4928" s="38">
        <v>79423</v>
      </c>
      <c r="B4928" s="36" t="s">
        <v>179</v>
      </c>
      <c r="C4928" s="41">
        <v>1.3825736153527128</v>
      </c>
    </row>
    <row r="4929" spans="1:3">
      <c r="A4929" s="38">
        <v>23883</v>
      </c>
      <c r="B4929" s="36" t="s">
        <v>363</v>
      </c>
      <c r="C4929" s="41">
        <v>1.1083907629065408</v>
      </c>
    </row>
    <row r="4930" spans="1:3">
      <c r="A4930" s="38">
        <v>6311</v>
      </c>
      <c r="B4930" s="36" t="s">
        <v>69</v>
      </c>
      <c r="C4930" s="41">
        <v>1.1331190902910819</v>
      </c>
    </row>
    <row r="4931" spans="1:3">
      <c r="A4931" s="38">
        <v>98663</v>
      </c>
      <c r="B4931" s="36" t="s">
        <v>71</v>
      </c>
      <c r="C4931" s="41">
        <v>1.0943981854537856</v>
      </c>
    </row>
    <row r="4932" spans="1:3">
      <c r="A4932" s="38">
        <v>22959</v>
      </c>
      <c r="B4932" s="36" t="s">
        <v>363</v>
      </c>
      <c r="C4932" s="41">
        <v>1.1083907629065408</v>
      </c>
    </row>
    <row r="4933" spans="1:3">
      <c r="A4933" s="38">
        <v>23898</v>
      </c>
      <c r="B4933" s="36" t="s">
        <v>363</v>
      </c>
      <c r="C4933" s="41">
        <v>1.1191478972105231</v>
      </c>
    </row>
    <row r="4934" spans="1:3">
      <c r="A4934" s="38">
        <v>21483</v>
      </c>
      <c r="B4934" s="36" t="s">
        <v>363</v>
      </c>
      <c r="C4934" s="41">
        <v>1.1427235899033965</v>
      </c>
    </row>
    <row r="4935" spans="1:3">
      <c r="A4935" s="38">
        <v>23909</v>
      </c>
      <c r="B4935" s="36" t="s">
        <v>363</v>
      </c>
      <c r="C4935" s="41">
        <v>1.1191478972105231</v>
      </c>
    </row>
    <row r="4936" spans="1:3">
      <c r="A4936" s="38">
        <v>21493</v>
      </c>
      <c r="B4936" s="36" t="s">
        <v>363</v>
      </c>
      <c r="C4936" s="41">
        <v>1.1083907629065408</v>
      </c>
    </row>
    <row r="4937" spans="1:3">
      <c r="A4937" s="38">
        <v>55758</v>
      </c>
      <c r="B4937" s="36" t="s">
        <v>32</v>
      </c>
      <c r="C4937" s="41">
        <v>1.1034545016851229</v>
      </c>
    </row>
    <row r="4938" spans="1:3">
      <c r="A4938" s="38">
        <v>23879</v>
      </c>
      <c r="B4938" s="36" t="s">
        <v>363</v>
      </c>
      <c r="C4938" s="41">
        <v>1.1083907629065408</v>
      </c>
    </row>
    <row r="4939" spans="1:3">
      <c r="A4939" s="38">
        <v>27367</v>
      </c>
      <c r="B4939" s="36" t="s">
        <v>65</v>
      </c>
      <c r="C4939" s="41">
        <v>1.1657182820993739</v>
      </c>
    </row>
    <row r="4940" spans="1:3">
      <c r="A4940" s="38">
        <v>95233</v>
      </c>
      <c r="B4940" s="36" t="s">
        <v>210</v>
      </c>
      <c r="C4940" s="41">
        <v>0.97614864505137622</v>
      </c>
    </row>
    <row r="4941" spans="1:3">
      <c r="A4941" s="38">
        <v>57612</v>
      </c>
      <c r="B4941" s="36" t="s">
        <v>112</v>
      </c>
      <c r="C4941" s="41">
        <v>1.1654959794043798</v>
      </c>
    </row>
    <row r="4942" spans="1:3">
      <c r="A4942" s="38">
        <v>57612</v>
      </c>
      <c r="B4942" s="36" t="s">
        <v>112</v>
      </c>
      <c r="C4942" s="41">
        <v>1.1654959794043798</v>
      </c>
    </row>
    <row r="4943" spans="1:3">
      <c r="A4943" s="38">
        <v>97264</v>
      </c>
      <c r="B4943" s="36" t="s">
        <v>133</v>
      </c>
      <c r="C4943" s="41">
        <v>1.236178532901834</v>
      </c>
    </row>
    <row r="4944" spans="1:3">
      <c r="A4944" s="38">
        <v>21493</v>
      </c>
      <c r="B4944" s="36" t="s">
        <v>363</v>
      </c>
      <c r="C4944" s="41">
        <v>1.1083907629065408</v>
      </c>
    </row>
    <row r="4945" spans="1:3">
      <c r="A4945" s="38">
        <v>38350</v>
      </c>
      <c r="B4945" s="36" t="s">
        <v>217</v>
      </c>
      <c r="C4945" s="41">
        <v>1.1697715962740844</v>
      </c>
    </row>
    <row r="4946" spans="1:3">
      <c r="A4946" s="38">
        <v>38372</v>
      </c>
      <c r="B4946" s="36" t="s">
        <v>217</v>
      </c>
      <c r="C4946" s="41">
        <v>1.1697715962740844</v>
      </c>
    </row>
    <row r="4947" spans="1:3">
      <c r="A4947" s="38">
        <v>21516</v>
      </c>
      <c r="B4947" s="36" t="s">
        <v>363</v>
      </c>
      <c r="C4947" s="41">
        <v>1.1083907629065408</v>
      </c>
    </row>
    <row r="4948" spans="1:3">
      <c r="A4948" s="38">
        <v>31691</v>
      </c>
      <c r="B4948" s="36" t="s">
        <v>75</v>
      </c>
      <c r="C4948" s="41">
        <v>1.222863240737653</v>
      </c>
    </row>
    <row r="4949" spans="1:3">
      <c r="A4949" s="38">
        <v>34298</v>
      </c>
      <c r="B4949" s="36" t="s">
        <v>73</v>
      </c>
      <c r="C4949" s="41">
        <v>1.094039023808103</v>
      </c>
    </row>
    <row r="4950" spans="1:3">
      <c r="A4950" s="38">
        <v>23911</v>
      </c>
      <c r="B4950" s="36" t="s">
        <v>363</v>
      </c>
      <c r="C4950" s="41">
        <v>1.1083907629065408</v>
      </c>
    </row>
    <row r="4951" spans="1:3">
      <c r="A4951" s="38">
        <v>67716</v>
      </c>
      <c r="B4951" s="36" t="s">
        <v>134</v>
      </c>
      <c r="C4951" s="41">
        <v>1.2571134727459718</v>
      </c>
    </row>
    <row r="4952" spans="1:3">
      <c r="A4952" s="38">
        <v>27389</v>
      </c>
      <c r="B4952" s="36" t="s">
        <v>65</v>
      </c>
      <c r="C4952" s="41">
        <v>1.1657182820993739</v>
      </c>
    </row>
    <row r="4953" spans="1:3">
      <c r="A4953" s="38">
        <v>93155</v>
      </c>
      <c r="B4953" s="36" t="s">
        <v>117</v>
      </c>
      <c r="C4953" s="41">
        <v>1.0494533798866694</v>
      </c>
    </row>
    <row r="4954" spans="1:3">
      <c r="A4954" s="38">
        <v>23919</v>
      </c>
      <c r="B4954" s="36" t="s">
        <v>363</v>
      </c>
      <c r="C4954" s="41">
        <v>1.1191478972105231</v>
      </c>
    </row>
    <row r="4955" spans="1:3">
      <c r="A4955" s="38">
        <v>23881</v>
      </c>
      <c r="B4955" s="36" t="s">
        <v>363</v>
      </c>
      <c r="C4955" s="41">
        <v>1.1083907629065408</v>
      </c>
    </row>
    <row r="4956" spans="1:3">
      <c r="A4956" s="38">
        <v>91334</v>
      </c>
      <c r="B4956" s="36" t="s">
        <v>47</v>
      </c>
      <c r="C4956" s="41">
        <v>1.1831703933146194</v>
      </c>
    </row>
    <row r="4957" spans="1:3">
      <c r="A4957" s="38">
        <v>23896</v>
      </c>
      <c r="B4957" s="36" t="s">
        <v>363</v>
      </c>
      <c r="C4957" s="41">
        <v>1.1083907629065408</v>
      </c>
    </row>
    <row r="4958" spans="1:3">
      <c r="A4958" s="38">
        <v>57612</v>
      </c>
      <c r="B4958" s="36" t="s">
        <v>112</v>
      </c>
      <c r="C4958" s="41">
        <v>1.1654959794043798</v>
      </c>
    </row>
    <row r="4959" spans="1:3">
      <c r="A4959" s="38">
        <v>23896</v>
      </c>
      <c r="B4959" s="36" t="s">
        <v>363</v>
      </c>
      <c r="C4959" s="41">
        <v>1.1083907629065408</v>
      </c>
    </row>
    <row r="4960" spans="1:3">
      <c r="A4960" s="38">
        <v>71282</v>
      </c>
      <c r="B4960" s="36" t="s">
        <v>60</v>
      </c>
      <c r="C4960" s="41">
        <v>1.3044251565167901</v>
      </c>
    </row>
    <row r="4961" spans="1:3">
      <c r="A4961" s="38">
        <v>23911</v>
      </c>
      <c r="B4961" s="36" t="s">
        <v>363</v>
      </c>
      <c r="C4961" s="41">
        <v>1.1083907629065408</v>
      </c>
    </row>
    <row r="4962" spans="1:3">
      <c r="A4962" s="38">
        <v>23896</v>
      </c>
      <c r="B4962" s="36" t="s">
        <v>363</v>
      </c>
      <c r="C4962" s="41">
        <v>1.1083907629065408</v>
      </c>
    </row>
    <row r="4963" spans="1:3">
      <c r="A4963" s="38">
        <v>21745</v>
      </c>
      <c r="B4963" s="36" t="s">
        <v>172</v>
      </c>
      <c r="C4963" s="41">
        <v>1.1461882286750227</v>
      </c>
    </row>
    <row r="4964" spans="1:3">
      <c r="A4964" s="38">
        <v>23909</v>
      </c>
      <c r="B4964" s="36" t="s">
        <v>363</v>
      </c>
      <c r="C4964" s="41">
        <v>1.1191478972105231</v>
      </c>
    </row>
    <row r="4965" spans="1:3">
      <c r="A4965" s="38">
        <v>27386</v>
      </c>
      <c r="B4965" s="36" t="s">
        <v>65</v>
      </c>
      <c r="C4965" s="41">
        <v>1.1657182820993739</v>
      </c>
    </row>
    <row r="4966" spans="1:3">
      <c r="A4966" s="38">
        <v>27386</v>
      </c>
      <c r="B4966" s="36" t="s">
        <v>65</v>
      </c>
      <c r="C4966" s="41">
        <v>1.1657182820993739</v>
      </c>
    </row>
    <row r="4967" spans="1:3">
      <c r="A4967" s="38">
        <v>49453</v>
      </c>
      <c r="B4967" s="36" t="s">
        <v>61</v>
      </c>
      <c r="C4967" s="41">
        <v>1.2150430748840293</v>
      </c>
    </row>
    <row r="4968" spans="1:3">
      <c r="A4968" s="38">
        <v>23896</v>
      </c>
      <c r="B4968" s="36" t="s">
        <v>363</v>
      </c>
      <c r="C4968" s="41">
        <v>1.1083907629065408</v>
      </c>
    </row>
    <row r="4969" spans="1:3">
      <c r="A4969" s="38">
        <v>97640</v>
      </c>
      <c r="B4969" s="36" t="s">
        <v>181</v>
      </c>
      <c r="C4969" s="41">
        <v>1.0654548144944198</v>
      </c>
    </row>
    <row r="4970" spans="1:3">
      <c r="A4970" s="38">
        <v>91239</v>
      </c>
      <c r="B4970" s="36" t="s">
        <v>103</v>
      </c>
      <c r="C4970" s="41">
        <v>1.0514996845787694</v>
      </c>
    </row>
    <row r="4971" spans="1:3">
      <c r="A4971" s="38">
        <v>98660</v>
      </c>
      <c r="B4971" s="36" t="s">
        <v>71</v>
      </c>
      <c r="C4971" s="41">
        <v>1.0355246808991303</v>
      </c>
    </row>
    <row r="4972" spans="1:3">
      <c r="A4972" s="38">
        <v>94491</v>
      </c>
      <c r="B4972" s="36" t="s">
        <v>77</v>
      </c>
      <c r="C4972" s="41">
        <v>1.0796090207854914</v>
      </c>
    </row>
    <row r="4973" spans="1:3">
      <c r="A4973" s="38">
        <v>23909</v>
      </c>
      <c r="B4973" s="36" t="s">
        <v>363</v>
      </c>
      <c r="C4973" s="41">
        <v>1.1191478972105231</v>
      </c>
    </row>
    <row r="4974" spans="1:3">
      <c r="A4974" s="38">
        <v>16761</v>
      </c>
      <c r="B4974" s="36" t="s">
        <v>255</v>
      </c>
      <c r="C4974" s="41">
        <v>1.1827506128241516</v>
      </c>
    </row>
    <row r="4975" spans="1:3">
      <c r="A4975" s="38">
        <v>23919</v>
      </c>
      <c r="B4975" s="36" t="s">
        <v>363</v>
      </c>
      <c r="C4975" s="41">
        <v>1.1191478972105231</v>
      </c>
    </row>
    <row r="4976" spans="1:3">
      <c r="A4976" s="38">
        <v>21514</v>
      </c>
      <c r="B4976" s="36" t="s">
        <v>363</v>
      </c>
      <c r="C4976" s="41">
        <v>1.1083907629065408</v>
      </c>
    </row>
    <row r="4977" spans="1:3">
      <c r="A4977" s="38">
        <v>55619</v>
      </c>
      <c r="B4977" s="36" t="s">
        <v>36</v>
      </c>
      <c r="C4977" s="41">
        <v>1.1034545016851229</v>
      </c>
    </row>
    <row r="4978" spans="1:3">
      <c r="A4978" s="38">
        <v>66909</v>
      </c>
      <c r="B4978" s="36" t="s">
        <v>53</v>
      </c>
      <c r="C4978" s="41">
        <v>1.220543203301824</v>
      </c>
    </row>
    <row r="4979" spans="1:3">
      <c r="A4979" s="38">
        <v>21493</v>
      </c>
      <c r="B4979" s="36" t="s">
        <v>363</v>
      </c>
      <c r="C4979" s="41">
        <v>1.1083907629065408</v>
      </c>
    </row>
    <row r="4980" spans="1:3">
      <c r="A4980" s="38">
        <v>54314</v>
      </c>
      <c r="B4980" s="36" t="s">
        <v>21</v>
      </c>
      <c r="C4980" s="41">
        <v>1.1671281708520322</v>
      </c>
    </row>
    <row r="4981" spans="1:3">
      <c r="A4981" s="38">
        <v>85120</v>
      </c>
      <c r="B4981" s="36" t="s">
        <v>46</v>
      </c>
      <c r="C4981" s="41">
        <v>1.1234337183297078</v>
      </c>
    </row>
    <row r="4982" spans="1:3">
      <c r="A4982" s="38">
        <v>23883</v>
      </c>
      <c r="B4982" s="36" t="s">
        <v>363</v>
      </c>
      <c r="C4982" s="41">
        <v>1.1083907629065408</v>
      </c>
    </row>
    <row r="4983" spans="1:3">
      <c r="A4983" s="38">
        <v>27412</v>
      </c>
      <c r="B4983" s="36" t="s">
        <v>65</v>
      </c>
      <c r="C4983" s="41">
        <v>1.155360912442106</v>
      </c>
    </row>
    <row r="4984" spans="1:3">
      <c r="A4984" s="38">
        <v>88518</v>
      </c>
      <c r="B4984" s="36" t="s">
        <v>208</v>
      </c>
      <c r="C4984" s="41">
        <v>1.0563157136684431</v>
      </c>
    </row>
    <row r="4985" spans="1:3">
      <c r="A4985" s="38">
        <v>79336</v>
      </c>
      <c r="B4985" s="36" t="s">
        <v>216</v>
      </c>
      <c r="C4985" s="41">
        <v>1.3313244263723498</v>
      </c>
    </row>
    <row r="4986" spans="1:3">
      <c r="A4986" s="38">
        <v>23911</v>
      </c>
      <c r="B4986" s="36" t="s">
        <v>363</v>
      </c>
      <c r="C4986" s="41">
        <v>1.1083907629065408</v>
      </c>
    </row>
    <row r="4987" spans="1:3">
      <c r="A4987" s="38">
        <v>55758</v>
      </c>
      <c r="B4987" s="36" t="s">
        <v>32</v>
      </c>
      <c r="C4987" s="41">
        <v>1.1034545016851229</v>
      </c>
    </row>
    <row r="4988" spans="1:3">
      <c r="A4988" s="38">
        <v>89542</v>
      </c>
      <c r="B4988" s="36" t="s">
        <v>308</v>
      </c>
      <c r="C4988" s="41">
        <v>1.0876787091416029</v>
      </c>
    </row>
    <row r="4989" spans="1:3">
      <c r="A4989" s="38">
        <v>23898</v>
      </c>
      <c r="B4989" s="36" t="s">
        <v>363</v>
      </c>
      <c r="C4989" s="41">
        <v>1.1191478972105231</v>
      </c>
    </row>
    <row r="4990" spans="1:3">
      <c r="A4990" s="38">
        <v>97633</v>
      </c>
      <c r="B4990" s="36" t="s">
        <v>181</v>
      </c>
      <c r="C4990" s="41">
        <v>1.0943981854537856</v>
      </c>
    </row>
    <row r="4991" spans="1:3">
      <c r="A4991" s="38">
        <v>23847</v>
      </c>
      <c r="B4991" s="36" t="s">
        <v>363</v>
      </c>
      <c r="C4991" s="41">
        <v>1.1191478972105231</v>
      </c>
    </row>
    <row r="4992" spans="1:3">
      <c r="A4992" s="38">
        <v>23883</v>
      </c>
      <c r="B4992" s="36" t="s">
        <v>363</v>
      </c>
      <c r="C4992" s="41">
        <v>1.1083907629065408</v>
      </c>
    </row>
    <row r="4993" spans="1:3">
      <c r="A4993" s="38">
        <v>66871</v>
      </c>
      <c r="B4993" s="36" t="s">
        <v>53</v>
      </c>
      <c r="C4993" s="41">
        <v>1.1034545016851229</v>
      </c>
    </row>
    <row r="4994" spans="1:3">
      <c r="A4994" s="38">
        <v>23909</v>
      </c>
      <c r="B4994" s="36" t="s">
        <v>363</v>
      </c>
      <c r="C4994" s="41">
        <v>1.1191478972105231</v>
      </c>
    </row>
    <row r="4995" spans="1:3">
      <c r="A4995" s="38">
        <v>57562</v>
      </c>
      <c r="B4995" s="36" t="s">
        <v>112</v>
      </c>
      <c r="C4995" s="41">
        <v>0.99057835512907877</v>
      </c>
    </row>
    <row r="4996" spans="1:3">
      <c r="A4996" s="38">
        <v>88634</v>
      </c>
      <c r="B4996" s="36" t="s">
        <v>208</v>
      </c>
      <c r="C4996" s="41">
        <v>1.0156488021049714</v>
      </c>
    </row>
    <row r="4997" spans="1:3">
      <c r="A4997" s="38">
        <v>86465</v>
      </c>
      <c r="B4997" s="36" t="s">
        <v>50</v>
      </c>
      <c r="C4997" s="41">
        <v>1.1378657647314363</v>
      </c>
    </row>
    <row r="4998" spans="1:3">
      <c r="A4998" s="38">
        <v>23911</v>
      </c>
      <c r="B4998" s="36" t="s">
        <v>363</v>
      </c>
      <c r="C4998" s="41">
        <v>1.1083907629065408</v>
      </c>
    </row>
    <row r="4999" spans="1:3">
      <c r="A4999" s="38">
        <v>21481</v>
      </c>
      <c r="B4999" s="36" t="s">
        <v>363</v>
      </c>
      <c r="C4999" s="41">
        <v>1.1427235899033965</v>
      </c>
    </row>
    <row r="5000" spans="1:3">
      <c r="A5000" s="38">
        <v>22929</v>
      </c>
      <c r="B5000" s="36" t="s">
        <v>363</v>
      </c>
      <c r="C5000" s="41">
        <v>1.1083907629065408</v>
      </c>
    </row>
    <row r="5001" spans="1:3">
      <c r="A5001" s="38">
        <v>21493</v>
      </c>
      <c r="B5001" s="36" t="s">
        <v>363</v>
      </c>
      <c r="C5001" s="41">
        <v>1.1083907629065408</v>
      </c>
    </row>
    <row r="5002" spans="1:3">
      <c r="A5002" s="38">
        <v>21516</v>
      </c>
      <c r="B5002" s="36" t="s">
        <v>363</v>
      </c>
      <c r="C5002" s="41">
        <v>1.1083907629065408</v>
      </c>
    </row>
    <row r="5003" spans="1:3">
      <c r="A5003" s="38">
        <v>55452</v>
      </c>
      <c r="B5003" s="36" t="s">
        <v>36</v>
      </c>
      <c r="C5003" s="41">
        <v>1.3468248429867409</v>
      </c>
    </row>
    <row r="5004" spans="1:3">
      <c r="A5004" s="38">
        <v>23847</v>
      </c>
      <c r="B5004" s="36" t="s">
        <v>363</v>
      </c>
      <c r="C5004" s="41">
        <v>1.1191478972105231</v>
      </c>
    </row>
    <row r="5005" spans="1:3">
      <c r="A5005" s="38">
        <v>21493</v>
      </c>
      <c r="B5005" s="36" t="s">
        <v>363</v>
      </c>
      <c r="C5005" s="41">
        <v>1.1083907629065408</v>
      </c>
    </row>
    <row r="5006" spans="1:3">
      <c r="A5006" s="38">
        <v>76872</v>
      </c>
      <c r="B5006" s="36" t="s">
        <v>98</v>
      </c>
      <c r="C5006" s="41">
        <v>1.3601127554615924</v>
      </c>
    </row>
    <row r="5007" spans="1:3">
      <c r="A5007" s="38">
        <v>6313</v>
      </c>
      <c r="B5007" s="36" t="s">
        <v>69</v>
      </c>
      <c r="C5007" s="41">
        <v>1.1331190902910819</v>
      </c>
    </row>
    <row r="5008" spans="1:3">
      <c r="A5008" s="38">
        <v>99765</v>
      </c>
      <c r="B5008" s="36" t="s">
        <v>260</v>
      </c>
      <c r="C5008" s="41">
        <v>0.91214367444405742</v>
      </c>
    </row>
    <row r="5009" spans="1:3">
      <c r="A5009" s="38">
        <v>36266</v>
      </c>
      <c r="B5009" s="36" t="s">
        <v>106</v>
      </c>
      <c r="C5009" s="41">
        <v>1.1330490668644173</v>
      </c>
    </row>
    <row r="5010" spans="1:3">
      <c r="A5010" s="38">
        <v>23883</v>
      </c>
      <c r="B5010" s="36" t="s">
        <v>363</v>
      </c>
      <c r="C5010" s="41">
        <v>1.1083907629065408</v>
      </c>
    </row>
    <row r="5011" spans="1:3">
      <c r="A5011" s="38">
        <v>17419</v>
      </c>
      <c r="B5011" s="36" t="s">
        <v>66</v>
      </c>
      <c r="C5011" s="41">
        <v>1.1159124798393232</v>
      </c>
    </row>
    <row r="5012" spans="1:3">
      <c r="A5012" s="38">
        <v>17424</v>
      </c>
      <c r="B5012" s="36" t="s">
        <v>66</v>
      </c>
      <c r="C5012" s="41">
        <v>1.1159124798393232</v>
      </c>
    </row>
    <row r="5013" spans="1:3">
      <c r="A5013" s="38">
        <v>17429</v>
      </c>
      <c r="B5013" s="36" t="s">
        <v>66</v>
      </c>
      <c r="C5013" s="41">
        <v>1.1159124798393232</v>
      </c>
    </row>
    <row r="5014" spans="1:3">
      <c r="A5014" s="38">
        <v>54317</v>
      </c>
      <c r="B5014" s="36" t="s">
        <v>21</v>
      </c>
      <c r="C5014" s="41">
        <v>1.241956241956242</v>
      </c>
    </row>
    <row r="5015" spans="1:3">
      <c r="A5015" s="38">
        <v>23847</v>
      </c>
      <c r="B5015" s="36" t="s">
        <v>363</v>
      </c>
      <c r="C5015" s="41">
        <v>1.1191478972105231</v>
      </c>
    </row>
    <row r="5016" spans="1:3">
      <c r="A5016" s="38">
        <v>89537</v>
      </c>
      <c r="B5016" s="36" t="s">
        <v>308</v>
      </c>
      <c r="C5016" s="41">
        <v>1.0876787091416029</v>
      </c>
    </row>
    <row r="5017" spans="1:3">
      <c r="A5017" s="38">
        <v>89568</v>
      </c>
      <c r="B5017" s="36" t="s">
        <v>308</v>
      </c>
      <c r="C5017" s="41">
        <v>1.0876787091416029</v>
      </c>
    </row>
    <row r="5018" spans="1:3">
      <c r="A5018" s="38">
        <v>66919</v>
      </c>
      <c r="B5018" s="36" t="s">
        <v>134</v>
      </c>
      <c r="C5018" s="41">
        <v>1.2019010160603081</v>
      </c>
    </row>
    <row r="5019" spans="1:3">
      <c r="A5019" s="38">
        <v>54411</v>
      </c>
      <c r="B5019" s="36" t="s">
        <v>21</v>
      </c>
      <c r="C5019" s="41">
        <v>1.1055836951278339</v>
      </c>
    </row>
    <row r="5020" spans="1:3">
      <c r="A5020" s="38">
        <v>1945</v>
      </c>
      <c r="B5020" s="36" t="s">
        <v>116</v>
      </c>
      <c r="C5020" s="41">
        <v>1.1515513126491645</v>
      </c>
    </row>
    <row r="5021" spans="1:3">
      <c r="A5021" s="38">
        <v>21514</v>
      </c>
      <c r="B5021" s="36" t="s">
        <v>363</v>
      </c>
      <c r="C5021" s="41">
        <v>1.1083907629065408</v>
      </c>
    </row>
    <row r="5022" spans="1:3">
      <c r="A5022" s="38">
        <v>1776</v>
      </c>
      <c r="B5022" s="36" t="s">
        <v>118</v>
      </c>
      <c r="C5022" s="41">
        <v>0.78992718969454145</v>
      </c>
    </row>
    <row r="5023" spans="1:3">
      <c r="A5023" s="38">
        <v>23847</v>
      </c>
      <c r="B5023" s="36" t="s">
        <v>363</v>
      </c>
      <c r="C5023" s="41">
        <v>1.1191478972105231</v>
      </c>
    </row>
    <row r="5024" spans="1:3">
      <c r="A5024" s="38">
        <v>23898</v>
      </c>
      <c r="B5024" s="36" t="s">
        <v>363</v>
      </c>
      <c r="C5024" s="41">
        <v>1.1191478972105231</v>
      </c>
    </row>
    <row r="5025" spans="1:3">
      <c r="A5025" s="38">
        <v>23847</v>
      </c>
      <c r="B5025" s="36" t="s">
        <v>363</v>
      </c>
      <c r="C5025" s="41">
        <v>1.1191478972105231</v>
      </c>
    </row>
    <row r="5026" spans="1:3">
      <c r="A5026" s="38">
        <v>23883</v>
      </c>
      <c r="B5026" s="36" t="s">
        <v>363</v>
      </c>
      <c r="C5026" s="41">
        <v>1.1083907629065408</v>
      </c>
    </row>
    <row r="5027" spans="1:3">
      <c r="A5027" s="38">
        <v>23847</v>
      </c>
      <c r="B5027" s="36" t="s">
        <v>363</v>
      </c>
      <c r="C5027" s="41">
        <v>1.1191478972105231</v>
      </c>
    </row>
    <row r="5028" spans="1:3">
      <c r="A5028" s="38">
        <v>21493</v>
      </c>
      <c r="B5028" s="36" t="s">
        <v>363</v>
      </c>
      <c r="C5028" s="41">
        <v>1.1083907629065408</v>
      </c>
    </row>
    <row r="5029" spans="1:3">
      <c r="A5029" s="38">
        <v>21516</v>
      </c>
      <c r="B5029" s="36" t="s">
        <v>363</v>
      </c>
      <c r="C5029" s="41">
        <v>1.1083907629065408</v>
      </c>
    </row>
    <row r="5030" spans="1:3">
      <c r="A5030" s="38">
        <v>23896</v>
      </c>
      <c r="B5030" s="36" t="s">
        <v>363</v>
      </c>
      <c r="C5030" s="41">
        <v>1.1083907629065408</v>
      </c>
    </row>
    <row r="5031" spans="1:3">
      <c r="A5031" s="38">
        <v>21483</v>
      </c>
      <c r="B5031" s="36" t="s">
        <v>363</v>
      </c>
      <c r="C5031" s="41">
        <v>1.1427235899033965</v>
      </c>
    </row>
    <row r="5032" spans="1:3">
      <c r="A5032" s="38">
        <v>23898</v>
      </c>
      <c r="B5032" s="36" t="s">
        <v>363</v>
      </c>
      <c r="C5032" s="41">
        <v>1.1191478972105231</v>
      </c>
    </row>
    <row r="5033" spans="1:3">
      <c r="A5033" s="38">
        <v>91336</v>
      </c>
      <c r="B5033" s="36" t="s">
        <v>312</v>
      </c>
      <c r="C5033" s="41">
        <v>1.1831703933146194</v>
      </c>
    </row>
    <row r="5034" spans="1:3">
      <c r="A5034" s="38">
        <v>90562</v>
      </c>
      <c r="B5034" s="36" t="s">
        <v>47</v>
      </c>
      <c r="C5034" s="41">
        <v>1.1857336868654207</v>
      </c>
    </row>
    <row r="5035" spans="1:3">
      <c r="A5035" s="38">
        <v>21465</v>
      </c>
      <c r="B5035" s="36" t="s">
        <v>363</v>
      </c>
      <c r="C5035" s="41">
        <v>1.1642009016445487</v>
      </c>
    </row>
    <row r="5036" spans="1:3">
      <c r="A5036" s="38">
        <v>71083</v>
      </c>
      <c r="B5036" s="36" t="s">
        <v>90</v>
      </c>
      <c r="C5036" s="41">
        <v>1.068691166613237</v>
      </c>
    </row>
    <row r="5037" spans="1:3">
      <c r="A5037" s="38">
        <v>99887</v>
      </c>
      <c r="B5037" s="36" t="s">
        <v>211</v>
      </c>
      <c r="C5037" s="41">
        <v>1.1023598376672179</v>
      </c>
    </row>
    <row r="5038" spans="1:3">
      <c r="A5038" s="38">
        <v>67742</v>
      </c>
      <c r="B5038" s="36" t="s">
        <v>53</v>
      </c>
      <c r="C5038" s="41">
        <v>1.1034545016851229</v>
      </c>
    </row>
    <row r="5039" spans="1:3">
      <c r="A5039" s="38">
        <v>56729</v>
      </c>
      <c r="B5039" s="36" t="s">
        <v>42</v>
      </c>
      <c r="C5039" s="41">
        <v>1.0532816314806837</v>
      </c>
    </row>
    <row r="5040" spans="1:3">
      <c r="A5040" s="38">
        <v>91567</v>
      </c>
      <c r="B5040" s="36" t="s">
        <v>48</v>
      </c>
      <c r="C5040" s="41">
        <v>1.0829248124741599</v>
      </c>
    </row>
    <row r="5041" spans="1:3">
      <c r="A5041" s="38">
        <v>79737</v>
      </c>
      <c r="B5041" s="36" t="s">
        <v>97</v>
      </c>
      <c r="C5041" s="41">
        <v>0.99766024594623992</v>
      </c>
    </row>
    <row r="5042" spans="1:3">
      <c r="A5042" s="38">
        <v>84097</v>
      </c>
      <c r="B5042" s="36" t="s">
        <v>31</v>
      </c>
      <c r="C5042" s="41">
        <v>1.091563969756504</v>
      </c>
    </row>
    <row r="5043" spans="1:3">
      <c r="A5043" s="38">
        <v>2747</v>
      </c>
      <c r="B5043" s="36" t="s">
        <v>204</v>
      </c>
      <c r="C5043" s="41">
        <v>1.0565896386791909</v>
      </c>
    </row>
    <row r="5044" spans="1:3">
      <c r="A5044" s="38">
        <v>82211</v>
      </c>
      <c r="B5044" s="36" t="s">
        <v>157</v>
      </c>
      <c r="C5044" s="41">
        <v>1.0912391381978335</v>
      </c>
    </row>
    <row r="5045" spans="1:3">
      <c r="A5045" s="38">
        <v>55756</v>
      </c>
      <c r="B5045" s="36" t="s">
        <v>32</v>
      </c>
      <c r="C5045" s="41">
        <v>1.1034545016851229</v>
      </c>
    </row>
    <row r="5046" spans="1:3">
      <c r="A5046" s="38">
        <v>91217</v>
      </c>
      <c r="B5046" s="36" t="s">
        <v>103</v>
      </c>
      <c r="C5046" s="41">
        <v>1.0514996845787694</v>
      </c>
    </row>
    <row r="5047" spans="1:3">
      <c r="A5047" s="38">
        <v>21502</v>
      </c>
      <c r="B5047" s="36" t="s">
        <v>363</v>
      </c>
      <c r="C5047" s="41">
        <v>1.1427235899033965</v>
      </c>
    </row>
    <row r="5048" spans="1:3">
      <c r="A5048" s="38">
        <v>21514</v>
      </c>
      <c r="B5048" s="36" t="s">
        <v>363</v>
      </c>
      <c r="C5048" s="41">
        <v>1.1083907629065408</v>
      </c>
    </row>
    <row r="5049" spans="1:3">
      <c r="A5049" s="38">
        <v>66917</v>
      </c>
      <c r="B5049" s="36" t="s">
        <v>134</v>
      </c>
      <c r="C5049" s="41">
        <v>1.2019010160603081</v>
      </c>
    </row>
    <row r="5050" spans="1:3">
      <c r="A5050" s="38">
        <v>66919</v>
      </c>
      <c r="B5050" s="36" t="s">
        <v>134</v>
      </c>
      <c r="C5050" s="41">
        <v>1.2019010160603081</v>
      </c>
    </row>
    <row r="5051" spans="1:3">
      <c r="A5051" s="38">
        <v>66987</v>
      </c>
      <c r="B5051" s="36" t="s">
        <v>134</v>
      </c>
      <c r="C5051" s="41">
        <v>1.2019010160603081</v>
      </c>
    </row>
    <row r="5052" spans="1:3">
      <c r="A5052" s="38">
        <v>53518</v>
      </c>
      <c r="B5052" s="36" t="s">
        <v>52</v>
      </c>
      <c r="C5052" s="41">
        <v>1.0532816314806837</v>
      </c>
    </row>
    <row r="5053" spans="1:3">
      <c r="A5053" s="38">
        <v>21521</v>
      </c>
      <c r="B5053" s="36" t="s">
        <v>363</v>
      </c>
      <c r="C5053" s="41">
        <v>1.1083907629065408</v>
      </c>
    </row>
    <row r="5054" spans="1:3">
      <c r="A5054" s="38">
        <v>66909</v>
      </c>
      <c r="B5054" s="36" t="s">
        <v>53</v>
      </c>
      <c r="C5054" s="41">
        <v>1.220543203301824</v>
      </c>
    </row>
    <row r="5055" spans="1:3">
      <c r="A5055" s="38">
        <v>21516</v>
      </c>
      <c r="B5055" s="36" t="s">
        <v>363</v>
      </c>
      <c r="C5055" s="41">
        <v>1.1083907629065408</v>
      </c>
    </row>
    <row r="5056" spans="1:3">
      <c r="A5056" s="38">
        <v>21502</v>
      </c>
      <c r="B5056" s="36" t="s">
        <v>363</v>
      </c>
      <c r="C5056" s="41">
        <v>1.1427235899033965</v>
      </c>
    </row>
    <row r="5057" spans="1:3">
      <c r="A5057" s="38">
        <v>23911</v>
      </c>
      <c r="B5057" s="36" t="s">
        <v>363</v>
      </c>
      <c r="C5057" s="41">
        <v>1.1083907629065408</v>
      </c>
    </row>
    <row r="5058" spans="1:3">
      <c r="A5058" s="38">
        <v>76863</v>
      </c>
      <c r="B5058" s="36" t="s">
        <v>98</v>
      </c>
      <c r="C5058" s="41">
        <v>1.3601127554615924</v>
      </c>
    </row>
    <row r="5059" spans="1:3">
      <c r="A5059" s="38">
        <v>67273</v>
      </c>
      <c r="B5059" s="36" t="s">
        <v>137</v>
      </c>
      <c r="C5059" s="41">
        <v>1.3869137670196672</v>
      </c>
    </row>
    <row r="5060" spans="1:3">
      <c r="A5060" s="38">
        <v>76863</v>
      </c>
      <c r="B5060" s="36" t="s">
        <v>98</v>
      </c>
      <c r="C5060" s="41">
        <v>1.3601127554615924</v>
      </c>
    </row>
    <row r="5061" spans="1:3">
      <c r="A5061" s="38">
        <v>37412</v>
      </c>
      <c r="B5061" s="36" t="s">
        <v>44</v>
      </c>
      <c r="C5061" s="41">
        <v>1.0984632896983495</v>
      </c>
    </row>
    <row r="5062" spans="1:3">
      <c r="A5062" s="38">
        <v>37434</v>
      </c>
      <c r="B5062" s="36" t="s">
        <v>44</v>
      </c>
      <c r="C5062" s="41">
        <v>1.0984632896983495</v>
      </c>
    </row>
    <row r="5063" spans="1:3">
      <c r="A5063" s="38">
        <v>4916</v>
      </c>
      <c r="B5063" s="36" t="s">
        <v>203</v>
      </c>
      <c r="C5063" s="41">
        <v>1.1914741527764239</v>
      </c>
    </row>
    <row r="5064" spans="1:3">
      <c r="A5064" s="38">
        <v>16835</v>
      </c>
      <c r="B5064" s="36" t="s">
        <v>280</v>
      </c>
      <c r="C5064" s="41">
        <v>1.1223334251522663</v>
      </c>
    </row>
    <row r="5065" spans="1:3">
      <c r="A5065" s="38">
        <v>33014</v>
      </c>
      <c r="B5065" s="36" t="s">
        <v>364</v>
      </c>
      <c r="C5065" s="41">
        <v>1.192442767950052</v>
      </c>
    </row>
    <row r="5066" spans="1:3">
      <c r="A5066" s="38">
        <v>37688</v>
      </c>
      <c r="B5066" s="36" t="s">
        <v>364</v>
      </c>
      <c r="C5066" s="41">
        <v>1.15513848908256</v>
      </c>
    </row>
    <row r="5067" spans="1:3">
      <c r="A5067" s="38">
        <v>34434</v>
      </c>
      <c r="B5067" s="36" t="s">
        <v>364</v>
      </c>
      <c r="C5067" s="41">
        <v>1.1281688407580603</v>
      </c>
    </row>
    <row r="5068" spans="1:3">
      <c r="A5068" s="38">
        <v>49770</v>
      </c>
      <c r="B5068" s="36" t="s">
        <v>158</v>
      </c>
      <c r="C5068" s="41">
        <v>1.2204619583305598</v>
      </c>
    </row>
    <row r="5069" spans="1:3">
      <c r="A5069" s="38">
        <v>91074</v>
      </c>
      <c r="B5069" s="36" t="s">
        <v>47</v>
      </c>
      <c r="C5069" s="41">
        <v>1.1831703933146194</v>
      </c>
    </row>
    <row r="5070" spans="1:3">
      <c r="A5070" s="38">
        <v>33034</v>
      </c>
      <c r="B5070" s="36" t="s">
        <v>364</v>
      </c>
      <c r="C5070" s="41">
        <v>1.0967548975624348</v>
      </c>
    </row>
    <row r="5071" spans="1:3">
      <c r="A5071" s="38">
        <v>26835</v>
      </c>
      <c r="B5071" s="36" t="s">
        <v>274</v>
      </c>
      <c r="C5071" s="41">
        <v>1.2063690495772608</v>
      </c>
    </row>
    <row r="5072" spans="1:3">
      <c r="A5072" s="38">
        <v>31693</v>
      </c>
      <c r="B5072" s="36" t="s">
        <v>75</v>
      </c>
      <c r="C5072" s="41">
        <v>1.222863240737653</v>
      </c>
    </row>
    <row r="5073" spans="1:3">
      <c r="A5073" s="38">
        <v>91093</v>
      </c>
      <c r="B5073" s="36" t="s">
        <v>47</v>
      </c>
      <c r="C5073" s="41">
        <v>1.1831703933146194</v>
      </c>
    </row>
    <row r="5074" spans="1:3">
      <c r="A5074" s="38">
        <v>37671</v>
      </c>
      <c r="B5074" s="36" t="s">
        <v>364</v>
      </c>
      <c r="C5074" s="41">
        <v>1.0967548975624348</v>
      </c>
    </row>
    <row r="5075" spans="1:3">
      <c r="A5075" s="38">
        <v>74394</v>
      </c>
      <c r="B5075" s="36" t="s">
        <v>60</v>
      </c>
      <c r="C5075" s="41">
        <v>1.3044251565167901</v>
      </c>
    </row>
    <row r="5076" spans="1:3">
      <c r="A5076" s="38">
        <v>37696</v>
      </c>
      <c r="B5076" s="36" t="s">
        <v>364</v>
      </c>
      <c r="C5076" s="41">
        <v>1.0967548975624348</v>
      </c>
    </row>
    <row r="5077" spans="1:3">
      <c r="A5077" s="38">
        <v>31840</v>
      </c>
      <c r="B5077" s="36" t="s">
        <v>59</v>
      </c>
      <c r="C5077" s="41">
        <v>1.2297011691807116</v>
      </c>
    </row>
    <row r="5078" spans="1:3">
      <c r="A5078" s="38">
        <v>56865</v>
      </c>
      <c r="B5078" s="36" t="s">
        <v>102</v>
      </c>
      <c r="C5078" s="41">
        <v>1.0973128254234246</v>
      </c>
    </row>
    <row r="5079" spans="1:3">
      <c r="A5079" s="38">
        <v>33039</v>
      </c>
      <c r="B5079" s="36" t="s">
        <v>364</v>
      </c>
      <c r="C5079" s="41">
        <v>1.0967548975624348</v>
      </c>
    </row>
    <row r="5080" spans="1:3">
      <c r="A5080" s="38">
        <v>99438</v>
      </c>
      <c r="B5080" s="36" t="s">
        <v>148</v>
      </c>
      <c r="C5080" s="41">
        <v>1.0553732803775975</v>
      </c>
    </row>
    <row r="5081" spans="1:3">
      <c r="A5081" s="38">
        <v>66919</v>
      </c>
      <c r="B5081" s="36" t="s">
        <v>134</v>
      </c>
      <c r="C5081" s="41">
        <v>1.2019010160603081</v>
      </c>
    </row>
    <row r="5082" spans="1:3">
      <c r="A5082" s="38">
        <v>67310</v>
      </c>
      <c r="B5082" s="36" t="s">
        <v>137</v>
      </c>
      <c r="C5082" s="41">
        <v>1.3869137670196672</v>
      </c>
    </row>
    <row r="5083" spans="1:3">
      <c r="A5083" s="38">
        <v>55758</v>
      </c>
      <c r="B5083" s="36" t="s">
        <v>32</v>
      </c>
      <c r="C5083" s="41">
        <v>1.1034545016851229</v>
      </c>
    </row>
    <row r="5084" spans="1:3">
      <c r="A5084" s="38">
        <v>32839</v>
      </c>
      <c r="B5084" s="36" t="s">
        <v>364</v>
      </c>
      <c r="C5084" s="41">
        <v>1.0967548975624348</v>
      </c>
    </row>
    <row r="5085" spans="1:3">
      <c r="A5085" s="38">
        <v>34414</v>
      </c>
      <c r="B5085" s="36" t="s">
        <v>364</v>
      </c>
      <c r="C5085" s="41">
        <v>1.1281688407580603</v>
      </c>
    </row>
    <row r="5086" spans="1:3">
      <c r="A5086" s="38">
        <v>34439</v>
      </c>
      <c r="B5086" s="36" t="s">
        <v>364</v>
      </c>
      <c r="C5086" s="41">
        <v>1.1281688407580603</v>
      </c>
    </row>
    <row r="5087" spans="1:3">
      <c r="A5087" s="38">
        <v>72513</v>
      </c>
      <c r="B5087" s="36" t="s">
        <v>208</v>
      </c>
      <c r="C5087" s="41">
        <v>1.0563157136684431</v>
      </c>
    </row>
    <row r="5088" spans="1:3">
      <c r="A5088" s="38">
        <v>97265</v>
      </c>
      <c r="B5088" s="36" t="s">
        <v>133</v>
      </c>
      <c r="C5088" s="41">
        <v>1.236178532901834</v>
      </c>
    </row>
    <row r="5089" spans="1:3">
      <c r="A5089" s="38">
        <v>6333</v>
      </c>
      <c r="B5089" s="36" t="s">
        <v>69</v>
      </c>
      <c r="C5089" s="41">
        <v>1.1818738518064911</v>
      </c>
    </row>
    <row r="5090" spans="1:3">
      <c r="A5090" s="38">
        <v>54523</v>
      </c>
      <c r="B5090" s="36" t="s">
        <v>142</v>
      </c>
      <c r="C5090" s="41">
        <v>1.241956241956242</v>
      </c>
    </row>
    <row r="5091" spans="1:3">
      <c r="A5091" s="38">
        <v>91077</v>
      </c>
      <c r="B5091" s="36" t="s">
        <v>312</v>
      </c>
      <c r="C5091" s="41">
        <v>1.0529489461896284</v>
      </c>
    </row>
    <row r="5092" spans="1:3">
      <c r="A5092" s="38">
        <v>47551</v>
      </c>
      <c r="B5092" s="36" t="s">
        <v>365</v>
      </c>
      <c r="C5092" s="41">
        <v>1.2829304131826607</v>
      </c>
    </row>
    <row r="5093" spans="1:3">
      <c r="A5093" s="38">
        <v>35452</v>
      </c>
      <c r="B5093" s="36" t="s">
        <v>107</v>
      </c>
      <c r="C5093" s="41">
        <v>1.1750006273392515</v>
      </c>
    </row>
    <row r="5094" spans="1:3">
      <c r="A5094" s="38">
        <v>46446</v>
      </c>
      <c r="B5094" s="36" t="s">
        <v>365</v>
      </c>
      <c r="C5094" s="41">
        <v>1.2829304131826607</v>
      </c>
    </row>
    <row r="5095" spans="1:3">
      <c r="A5095" s="38">
        <v>76831</v>
      </c>
      <c r="B5095" s="36" t="s">
        <v>98</v>
      </c>
      <c r="C5095" s="41">
        <v>1.3601127554615924</v>
      </c>
    </row>
    <row r="5096" spans="1:3">
      <c r="A5096" s="38">
        <v>47608</v>
      </c>
      <c r="B5096" s="36" t="s">
        <v>365</v>
      </c>
      <c r="C5096" s="41">
        <v>1.345539940557003</v>
      </c>
    </row>
    <row r="5097" spans="1:3">
      <c r="A5097" s="38">
        <v>31700</v>
      </c>
      <c r="B5097" s="36" t="s">
        <v>75</v>
      </c>
      <c r="C5097" s="41">
        <v>1.2274066140045521</v>
      </c>
    </row>
    <row r="5098" spans="1:3">
      <c r="A5098" s="38">
        <v>4626</v>
      </c>
      <c r="B5098" s="36" t="s">
        <v>122</v>
      </c>
      <c r="C5098" s="41">
        <v>1.1532534515834827</v>
      </c>
    </row>
    <row r="5099" spans="1:3">
      <c r="A5099" s="38">
        <v>57612</v>
      </c>
      <c r="B5099" s="36" t="s">
        <v>112</v>
      </c>
      <c r="C5099" s="41">
        <v>1.1654959794043798</v>
      </c>
    </row>
    <row r="5100" spans="1:3">
      <c r="A5100" s="38">
        <v>63150</v>
      </c>
      <c r="B5100" s="36" t="s">
        <v>303</v>
      </c>
      <c r="C5100" s="41">
        <v>1.3147138964577656</v>
      </c>
    </row>
    <row r="5101" spans="1:3">
      <c r="A5101" s="38">
        <v>97618</v>
      </c>
      <c r="B5101" s="36" t="s">
        <v>181</v>
      </c>
      <c r="C5101" s="41">
        <v>1.0943981854537856</v>
      </c>
    </row>
    <row r="5102" spans="1:3">
      <c r="A5102" s="38">
        <v>47574</v>
      </c>
      <c r="B5102" s="36" t="s">
        <v>365</v>
      </c>
      <c r="C5102" s="41">
        <v>1.2829304131826607</v>
      </c>
    </row>
    <row r="5103" spans="1:3">
      <c r="A5103" s="38">
        <v>37308</v>
      </c>
      <c r="B5103" s="36" t="s">
        <v>154</v>
      </c>
      <c r="C5103" s="41">
        <v>1.072002806443126</v>
      </c>
    </row>
    <row r="5104" spans="1:3">
      <c r="A5104" s="38">
        <v>79194</v>
      </c>
      <c r="B5104" s="36" t="s">
        <v>179</v>
      </c>
      <c r="C5104" s="41">
        <v>1.4191176470588236</v>
      </c>
    </row>
    <row r="5105" spans="1:3">
      <c r="A5105" s="38">
        <v>47661</v>
      </c>
      <c r="B5105" s="36" t="s">
        <v>365</v>
      </c>
      <c r="C5105" s="41">
        <v>1.345539940557003</v>
      </c>
    </row>
    <row r="5106" spans="1:3">
      <c r="A5106" s="38">
        <v>37619</v>
      </c>
      <c r="B5106" s="36" t="s">
        <v>169</v>
      </c>
      <c r="C5106" s="41">
        <v>1.2274066140045521</v>
      </c>
    </row>
    <row r="5107" spans="1:3">
      <c r="A5107" s="38">
        <v>4626</v>
      </c>
      <c r="B5107" s="36" t="s">
        <v>122</v>
      </c>
      <c r="C5107" s="41">
        <v>1.1532534515834827</v>
      </c>
    </row>
    <row r="5108" spans="1:3">
      <c r="A5108" s="38">
        <v>47546</v>
      </c>
      <c r="B5108" s="36" t="s">
        <v>365</v>
      </c>
      <c r="C5108" s="41">
        <v>1.2829304131826607</v>
      </c>
    </row>
    <row r="5109" spans="1:3">
      <c r="A5109" s="38">
        <v>7580</v>
      </c>
      <c r="B5109" s="36" t="s">
        <v>184</v>
      </c>
      <c r="C5109" s="41">
        <v>1.1033216993621375</v>
      </c>
    </row>
    <row r="5110" spans="1:3">
      <c r="A5110" s="38">
        <v>47647</v>
      </c>
      <c r="B5110" s="36" t="s">
        <v>365</v>
      </c>
      <c r="C5110" s="41">
        <v>1.345539940557003</v>
      </c>
    </row>
    <row r="5111" spans="1:3">
      <c r="A5111" s="38">
        <v>98646</v>
      </c>
      <c r="B5111" s="36" t="s">
        <v>71</v>
      </c>
      <c r="C5111" s="41">
        <v>1.0355246808991303</v>
      </c>
    </row>
    <row r="5112" spans="1:3">
      <c r="A5112" s="38">
        <v>47623</v>
      </c>
      <c r="B5112" s="36" t="s">
        <v>365</v>
      </c>
      <c r="C5112" s="41">
        <v>1.345539940557003</v>
      </c>
    </row>
    <row r="5113" spans="1:3">
      <c r="A5113" s="38">
        <v>47624</v>
      </c>
      <c r="B5113" s="36" t="s">
        <v>365</v>
      </c>
      <c r="C5113" s="41">
        <v>1.345539940557003</v>
      </c>
    </row>
    <row r="5114" spans="1:3">
      <c r="A5114" s="38">
        <v>47625</v>
      </c>
      <c r="B5114" s="36" t="s">
        <v>365</v>
      </c>
      <c r="C5114" s="41">
        <v>1.345539940557003</v>
      </c>
    </row>
    <row r="5115" spans="1:3">
      <c r="A5115" s="38">
        <v>36115</v>
      </c>
      <c r="B5115" s="36" t="s">
        <v>207</v>
      </c>
      <c r="C5115" s="41">
        <v>0.89056732076938017</v>
      </c>
    </row>
    <row r="5116" spans="1:3">
      <c r="A5116" s="38">
        <v>31134</v>
      </c>
      <c r="B5116" s="36" t="s">
        <v>104</v>
      </c>
      <c r="C5116" s="41">
        <v>1.1618033773722398</v>
      </c>
    </row>
    <row r="5117" spans="1:3">
      <c r="A5117" s="38">
        <v>31135</v>
      </c>
      <c r="B5117" s="36" t="s">
        <v>104</v>
      </c>
      <c r="C5117" s="41">
        <v>1.1618033773722398</v>
      </c>
    </row>
    <row r="5118" spans="1:3">
      <c r="A5118" s="38">
        <v>31137</v>
      </c>
      <c r="B5118" s="36" t="s">
        <v>104</v>
      </c>
      <c r="C5118" s="41">
        <v>1.1618033773722398</v>
      </c>
    </row>
    <row r="5119" spans="1:3">
      <c r="A5119" s="38">
        <v>31139</v>
      </c>
      <c r="B5119" s="36" t="s">
        <v>104</v>
      </c>
      <c r="C5119" s="41">
        <v>1.1618033773722398</v>
      </c>
    </row>
    <row r="5120" spans="1:3">
      <c r="A5120" s="38">
        <v>31141</v>
      </c>
      <c r="B5120" s="36" t="s">
        <v>104</v>
      </c>
      <c r="C5120" s="41">
        <v>1.1618033773722398</v>
      </c>
    </row>
    <row r="5121" spans="1:3">
      <c r="A5121" s="38">
        <v>71157</v>
      </c>
      <c r="B5121" s="36" t="s">
        <v>90</v>
      </c>
      <c r="C5121" s="41">
        <v>1.1214753195914124</v>
      </c>
    </row>
    <row r="5122" spans="1:3">
      <c r="A5122" s="38">
        <v>57612</v>
      </c>
      <c r="B5122" s="36" t="s">
        <v>112</v>
      </c>
      <c r="C5122" s="41">
        <v>1.1654959794043798</v>
      </c>
    </row>
    <row r="5123" spans="1:3">
      <c r="A5123" s="38">
        <v>47626</v>
      </c>
      <c r="B5123" s="36" t="s">
        <v>365</v>
      </c>
      <c r="C5123" s="41">
        <v>1.345539940557003</v>
      </c>
    </row>
    <row r="5124" spans="1:3">
      <c r="A5124" s="38">
        <v>47627</v>
      </c>
      <c r="B5124" s="36" t="s">
        <v>365</v>
      </c>
      <c r="C5124" s="41">
        <v>1.345539940557003</v>
      </c>
    </row>
    <row r="5125" spans="1:3">
      <c r="A5125" s="38">
        <v>86567</v>
      </c>
      <c r="B5125" s="36" t="s">
        <v>140</v>
      </c>
      <c r="C5125" s="41">
        <v>1.1153354826935944</v>
      </c>
    </row>
    <row r="5126" spans="1:3">
      <c r="A5126" s="38">
        <v>26897</v>
      </c>
      <c r="B5126" s="36" t="s">
        <v>158</v>
      </c>
      <c r="C5126" s="41">
        <v>1.1873077545734174</v>
      </c>
    </row>
    <row r="5127" spans="1:3">
      <c r="A5127" s="38">
        <v>47533</v>
      </c>
      <c r="B5127" s="36" t="s">
        <v>365</v>
      </c>
      <c r="C5127" s="41">
        <v>1.2829304131826607</v>
      </c>
    </row>
    <row r="5128" spans="1:3">
      <c r="A5128" s="38">
        <v>38543</v>
      </c>
      <c r="B5128" s="36" t="s">
        <v>54</v>
      </c>
      <c r="C5128" s="41">
        <v>1.203794891996586</v>
      </c>
    </row>
    <row r="5129" spans="1:3">
      <c r="A5129" s="38">
        <v>54576</v>
      </c>
      <c r="B5129" s="36" t="s">
        <v>167</v>
      </c>
      <c r="C5129" s="41">
        <v>1.0532816314806837</v>
      </c>
    </row>
    <row r="5130" spans="1:3">
      <c r="A5130" s="38">
        <v>67586</v>
      </c>
      <c r="B5130" s="36" t="s">
        <v>166</v>
      </c>
      <c r="C5130" s="41">
        <v>1.3198243593435071</v>
      </c>
    </row>
    <row r="5131" spans="1:3">
      <c r="A5131" s="38">
        <v>47559</v>
      </c>
      <c r="B5131" s="36" t="s">
        <v>365</v>
      </c>
      <c r="C5131" s="41">
        <v>1.2829304131826607</v>
      </c>
    </row>
    <row r="5132" spans="1:3">
      <c r="A5132" s="38">
        <v>46459</v>
      </c>
      <c r="B5132" s="36" t="s">
        <v>365</v>
      </c>
      <c r="C5132" s="41">
        <v>1.2829304131826607</v>
      </c>
    </row>
    <row r="5133" spans="1:3">
      <c r="A5133" s="38">
        <v>91161</v>
      </c>
      <c r="B5133" s="36" t="s">
        <v>30</v>
      </c>
      <c r="C5133" s="41">
        <v>1.1320696468263769</v>
      </c>
    </row>
    <row r="5134" spans="1:3">
      <c r="A5134" s="38">
        <v>54426</v>
      </c>
      <c r="B5134" s="36" t="s">
        <v>142</v>
      </c>
      <c r="C5134" s="41">
        <v>1.1055836951278339</v>
      </c>
    </row>
    <row r="5135" spans="1:3">
      <c r="A5135" s="38">
        <v>66957</v>
      </c>
      <c r="B5135" s="36" t="s">
        <v>134</v>
      </c>
      <c r="C5135" s="41">
        <v>1.2019010160603081</v>
      </c>
    </row>
    <row r="5136" spans="1:3">
      <c r="A5136" s="38">
        <v>86856</v>
      </c>
      <c r="B5136" s="36" t="s">
        <v>50</v>
      </c>
      <c r="C5136" s="41">
        <v>1.0674754857504976</v>
      </c>
    </row>
    <row r="5137" spans="1:3">
      <c r="A5137" s="38">
        <v>49176</v>
      </c>
      <c r="B5137" s="36" t="s">
        <v>105</v>
      </c>
      <c r="C5137" s="41">
        <v>1.2104307641525005</v>
      </c>
    </row>
    <row r="5138" spans="1:3">
      <c r="A5138" s="38">
        <v>91355</v>
      </c>
      <c r="B5138" s="36" t="s">
        <v>312</v>
      </c>
      <c r="C5138" s="41">
        <v>1.0529489461896284</v>
      </c>
    </row>
    <row r="5139" spans="1:3">
      <c r="A5139" s="38">
        <v>78247</v>
      </c>
      <c r="B5139" s="36" t="s">
        <v>19</v>
      </c>
      <c r="C5139" s="41">
        <v>1.1547424108829827</v>
      </c>
    </row>
    <row r="5140" spans="1:3">
      <c r="A5140" s="38">
        <v>29584</v>
      </c>
      <c r="B5140" s="36" t="s">
        <v>129</v>
      </c>
      <c r="C5140" s="41">
        <v>1.1383956289581523</v>
      </c>
    </row>
    <row r="5141" spans="1:3">
      <c r="A5141" s="38">
        <v>95502</v>
      </c>
      <c r="B5141" s="36" t="s">
        <v>348</v>
      </c>
      <c r="C5141" s="41">
        <v>1.0638853429267727</v>
      </c>
    </row>
    <row r="5142" spans="1:3">
      <c r="A5142" s="38">
        <v>21709</v>
      </c>
      <c r="B5142" s="36" t="s">
        <v>62</v>
      </c>
      <c r="C5142" s="41">
        <v>1.1398464455565573</v>
      </c>
    </row>
    <row r="5143" spans="1:3">
      <c r="A5143" s="38">
        <v>97267</v>
      </c>
      <c r="B5143" s="36" t="s">
        <v>175</v>
      </c>
      <c r="C5143" s="41">
        <v>1.1646446039509624</v>
      </c>
    </row>
    <row r="5144" spans="1:3">
      <c r="A5144" s="38">
        <v>47509</v>
      </c>
      <c r="B5144" s="36" t="s">
        <v>365</v>
      </c>
      <c r="C5144" s="41">
        <v>1.345539940557003</v>
      </c>
    </row>
    <row r="5145" spans="1:3">
      <c r="A5145" s="38">
        <v>47638</v>
      </c>
      <c r="B5145" s="36" t="s">
        <v>365</v>
      </c>
      <c r="C5145" s="41">
        <v>1.345539940557003</v>
      </c>
    </row>
    <row r="5146" spans="1:3">
      <c r="A5146" s="38">
        <v>17498</v>
      </c>
      <c r="B5146" s="36" t="s">
        <v>66</v>
      </c>
      <c r="C5146" s="41">
        <v>1.0956080071706005</v>
      </c>
    </row>
    <row r="5147" spans="1:3">
      <c r="A5147" s="38">
        <v>26759</v>
      </c>
      <c r="B5147" s="36" t="s">
        <v>186</v>
      </c>
      <c r="C5147" s="41">
        <v>1.2063690495772608</v>
      </c>
    </row>
    <row r="5148" spans="1:3">
      <c r="A5148" s="38">
        <v>94146</v>
      </c>
      <c r="B5148" s="36" t="s">
        <v>340</v>
      </c>
      <c r="C5148" s="41">
        <v>0.98961003913102152</v>
      </c>
    </row>
    <row r="5149" spans="1:3">
      <c r="A5149" s="38">
        <v>17375</v>
      </c>
      <c r="B5149" s="36" t="s">
        <v>66</v>
      </c>
      <c r="C5149" s="41">
        <v>1.1159124798393232</v>
      </c>
    </row>
    <row r="5150" spans="1:3">
      <c r="A5150" s="38">
        <v>55743</v>
      </c>
      <c r="B5150" s="36" t="s">
        <v>32</v>
      </c>
      <c r="C5150" s="41">
        <v>1.1034545016851229</v>
      </c>
    </row>
    <row r="5151" spans="1:3">
      <c r="A5151" s="38">
        <v>66999</v>
      </c>
      <c r="B5151" s="36" t="s">
        <v>134</v>
      </c>
      <c r="C5151" s="41">
        <v>1.2019010160603081</v>
      </c>
    </row>
    <row r="5152" spans="1:3">
      <c r="A5152" s="38">
        <v>54570</v>
      </c>
      <c r="B5152" s="36" t="s">
        <v>167</v>
      </c>
      <c r="C5152" s="41">
        <v>1.0697511596020888</v>
      </c>
    </row>
    <row r="5153" spans="1:3">
      <c r="A5153" s="38">
        <v>79856</v>
      </c>
      <c r="B5153" s="36" t="s">
        <v>179</v>
      </c>
      <c r="C5153" s="41">
        <v>0.70955882352941191</v>
      </c>
    </row>
    <row r="5154" spans="1:3">
      <c r="A5154" s="38">
        <v>54316</v>
      </c>
      <c r="B5154" s="36" t="s">
        <v>21</v>
      </c>
      <c r="C5154" s="41">
        <v>1.241956241956242</v>
      </c>
    </row>
    <row r="5155" spans="1:3">
      <c r="A5155" s="38">
        <v>54421</v>
      </c>
      <c r="B5155" s="36" t="s">
        <v>21</v>
      </c>
      <c r="C5155" s="41">
        <v>1.1671281708520322</v>
      </c>
    </row>
    <row r="5156" spans="1:3">
      <c r="A5156" s="38">
        <v>67756</v>
      </c>
      <c r="B5156" s="36" t="s">
        <v>53</v>
      </c>
      <c r="C5156" s="41">
        <v>1.1034545016851229</v>
      </c>
    </row>
    <row r="5157" spans="1:3">
      <c r="A5157" s="38">
        <v>27432</v>
      </c>
      <c r="B5157" s="36" t="s">
        <v>65</v>
      </c>
      <c r="C5157" s="41">
        <v>1.1398464455565573</v>
      </c>
    </row>
    <row r="5158" spans="1:3">
      <c r="A5158" s="38">
        <v>72145</v>
      </c>
      <c r="B5158" s="36" t="s">
        <v>150</v>
      </c>
      <c r="C5158" s="41">
        <v>1.1408038825286211</v>
      </c>
    </row>
    <row r="5159" spans="1:3">
      <c r="A5159" s="38">
        <v>96114</v>
      </c>
      <c r="B5159" s="36" t="s">
        <v>124</v>
      </c>
      <c r="C5159" s="41">
        <v>1.1636098242051152</v>
      </c>
    </row>
    <row r="5160" spans="1:3">
      <c r="A5160" s="38">
        <v>92242</v>
      </c>
      <c r="B5160" s="36" t="s">
        <v>153</v>
      </c>
      <c r="C5160" s="41">
        <v>1.1096317366175446</v>
      </c>
    </row>
    <row r="5161" spans="1:3">
      <c r="A5161" s="38">
        <v>92275</v>
      </c>
      <c r="B5161" s="36" t="s">
        <v>153</v>
      </c>
      <c r="C5161" s="41">
        <v>1.0514996845787694</v>
      </c>
    </row>
    <row r="5162" spans="1:3">
      <c r="A5162" s="38">
        <v>47589</v>
      </c>
      <c r="B5162" s="36" t="s">
        <v>365</v>
      </c>
      <c r="C5162" s="41">
        <v>1.2829304131826607</v>
      </c>
    </row>
    <row r="5163" spans="1:3">
      <c r="A5163" s="38">
        <v>47669</v>
      </c>
      <c r="B5163" s="36" t="s">
        <v>365</v>
      </c>
      <c r="C5163" s="41">
        <v>1.345539940557003</v>
      </c>
    </row>
    <row r="5164" spans="1:3">
      <c r="A5164" s="38">
        <v>47652</v>
      </c>
      <c r="B5164" s="36" t="s">
        <v>365</v>
      </c>
      <c r="C5164" s="41">
        <v>1.345539940557003</v>
      </c>
    </row>
    <row r="5165" spans="1:3">
      <c r="A5165" s="38">
        <v>8144</v>
      </c>
      <c r="B5165" s="36" t="s">
        <v>252</v>
      </c>
      <c r="C5165" s="41">
        <v>1.1029566577435557</v>
      </c>
    </row>
    <row r="5166" spans="1:3">
      <c r="A5166" s="38">
        <v>4932</v>
      </c>
      <c r="B5166" s="36" t="s">
        <v>203</v>
      </c>
      <c r="C5166" s="41">
        <v>1.1787964510736788</v>
      </c>
    </row>
    <row r="5167" spans="1:3">
      <c r="A5167" s="38">
        <v>7554</v>
      </c>
      <c r="B5167" s="36" t="s">
        <v>184</v>
      </c>
      <c r="C5167" s="41">
        <v>1.1033216993621375</v>
      </c>
    </row>
    <row r="5168" spans="1:3">
      <c r="A5168" s="38">
        <v>32832</v>
      </c>
      <c r="B5168" s="36" t="s">
        <v>366</v>
      </c>
      <c r="C5168" s="41">
        <v>1.192442767950052</v>
      </c>
    </row>
    <row r="5169" spans="1:3">
      <c r="A5169" s="38">
        <v>32105</v>
      </c>
      <c r="B5169" s="36" t="s">
        <v>366</v>
      </c>
      <c r="C5169" s="41">
        <v>1.2037948919965857</v>
      </c>
    </row>
    <row r="5170" spans="1:3">
      <c r="A5170" s="38">
        <v>32107</v>
      </c>
      <c r="B5170" s="36" t="s">
        <v>366</v>
      </c>
      <c r="C5170" s="41">
        <v>1.2037948919965857</v>
      </c>
    </row>
    <row r="5171" spans="1:3">
      <c r="A5171" s="38">
        <v>32108</v>
      </c>
      <c r="B5171" s="36" t="s">
        <v>366</v>
      </c>
      <c r="C5171" s="41">
        <v>1.2037948919965857</v>
      </c>
    </row>
    <row r="5172" spans="1:3">
      <c r="A5172" s="38">
        <v>67732</v>
      </c>
      <c r="B5172" s="36" t="s">
        <v>220</v>
      </c>
      <c r="C5172" s="41">
        <v>1.2571134727459718</v>
      </c>
    </row>
    <row r="5173" spans="1:3">
      <c r="A5173" s="38">
        <v>1594</v>
      </c>
      <c r="B5173" s="36" t="s">
        <v>293</v>
      </c>
      <c r="C5173" s="41">
        <v>1.1840108488586096</v>
      </c>
    </row>
    <row r="5174" spans="1:3">
      <c r="A5174" s="38">
        <v>66996</v>
      </c>
      <c r="B5174" s="36" t="s">
        <v>134</v>
      </c>
      <c r="C5174" s="41">
        <v>1.2019010160603081</v>
      </c>
    </row>
    <row r="5175" spans="1:3">
      <c r="A5175" s="38">
        <v>56729</v>
      </c>
      <c r="B5175" s="36" t="s">
        <v>42</v>
      </c>
      <c r="C5175" s="41">
        <v>1.0532816314806837</v>
      </c>
    </row>
    <row r="5176" spans="1:3">
      <c r="A5176" s="38">
        <v>32683</v>
      </c>
      <c r="B5176" s="36" t="s">
        <v>366</v>
      </c>
      <c r="C5176" s="41">
        <v>1.0967548975624348</v>
      </c>
    </row>
    <row r="5177" spans="1:3">
      <c r="A5177" s="38">
        <v>57635</v>
      </c>
      <c r="B5177" s="36" t="s">
        <v>112</v>
      </c>
      <c r="C5177" s="41">
        <v>1.1654959794043798</v>
      </c>
    </row>
    <row r="5178" spans="1:3">
      <c r="A5178" s="38">
        <v>21522</v>
      </c>
      <c r="B5178" s="36" t="s">
        <v>55</v>
      </c>
      <c r="C5178" s="41">
        <v>1.1427235899033965</v>
      </c>
    </row>
    <row r="5179" spans="1:3">
      <c r="A5179" s="38">
        <v>29456</v>
      </c>
      <c r="B5179" s="36" t="s">
        <v>231</v>
      </c>
      <c r="C5179" s="41">
        <v>1.1806181584030908</v>
      </c>
    </row>
    <row r="5180" spans="1:3">
      <c r="A5180" s="38">
        <v>85122</v>
      </c>
      <c r="B5180" s="36" t="s">
        <v>46</v>
      </c>
      <c r="C5180" s="41">
        <v>1.077451959804901</v>
      </c>
    </row>
    <row r="5181" spans="1:3">
      <c r="A5181" s="38">
        <v>32825</v>
      </c>
      <c r="B5181" s="36" t="s">
        <v>366</v>
      </c>
      <c r="C5181" s="41">
        <v>1.0967548975624348</v>
      </c>
    </row>
    <row r="5182" spans="1:3">
      <c r="A5182" s="38">
        <v>97204</v>
      </c>
      <c r="B5182" s="36" t="s">
        <v>133</v>
      </c>
      <c r="C5182" s="41">
        <v>1.236178532901834</v>
      </c>
    </row>
    <row r="5183" spans="1:3">
      <c r="A5183" s="38">
        <v>55234</v>
      </c>
      <c r="B5183" s="36" t="s">
        <v>99</v>
      </c>
      <c r="C5183" s="41">
        <v>1.3198243593435071</v>
      </c>
    </row>
    <row r="5184" spans="1:3">
      <c r="A5184" s="38">
        <v>32756</v>
      </c>
      <c r="B5184" s="36" t="s">
        <v>366</v>
      </c>
      <c r="C5184" s="41">
        <v>1.192442767950052</v>
      </c>
    </row>
    <row r="5185" spans="1:3">
      <c r="A5185" s="38">
        <v>73269</v>
      </c>
      <c r="B5185" s="36" t="s">
        <v>88</v>
      </c>
      <c r="C5185" s="41">
        <v>1.2068852027382833</v>
      </c>
    </row>
    <row r="5186" spans="1:3">
      <c r="A5186" s="38">
        <v>88436</v>
      </c>
      <c r="B5186" s="36" t="s">
        <v>41</v>
      </c>
      <c r="C5186" s="41">
        <v>1.0639162097078363</v>
      </c>
    </row>
    <row r="5187" spans="1:3">
      <c r="A5187" s="38">
        <v>88454</v>
      </c>
      <c r="B5187" s="36" t="s">
        <v>41</v>
      </c>
      <c r="C5187" s="41">
        <v>1.0939411115420186</v>
      </c>
    </row>
    <row r="5188" spans="1:3">
      <c r="A5188" s="38">
        <v>32758</v>
      </c>
      <c r="B5188" s="36" t="s">
        <v>366</v>
      </c>
      <c r="C5188" s="41">
        <v>1.2037948919965857</v>
      </c>
    </row>
    <row r="5189" spans="1:3">
      <c r="A5189" s="38">
        <v>79862</v>
      </c>
      <c r="B5189" s="36" t="s">
        <v>97</v>
      </c>
      <c r="C5189" s="41">
        <v>0.99766024594623992</v>
      </c>
    </row>
    <row r="5190" spans="1:3">
      <c r="A5190" s="38">
        <v>32760</v>
      </c>
      <c r="B5190" s="36" t="s">
        <v>366</v>
      </c>
      <c r="C5190" s="41">
        <v>1.192442767950052</v>
      </c>
    </row>
    <row r="5191" spans="1:3">
      <c r="A5191" s="38">
        <v>97633</v>
      </c>
      <c r="B5191" s="36" t="s">
        <v>181</v>
      </c>
      <c r="C5191" s="41">
        <v>1.0943981854537856</v>
      </c>
    </row>
    <row r="5192" spans="1:3">
      <c r="A5192" s="38">
        <v>2627</v>
      </c>
      <c r="B5192" s="36" t="s">
        <v>174</v>
      </c>
      <c r="C5192" s="41">
        <v>1.1550333879299484</v>
      </c>
    </row>
    <row r="5193" spans="1:3">
      <c r="A5193" s="38">
        <v>54472</v>
      </c>
      <c r="B5193" s="36" t="s">
        <v>142</v>
      </c>
      <c r="C5193" s="41">
        <v>1.1055836951278339</v>
      </c>
    </row>
    <row r="5194" spans="1:3">
      <c r="A5194" s="38">
        <v>67691</v>
      </c>
      <c r="B5194" s="36" t="s">
        <v>220</v>
      </c>
      <c r="C5194" s="41">
        <v>1.2571134727459718</v>
      </c>
    </row>
    <row r="5195" spans="1:3">
      <c r="A5195" s="38">
        <v>91315</v>
      </c>
      <c r="B5195" s="36" t="s">
        <v>47</v>
      </c>
      <c r="C5195" s="41">
        <v>1.1831703933146194</v>
      </c>
    </row>
    <row r="5196" spans="1:3">
      <c r="A5196" s="38">
        <v>96272</v>
      </c>
      <c r="B5196" s="36" t="s">
        <v>127</v>
      </c>
      <c r="C5196" s="41">
        <v>1.1162861491628617</v>
      </c>
    </row>
    <row r="5197" spans="1:3">
      <c r="A5197" s="38">
        <v>32694</v>
      </c>
      <c r="B5197" s="36" t="s">
        <v>366</v>
      </c>
      <c r="C5197" s="41">
        <v>1.2037948919965857</v>
      </c>
    </row>
    <row r="5198" spans="1:3">
      <c r="A5198" s="38">
        <v>32699</v>
      </c>
      <c r="B5198" s="36" t="s">
        <v>366</v>
      </c>
      <c r="C5198" s="41">
        <v>1.222863240737653</v>
      </c>
    </row>
    <row r="5199" spans="1:3">
      <c r="A5199" s="38">
        <v>76879</v>
      </c>
      <c r="B5199" s="36" t="s">
        <v>98</v>
      </c>
      <c r="C5199" s="41">
        <v>1.0695951464239879</v>
      </c>
    </row>
    <row r="5200" spans="1:3">
      <c r="A5200" s="38">
        <v>55585</v>
      </c>
      <c r="B5200" s="36" t="s">
        <v>36</v>
      </c>
      <c r="C5200" s="41">
        <v>1.3468248429867409</v>
      </c>
    </row>
    <row r="5201" spans="1:3">
      <c r="A5201" s="38">
        <v>56767</v>
      </c>
      <c r="B5201" s="36" t="s">
        <v>167</v>
      </c>
      <c r="C5201" s="41">
        <v>1.0583096054051164</v>
      </c>
    </row>
    <row r="5202" spans="1:3">
      <c r="A5202" s="38">
        <v>32805</v>
      </c>
      <c r="B5202" s="36" t="s">
        <v>366</v>
      </c>
      <c r="C5202" s="41">
        <v>1.192442767950052</v>
      </c>
    </row>
    <row r="5203" spans="1:3">
      <c r="A5203" s="38">
        <v>55606</v>
      </c>
      <c r="B5203" s="36" t="s">
        <v>36</v>
      </c>
      <c r="C5203" s="41">
        <v>1.1034545016851229</v>
      </c>
    </row>
    <row r="5204" spans="1:3">
      <c r="A5204" s="38">
        <v>32689</v>
      </c>
      <c r="B5204" s="36" t="s">
        <v>366</v>
      </c>
      <c r="C5204" s="41">
        <v>1.2037948919965857</v>
      </c>
    </row>
    <row r="5205" spans="1:3">
      <c r="A5205" s="38">
        <v>32791</v>
      </c>
      <c r="B5205" s="36" t="s">
        <v>366</v>
      </c>
      <c r="C5205" s="41">
        <v>1.2037948919965857</v>
      </c>
    </row>
    <row r="5206" spans="1:3">
      <c r="A5206" s="38">
        <v>54316</v>
      </c>
      <c r="B5206" s="36" t="s">
        <v>21</v>
      </c>
      <c r="C5206" s="41">
        <v>1.241956241956242</v>
      </c>
    </row>
    <row r="5207" spans="1:3">
      <c r="A5207" s="38">
        <v>29693</v>
      </c>
      <c r="B5207" s="36" t="s">
        <v>67</v>
      </c>
      <c r="C5207" s="41">
        <v>1.2174634794156707</v>
      </c>
    </row>
    <row r="5208" spans="1:3">
      <c r="A5208" s="38">
        <v>32657</v>
      </c>
      <c r="B5208" s="36" t="s">
        <v>366</v>
      </c>
      <c r="C5208" s="41">
        <v>1.2037948919965857</v>
      </c>
    </row>
    <row r="5209" spans="1:3">
      <c r="A5209" s="38">
        <v>33818</v>
      </c>
      <c r="B5209" s="36" t="s">
        <v>366</v>
      </c>
      <c r="C5209" s="41">
        <v>1.2037948919965857</v>
      </c>
    </row>
    <row r="5210" spans="1:3">
      <c r="A5210" s="38">
        <v>32676</v>
      </c>
      <c r="B5210" s="36" t="s">
        <v>366</v>
      </c>
      <c r="C5210" s="41">
        <v>1.0967548975624348</v>
      </c>
    </row>
    <row r="5211" spans="1:3">
      <c r="A5211" s="38">
        <v>33813</v>
      </c>
      <c r="B5211" s="36" t="s">
        <v>366</v>
      </c>
      <c r="C5211" s="41">
        <v>1.2037948919965857</v>
      </c>
    </row>
    <row r="5212" spans="1:3">
      <c r="A5212" s="38">
        <v>32816</v>
      </c>
      <c r="B5212" s="36" t="s">
        <v>366</v>
      </c>
      <c r="C5212" s="41">
        <v>1.0967548975624348</v>
      </c>
    </row>
    <row r="5213" spans="1:3">
      <c r="A5213" s="38">
        <v>36145</v>
      </c>
      <c r="B5213" s="36" t="s">
        <v>207</v>
      </c>
      <c r="C5213" s="41">
        <v>0.81552318469921048</v>
      </c>
    </row>
    <row r="5214" spans="1:3">
      <c r="A5214" s="38">
        <v>75339</v>
      </c>
      <c r="B5214" s="36" t="s">
        <v>132</v>
      </c>
      <c r="C5214" s="41">
        <v>1.2328951349897455</v>
      </c>
    </row>
    <row r="5215" spans="1:3">
      <c r="A5215" s="38">
        <v>33189</v>
      </c>
      <c r="B5215" s="36" t="s">
        <v>366</v>
      </c>
      <c r="C5215" s="41">
        <v>1.192442767950052</v>
      </c>
    </row>
    <row r="5216" spans="1:3">
      <c r="A5216" s="38">
        <v>53534</v>
      </c>
      <c r="B5216" s="36" t="s">
        <v>52</v>
      </c>
      <c r="C5216" s="41">
        <v>1.0532816314806837</v>
      </c>
    </row>
    <row r="5217" spans="1:3">
      <c r="A5217" s="38">
        <v>34369</v>
      </c>
      <c r="B5217" s="36" t="s">
        <v>73</v>
      </c>
      <c r="C5217" s="41">
        <v>1.15513848908256</v>
      </c>
    </row>
    <row r="5218" spans="1:3">
      <c r="A5218" s="38">
        <v>40699</v>
      </c>
      <c r="B5218" s="36" t="s">
        <v>367</v>
      </c>
      <c r="C5218" s="41">
        <v>1.2707488650933911</v>
      </c>
    </row>
    <row r="5219" spans="1:3">
      <c r="A5219" s="38">
        <v>97461</v>
      </c>
      <c r="B5219" s="36" t="s">
        <v>89</v>
      </c>
      <c r="C5219" s="41">
        <v>1.0943981854537856</v>
      </c>
    </row>
    <row r="5220" spans="1:3">
      <c r="A5220" s="38">
        <v>94544</v>
      </c>
      <c r="B5220" s="36" t="s">
        <v>85</v>
      </c>
      <c r="C5220" s="41">
        <v>1.1350129998761918</v>
      </c>
    </row>
    <row r="5221" spans="1:3">
      <c r="A5221" s="38">
        <v>42781</v>
      </c>
      <c r="B5221" s="36" t="s">
        <v>367</v>
      </c>
      <c r="C5221" s="41">
        <v>1.2707488650933911</v>
      </c>
    </row>
    <row r="5222" spans="1:3">
      <c r="A5222" s="38">
        <v>86928</v>
      </c>
      <c r="B5222" s="36" t="s">
        <v>164</v>
      </c>
      <c r="C5222" s="41">
        <v>1.0912391381978335</v>
      </c>
    </row>
    <row r="5223" spans="1:3">
      <c r="A5223" s="38">
        <v>42579</v>
      </c>
      <c r="B5223" s="36" t="s">
        <v>367</v>
      </c>
      <c r="C5223" s="41">
        <v>1.2936113168942038</v>
      </c>
    </row>
    <row r="5224" spans="1:3">
      <c r="A5224" s="38">
        <v>40721</v>
      </c>
      <c r="B5224" s="36" t="s">
        <v>367</v>
      </c>
      <c r="C5224" s="41">
        <v>1.2707488650933911</v>
      </c>
    </row>
    <row r="5225" spans="1:3">
      <c r="A5225" s="38">
        <v>40723</v>
      </c>
      <c r="B5225" s="36" t="s">
        <v>367</v>
      </c>
      <c r="C5225" s="41">
        <v>1.2707488650933911</v>
      </c>
    </row>
    <row r="5226" spans="1:3">
      <c r="A5226" s="38">
        <v>29478</v>
      </c>
      <c r="B5226" s="36" t="s">
        <v>231</v>
      </c>
      <c r="C5226" s="41">
        <v>1.1480901690670007</v>
      </c>
    </row>
    <row r="5227" spans="1:3">
      <c r="A5227" s="38">
        <v>40724</v>
      </c>
      <c r="B5227" s="36" t="s">
        <v>367</v>
      </c>
      <c r="C5227" s="41">
        <v>1.2707488650933911</v>
      </c>
    </row>
    <row r="5228" spans="1:3">
      <c r="A5228" s="38">
        <v>39167</v>
      </c>
      <c r="B5228" s="36" t="s">
        <v>126</v>
      </c>
      <c r="C5228" s="41">
        <v>1.2500852253357879</v>
      </c>
    </row>
    <row r="5229" spans="1:3">
      <c r="A5229" s="38">
        <v>39326</v>
      </c>
      <c r="B5229" s="36" t="s">
        <v>126</v>
      </c>
      <c r="C5229" s="41">
        <v>1.2500852253357879</v>
      </c>
    </row>
    <row r="5230" spans="1:3">
      <c r="A5230" s="38">
        <v>39343</v>
      </c>
      <c r="B5230" s="36" t="s">
        <v>126</v>
      </c>
      <c r="C5230" s="41">
        <v>1.1455437193464746</v>
      </c>
    </row>
    <row r="5231" spans="1:3">
      <c r="A5231" s="38">
        <v>66989</v>
      </c>
      <c r="B5231" s="36" t="s">
        <v>134</v>
      </c>
      <c r="C5231" s="41">
        <v>1.2019010160603081</v>
      </c>
    </row>
    <row r="5232" spans="1:3">
      <c r="A5232" s="38">
        <v>66989</v>
      </c>
      <c r="B5232" s="36" t="s">
        <v>134</v>
      </c>
      <c r="C5232" s="41">
        <v>1.2019010160603081</v>
      </c>
    </row>
    <row r="5233" spans="1:3">
      <c r="A5233" s="38">
        <v>40764</v>
      </c>
      <c r="B5233" s="36" t="s">
        <v>367</v>
      </c>
      <c r="C5233" s="41">
        <v>1.4361243831753743</v>
      </c>
    </row>
    <row r="5234" spans="1:3">
      <c r="A5234" s="38">
        <v>86745</v>
      </c>
      <c r="B5234" s="36" t="s">
        <v>101</v>
      </c>
      <c r="C5234" s="41">
        <v>1.1449356812788809</v>
      </c>
    </row>
    <row r="5235" spans="1:3">
      <c r="A5235" s="38">
        <v>40822</v>
      </c>
      <c r="B5235" s="36" t="s">
        <v>367</v>
      </c>
      <c r="C5235" s="41">
        <v>1.2707488650933911</v>
      </c>
    </row>
    <row r="5236" spans="1:3">
      <c r="A5236" s="38">
        <v>94545</v>
      </c>
      <c r="B5236" s="36" t="s">
        <v>340</v>
      </c>
      <c r="C5236" s="41">
        <v>0.98961003913102152</v>
      </c>
    </row>
    <row r="5237" spans="1:3">
      <c r="A5237" s="38">
        <v>40789</v>
      </c>
      <c r="B5237" s="36" t="s">
        <v>367</v>
      </c>
      <c r="C5237" s="41">
        <v>1.4361243831753743</v>
      </c>
    </row>
    <row r="5238" spans="1:3">
      <c r="A5238" s="38">
        <v>39596</v>
      </c>
      <c r="B5238" s="36" t="s">
        <v>95</v>
      </c>
      <c r="C5238" s="41">
        <v>1.19054576150125</v>
      </c>
    </row>
    <row r="5239" spans="1:3">
      <c r="A5239" s="38">
        <v>1945</v>
      </c>
      <c r="B5239" s="36" t="s">
        <v>116</v>
      </c>
      <c r="C5239" s="41">
        <v>1.1515513126491645</v>
      </c>
    </row>
    <row r="5240" spans="1:3">
      <c r="A5240" s="38">
        <v>17111</v>
      </c>
      <c r="B5240" s="36" t="s">
        <v>125</v>
      </c>
      <c r="C5240" s="41">
        <v>1.088744395950239</v>
      </c>
    </row>
    <row r="5241" spans="1:3">
      <c r="A5241" s="38">
        <v>85521</v>
      </c>
      <c r="B5241" s="36" t="s">
        <v>178</v>
      </c>
      <c r="C5241" s="41">
        <v>1.0370181838748904</v>
      </c>
    </row>
    <row r="5242" spans="1:3">
      <c r="A5242" s="38">
        <v>85662</v>
      </c>
      <c r="B5242" s="36" t="s">
        <v>178</v>
      </c>
      <c r="C5242" s="41">
        <v>1.0370181838748904</v>
      </c>
    </row>
    <row r="5243" spans="1:3">
      <c r="A5243" s="38">
        <v>4936</v>
      </c>
      <c r="B5243" s="36" t="s">
        <v>203</v>
      </c>
      <c r="C5243" s="41">
        <v>1.1787964510736788</v>
      </c>
    </row>
    <row r="5244" spans="1:3">
      <c r="A5244" s="38">
        <v>92277</v>
      </c>
      <c r="B5244" s="36" t="s">
        <v>153</v>
      </c>
      <c r="C5244" s="41">
        <v>1.074755384442925</v>
      </c>
    </row>
    <row r="5245" spans="1:3">
      <c r="A5245" s="38">
        <v>17166</v>
      </c>
      <c r="B5245" s="36" t="s">
        <v>57</v>
      </c>
      <c r="C5245" s="41">
        <v>1.1200024434195655</v>
      </c>
    </row>
    <row r="5246" spans="1:3">
      <c r="A5246" s="38">
        <v>2906</v>
      </c>
      <c r="B5246" s="36" t="s">
        <v>204</v>
      </c>
      <c r="C5246" s="41">
        <v>1.1232960637157299</v>
      </c>
    </row>
    <row r="5247" spans="1:3">
      <c r="A5247" s="38">
        <v>40472</v>
      </c>
      <c r="B5247" s="36" t="s">
        <v>367</v>
      </c>
      <c r="C5247" s="41">
        <v>1.3647698090736535</v>
      </c>
    </row>
    <row r="5248" spans="1:3">
      <c r="A5248" s="38">
        <v>18209</v>
      </c>
      <c r="B5248" s="36" t="s">
        <v>57</v>
      </c>
      <c r="C5248" s="41">
        <v>1.1835904718869021</v>
      </c>
    </row>
    <row r="5249" spans="1:3">
      <c r="A5249" s="38">
        <v>18211</v>
      </c>
      <c r="B5249" s="36" t="s">
        <v>57</v>
      </c>
      <c r="C5249" s="41">
        <v>1.1835904718869021</v>
      </c>
    </row>
    <row r="5250" spans="1:3">
      <c r="A5250" s="38">
        <v>40878</v>
      </c>
      <c r="B5250" s="36" t="s">
        <v>367</v>
      </c>
      <c r="C5250" s="41">
        <v>1.3647698090736535</v>
      </c>
    </row>
    <row r="5251" spans="1:3">
      <c r="A5251" s="38">
        <v>40880</v>
      </c>
      <c r="B5251" s="36" t="s">
        <v>367</v>
      </c>
      <c r="C5251" s="41">
        <v>1.3647698090736535</v>
      </c>
    </row>
    <row r="5252" spans="1:3">
      <c r="A5252" s="38">
        <v>99448</v>
      </c>
      <c r="B5252" s="36" t="s">
        <v>148</v>
      </c>
      <c r="C5252" s="41">
        <v>1.0553732803775975</v>
      </c>
    </row>
    <row r="5253" spans="1:3">
      <c r="A5253" s="38">
        <v>40882</v>
      </c>
      <c r="B5253" s="36" t="s">
        <v>367</v>
      </c>
      <c r="C5253" s="41">
        <v>1.3647698090736535</v>
      </c>
    </row>
    <row r="5254" spans="1:3">
      <c r="A5254" s="38">
        <v>78355</v>
      </c>
      <c r="B5254" s="36" t="s">
        <v>19</v>
      </c>
      <c r="C5254" s="41">
        <v>1.0156488021049714</v>
      </c>
    </row>
    <row r="5255" spans="1:3">
      <c r="A5255" s="38">
        <v>54570</v>
      </c>
      <c r="B5255" s="36" t="s">
        <v>167</v>
      </c>
      <c r="C5255" s="41">
        <v>1.0697511596020888</v>
      </c>
    </row>
    <row r="5256" spans="1:3">
      <c r="A5256" s="38">
        <v>16248</v>
      </c>
      <c r="B5256" s="36" t="s">
        <v>81</v>
      </c>
      <c r="C5256" s="41">
        <v>1.1070857108353711</v>
      </c>
    </row>
    <row r="5257" spans="1:3">
      <c r="A5257" s="38">
        <v>86978</v>
      </c>
      <c r="B5257" s="36" t="s">
        <v>130</v>
      </c>
      <c r="C5257" s="41">
        <v>0.98767526634264236</v>
      </c>
    </row>
    <row r="5258" spans="1:3">
      <c r="A5258" s="38">
        <v>37318</v>
      </c>
      <c r="B5258" s="36" t="s">
        <v>154</v>
      </c>
      <c r="C5258" s="41">
        <v>1.1876538411711361</v>
      </c>
    </row>
    <row r="5259" spans="1:3">
      <c r="A5259" s="38">
        <v>31249</v>
      </c>
      <c r="B5259" s="36" t="s">
        <v>335</v>
      </c>
      <c r="C5259" s="41">
        <v>1.203794891996586</v>
      </c>
    </row>
    <row r="5260" spans="1:3">
      <c r="A5260" s="38">
        <v>40883</v>
      </c>
      <c r="B5260" s="36" t="s">
        <v>367</v>
      </c>
      <c r="C5260" s="41">
        <v>1.2936113168942038</v>
      </c>
    </row>
    <row r="5261" spans="1:3">
      <c r="A5261" s="38">
        <v>85411</v>
      </c>
      <c r="B5261" s="36" t="s">
        <v>110</v>
      </c>
      <c r="C5261" s="41">
        <v>1.1020947915727466</v>
      </c>
    </row>
    <row r="5262" spans="1:3">
      <c r="A5262" s="38">
        <v>23968</v>
      </c>
      <c r="B5262" s="36" t="s">
        <v>138</v>
      </c>
      <c r="C5262" s="41">
        <v>1.1511175288799598</v>
      </c>
    </row>
    <row r="5263" spans="1:3">
      <c r="A5263" s="38">
        <v>85635</v>
      </c>
      <c r="B5263" s="36" t="s">
        <v>178</v>
      </c>
      <c r="C5263" s="41">
        <v>1.0370181838748904</v>
      </c>
    </row>
    <row r="5264" spans="1:3">
      <c r="A5264" s="38">
        <v>16259</v>
      </c>
      <c r="B5264" s="36" t="s">
        <v>136</v>
      </c>
      <c r="C5264" s="41">
        <v>1.0984632896983493</v>
      </c>
    </row>
    <row r="5265" spans="1:3">
      <c r="A5265" s="38">
        <v>56746</v>
      </c>
      <c r="B5265" s="36" t="s">
        <v>52</v>
      </c>
      <c r="C5265" s="41">
        <v>1.3328244829716862</v>
      </c>
    </row>
    <row r="5266" spans="1:3">
      <c r="A5266" s="38">
        <v>4934</v>
      </c>
      <c r="B5266" s="36" t="s">
        <v>203</v>
      </c>
      <c r="C5266" s="41">
        <v>1.1787964510736788</v>
      </c>
    </row>
    <row r="5267" spans="1:3">
      <c r="A5267" s="38">
        <v>7958</v>
      </c>
      <c r="B5267" s="36" t="s">
        <v>184</v>
      </c>
      <c r="C5267" s="41">
        <v>1.0514695340501792</v>
      </c>
    </row>
    <row r="5268" spans="1:3">
      <c r="A5268" s="38">
        <v>85664</v>
      </c>
      <c r="B5268" s="36" t="s">
        <v>162</v>
      </c>
      <c r="C5268" s="41">
        <v>1.0940063844386765</v>
      </c>
    </row>
    <row r="5269" spans="1:3">
      <c r="A5269" s="38">
        <v>40885</v>
      </c>
      <c r="B5269" s="36" t="s">
        <v>367</v>
      </c>
      <c r="C5269" s="41">
        <v>1.3647698090736535</v>
      </c>
    </row>
    <row r="5270" spans="1:3">
      <c r="A5270" s="38">
        <v>17111</v>
      </c>
      <c r="B5270" s="36" t="s">
        <v>125</v>
      </c>
      <c r="C5270" s="41">
        <v>1.088744395950239</v>
      </c>
    </row>
    <row r="5271" spans="1:3">
      <c r="A5271" s="38">
        <v>42549</v>
      </c>
      <c r="B5271" s="36" t="s">
        <v>367</v>
      </c>
      <c r="C5271" s="41">
        <v>1.2936113168942038</v>
      </c>
    </row>
    <row r="5272" spans="1:3">
      <c r="A5272" s="38">
        <v>16540</v>
      </c>
      <c r="B5272" s="36" t="s">
        <v>255</v>
      </c>
      <c r="C5272" s="41">
        <v>1.1645706300813008</v>
      </c>
    </row>
    <row r="5273" spans="1:3">
      <c r="A5273" s="38">
        <v>16556</v>
      </c>
      <c r="B5273" s="36" t="s">
        <v>255</v>
      </c>
      <c r="C5273" s="41">
        <v>1.1645706300813008</v>
      </c>
    </row>
    <row r="5274" spans="1:3">
      <c r="A5274" s="38">
        <v>16562</v>
      </c>
      <c r="B5274" s="36" t="s">
        <v>255</v>
      </c>
      <c r="C5274" s="41">
        <v>1.1645706300813008</v>
      </c>
    </row>
    <row r="5275" spans="1:3">
      <c r="A5275" s="38">
        <v>67744</v>
      </c>
      <c r="B5275" s="36" t="s">
        <v>53</v>
      </c>
      <c r="C5275" s="41">
        <v>1.1034545016851229</v>
      </c>
    </row>
    <row r="5276" spans="1:3">
      <c r="A5276" s="38">
        <v>82383</v>
      </c>
      <c r="B5276" s="36" t="s">
        <v>130</v>
      </c>
      <c r="C5276" s="41">
        <v>0.96826151246303327</v>
      </c>
    </row>
    <row r="5277" spans="1:3">
      <c r="A5277" s="38">
        <v>84432</v>
      </c>
      <c r="B5277" s="36" t="s">
        <v>234</v>
      </c>
      <c r="C5277" s="41">
        <v>1.134942742185082</v>
      </c>
    </row>
    <row r="5278" spans="1:3">
      <c r="A5278" s="38">
        <v>19406</v>
      </c>
      <c r="B5278" s="36" t="s">
        <v>135</v>
      </c>
      <c r="C5278" s="41">
        <v>1.1052837809325737</v>
      </c>
    </row>
    <row r="5279" spans="1:3">
      <c r="A5279" s="38">
        <v>36284</v>
      </c>
      <c r="B5279" s="36" t="s">
        <v>106</v>
      </c>
      <c r="C5279" s="41">
        <v>1.1330490668644173</v>
      </c>
    </row>
    <row r="5280" spans="1:3">
      <c r="A5280" s="38">
        <v>97618</v>
      </c>
      <c r="B5280" s="36" t="s">
        <v>181</v>
      </c>
      <c r="C5280" s="41">
        <v>1.0943981854537856</v>
      </c>
    </row>
    <row r="5281" spans="1:3">
      <c r="A5281" s="38">
        <v>16306</v>
      </c>
      <c r="B5281" s="36" t="s">
        <v>159</v>
      </c>
      <c r="C5281" s="41">
        <v>1.0880982760155484</v>
      </c>
    </row>
    <row r="5282" spans="1:3">
      <c r="A5282" s="38">
        <v>18299</v>
      </c>
      <c r="B5282" s="36" t="s">
        <v>57</v>
      </c>
      <c r="C5282" s="41">
        <v>1.0926372873275529</v>
      </c>
    </row>
    <row r="5283" spans="1:3">
      <c r="A5283" s="38">
        <v>73345</v>
      </c>
      <c r="B5283" s="36" t="s">
        <v>43</v>
      </c>
      <c r="C5283" s="41">
        <v>0.99226106721506657</v>
      </c>
    </row>
    <row r="5284" spans="1:3">
      <c r="A5284" s="38">
        <v>42551</v>
      </c>
      <c r="B5284" s="36" t="s">
        <v>367</v>
      </c>
      <c r="C5284" s="41">
        <v>1.2936113168942038</v>
      </c>
    </row>
    <row r="5285" spans="1:3">
      <c r="A5285" s="38">
        <v>99755</v>
      </c>
      <c r="B5285" s="36" t="s">
        <v>260</v>
      </c>
      <c r="C5285" s="41">
        <v>0.91214367444405742</v>
      </c>
    </row>
    <row r="5286" spans="1:3">
      <c r="A5286" s="38">
        <v>72531</v>
      </c>
      <c r="B5286" s="36" t="s">
        <v>213</v>
      </c>
      <c r="C5286" s="41">
        <v>0.99118823656611521</v>
      </c>
    </row>
    <row r="5287" spans="1:3">
      <c r="A5287" s="38">
        <v>9337</v>
      </c>
      <c r="B5287" s="36" t="s">
        <v>252</v>
      </c>
      <c r="C5287" s="41">
        <v>1.0677265315630096</v>
      </c>
    </row>
    <row r="5288" spans="1:3">
      <c r="A5288" s="38">
        <v>67591</v>
      </c>
      <c r="B5288" s="36" t="s">
        <v>99</v>
      </c>
      <c r="C5288" s="41">
        <v>1.3456386921580861</v>
      </c>
    </row>
    <row r="5289" spans="1:3">
      <c r="A5289" s="38">
        <v>88367</v>
      </c>
      <c r="B5289" s="36" t="s">
        <v>208</v>
      </c>
      <c r="C5289" s="41">
        <v>1.0156488021049714</v>
      </c>
    </row>
    <row r="5290" spans="1:3">
      <c r="A5290" s="38">
        <v>79801</v>
      </c>
      <c r="B5290" s="36" t="s">
        <v>97</v>
      </c>
      <c r="C5290" s="41">
        <v>1.1377951534332433</v>
      </c>
    </row>
    <row r="5291" spans="1:3">
      <c r="A5291" s="38">
        <v>84098</v>
      </c>
      <c r="B5291" s="36" t="s">
        <v>56</v>
      </c>
      <c r="C5291" s="41">
        <v>1.091563969756504</v>
      </c>
    </row>
    <row r="5292" spans="1:3">
      <c r="A5292" s="38">
        <v>23996</v>
      </c>
      <c r="B5292" s="36" t="s">
        <v>138</v>
      </c>
      <c r="C5292" s="41">
        <v>1.1352238251501454</v>
      </c>
    </row>
    <row r="5293" spans="1:3">
      <c r="A5293" s="38">
        <v>17194</v>
      </c>
      <c r="B5293" s="36" t="s">
        <v>125</v>
      </c>
      <c r="C5293" s="41">
        <v>1.112324445657779</v>
      </c>
    </row>
    <row r="5294" spans="1:3">
      <c r="A5294" s="38">
        <v>42553</v>
      </c>
      <c r="B5294" s="36" t="s">
        <v>367</v>
      </c>
      <c r="C5294" s="41">
        <v>1.2707488650933911</v>
      </c>
    </row>
    <row r="5295" spans="1:3">
      <c r="A5295" s="38">
        <v>7338</v>
      </c>
      <c r="B5295" s="36" t="s">
        <v>108</v>
      </c>
      <c r="C5295" s="41">
        <v>1.1443639995006865</v>
      </c>
    </row>
    <row r="5296" spans="1:3">
      <c r="A5296" s="38">
        <v>93480</v>
      </c>
      <c r="B5296" s="36" t="s">
        <v>173</v>
      </c>
      <c r="C5296" s="41">
        <v>1.0059528708199601</v>
      </c>
    </row>
    <row r="5297" spans="1:3">
      <c r="A5297" s="38">
        <v>42555</v>
      </c>
      <c r="B5297" s="36" t="s">
        <v>367</v>
      </c>
      <c r="C5297" s="41">
        <v>1.2936113168942038</v>
      </c>
    </row>
    <row r="5298" spans="1:3">
      <c r="A5298" s="38">
        <v>17237</v>
      </c>
      <c r="B5298" s="36" t="s">
        <v>125</v>
      </c>
      <c r="C5298" s="41">
        <v>1.0516203039862346</v>
      </c>
    </row>
    <row r="5299" spans="1:3">
      <c r="A5299" s="38">
        <v>37308</v>
      </c>
      <c r="B5299" s="36" t="s">
        <v>154</v>
      </c>
      <c r="C5299" s="41">
        <v>1.072002806443126</v>
      </c>
    </row>
    <row r="5300" spans="1:3">
      <c r="A5300" s="38">
        <v>66989</v>
      </c>
      <c r="B5300" s="36" t="s">
        <v>134</v>
      </c>
      <c r="C5300" s="41">
        <v>1.2019010160603081</v>
      </c>
    </row>
    <row r="5301" spans="1:3">
      <c r="A5301" s="38">
        <v>42489</v>
      </c>
      <c r="B5301" s="36" t="s">
        <v>367</v>
      </c>
      <c r="C5301" s="41">
        <v>1.2707488650933911</v>
      </c>
    </row>
    <row r="5302" spans="1:3">
      <c r="A5302" s="38">
        <v>32545</v>
      </c>
      <c r="B5302" s="36" t="s">
        <v>368</v>
      </c>
      <c r="C5302" s="41">
        <v>1.2037948919965857</v>
      </c>
    </row>
    <row r="5303" spans="1:3">
      <c r="A5303" s="38">
        <v>32547</v>
      </c>
      <c r="B5303" s="36" t="s">
        <v>368</v>
      </c>
      <c r="C5303" s="41">
        <v>1.2037948919965857</v>
      </c>
    </row>
    <row r="5304" spans="1:3">
      <c r="A5304" s="38">
        <v>32549</v>
      </c>
      <c r="B5304" s="36" t="s">
        <v>368</v>
      </c>
      <c r="C5304" s="41">
        <v>1.2037948919965857</v>
      </c>
    </row>
    <row r="5305" spans="1:3">
      <c r="A5305" s="38">
        <v>29362</v>
      </c>
      <c r="B5305" s="36" t="s">
        <v>45</v>
      </c>
      <c r="C5305" s="41">
        <v>1.1593057443647055</v>
      </c>
    </row>
    <row r="5306" spans="1:3">
      <c r="A5306" s="38">
        <v>31559</v>
      </c>
      <c r="B5306" s="36" t="s">
        <v>75</v>
      </c>
      <c r="C5306" s="41">
        <v>1.2274066140045521</v>
      </c>
    </row>
    <row r="5307" spans="1:3">
      <c r="A5307" s="38">
        <v>1848</v>
      </c>
      <c r="B5307" s="36" t="s">
        <v>118</v>
      </c>
      <c r="C5307" s="41">
        <v>1.0709383487631787</v>
      </c>
    </row>
    <row r="5308" spans="1:3">
      <c r="A5308" s="38">
        <v>21522</v>
      </c>
      <c r="B5308" s="36" t="s">
        <v>55</v>
      </c>
      <c r="C5308" s="41">
        <v>1.1427235899033965</v>
      </c>
    </row>
    <row r="5309" spans="1:3">
      <c r="A5309" s="38">
        <v>32339</v>
      </c>
      <c r="B5309" s="36" t="s">
        <v>368</v>
      </c>
      <c r="C5309" s="41">
        <v>1.2220481887559571</v>
      </c>
    </row>
    <row r="5310" spans="1:3">
      <c r="A5310" s="38">
        <v>32479</v>
      </c>
      <c r="B5310" s="36" t="s">
        <v>368</v>
      </c>
      <c r="C5310" s="41">
        <v>1.2220481887559571</v>
      </c>
    </row>
    <row r="5311" spans="1:3">
      <c r="A5311" s="38">
        <v>32609</v>
      </c>
      <c r="B5311" s="36" t="s">
        <v>368</v>
      </c>
      <c r="C5311" s="41">
        <v>1.2037948919965857</v>
      </c>
    </row>
    <row r="5312" spans="1:3">
      <c r="A5312" s="38">
        <v>32312</v>
      </c>
      <c r="B5312" s="36" t="s">
        <v>368</v>
      </c>
      <c r="C5312" s="41">
        <v>1.2220481887559571</v>
      </c>
    </row>
    <row r="5313" spans="1:3">
      <c r="A5313" s="38">
        <v>49451</v>
      </c>
      <c r="B5313" s="36" t="s">
        <v>218</v>
      </c>
      <c r="C5313" s="41">
        <v>1.2150430748840293</v>
      </c>
    </row>
    <row r="5314" spans="1:3">
      <c r="A5314" s="38">
        <v>19205</v>
      </c>
      <c r="B5314" s="36" t="s">
        <v>138</v>
      </c>
      <c r="C5314" s="41">
        <v>1.1352238251501454</v>
      </c>
    </row>
    <row r="5315" spans="1:3">
      <c r="A5315" s="38">
        <v>19217</v>
      </c>
      <c r="B5315" s="36" t="s">
        <v>138</v>
      </c>
      <c r="C5315" s="41">
        <v>1.1191478972105231</v>
      </c>
    </row>
    <row r="5316" spans="1:3">
      <c r="A5316" s="38">
        <v>37642</v>
      </c>
      <c r="B5316" s="36" t="s">
        <v>169</v>
      </c>
      <c r="C5316" s="41">
        <v>1.2274066140045521</v>
      </c>
    </row>
    <row r="5317" spans="1:3">
      <c r="A5317" s="38">
        <v>17094</v>
      </c>
      <c r="B5317" s="36" t="s">
        <v>125</v>
      </c>
      <c r="C5317" s="41">
        <v>1.088744395950239</v>
      </c>
    </row>
    <row r="5318" spans="1:3">
      <c r="A5318" s="38">
        <v>31188</v>
      </c>
      <c r="B5318" s="36" t="s">
        <v>104</v>
      </c>
      <c r="C5318" s="41">
        <v>1.1444711463437471</v>
      </c>
    </row>
    <row r="5319" spans="1:3">
      <c r="A5319" s="38">
        <v>86568</v>
      </c>
      <c r="B5319" s="36" t="s">
        <v>51</v>
      </c>
      <c r="C5319" s="41">
        <v>1.1136757068667051</v>
      </c>
    </row>
    <row r="5320" spans="1:3">
      <c r="A5320" s="38">
        <v>32423</v>
      </c>
      <c r="B5320" s="36" t="s">
        <v>368</v>
      </c>
      <c r="C5320" s="41">
        <v>1.222863240737653</v>
      </c>
    </row>
    <row r="5321" spans="1:3">
      <c r="A5321" s="38">
        <v>21279</v>
      </c>
      <c r="B5321" s="36" t="s">
        <v>165</v>
      </c>
      <c r="C5321" s="41">
        <v>1.1253989688190522</v>
      </c>
    </row>
    <row r="5322" spans="1:3">
      <c r="A5322" s="38">
        <v>32425</v>
      </c>
      <c r="B5322" s="36" t="s">
        <v>368</v>
      </c>
      <c r="C5322" s="41">
        <v>1.222863240737653</v>
      </c>
    </row>
    <row r="5323" spans="1:3">
      <c r="A5323" s="38">
        <v>21723</v>
      </c>
      <c r="B5323" s="36" t="s">
        <v>62</v>
      </c>
      <c r="C5323" s="41">
        <v>1.1536888469403808</v>
      </c>
    </row>
    <row r="5324" spans="1:3">
      <c r="A5324" s="38">
        <v>96142</v>
      </c>
      <c r="B5324" s="36" t="s">
        <v>79</v>
      </c>
      <c r="C5324" s="41">
        <v>1.0638853429267727</v>
      </c>
    </row>
    <row r="5325" spans="1:3">
      <c r="A5325" s="38">
        <v>32427</v>
      </c>
      <c r="B5325" s="36" t="s">
        <v>368</v>
      </c>
      <c r="C5325" s="41">
        <v>1.222863240737653</v>
      </c>
    </row>
    <row r="5326" spans="1:3">
      <c r="A5326" s="38">
        <v>32429</v>
      </c>
      <c r="B5326" s="36" t="s">
        <v>368</v>
      </c>
      <c r="C5326" s="41">
        <v>1.222863240737653</v>
      </c>
    </row>
    <row r="5327" spans="1:3">
      <c r="A5327" s="38">
        <v>32469</v>
      </c>
      <c r="B5327" s="36" t="s">
        <v>368</v>
      </c>
      <c r="C5327" s="41">
        <v>1.222863240737653</v>
      </c>
    </row>
    <row r="5328" spans="1:3">
      <c r="A5328" s="38">
        <v>21769</v>
      </c>
      <c r="B5328" s="36" t="s">
        <v>172</v>
      </c>
      <c r="C5328" s="41">
        <v>1.1159124798393232</v>
      </c>
    </row>
    <row r="5329" spans="1:3">
      <c r="A5329" s="38">
        <v>97618</v>
      </c>
      <c r="B5329" s="36" t="s">
        <v>181</v>
      </c>
      <c r="C5329" s="41">
        <v>1.0943981854537856</v>
      </c>
    </row>
    <row r="5330" spans="1:3">
      <c r="A5330" s="38">
        <v>32457</v>
      </c>
      <c r="B5330" s="36" t="s">
        <v>368</v>
      </c>
      <c r="C5330" s="41">
        <v>1.222863240737653</v>
      </c>
    </row>
    <row r="5331" spans="1:3">
      <c r="A5331" s="38">
        <v>32361</v>
      </c>
      <c r="B5331" s="36" t="s">
        <v>368</v>
      </c>
      <c r="C5331" s="41">
        <v>1.2220481887559571</v>
      </c>
    </row>
    <row r="5332" spans="1:3">
      <c r="A5332" s="38">
        <v>27729</v>
      </c>
      <c r="B5332" s="36" t="s">
        <v>189</v>
      </c>
      <c r="C5332" s="41">
        <v>1.155360912442106</v>
      </c>
    </row>
    <row r="5333" spans="1:3">
      <c r="A5333" s="38">
        <v>32369</v>
      </c>
      <c r="B5333" s="36" t="s">
        <v>368</v>
      </c>
      <c r="C5333" s="41">
        <v>1.2220481887559571</v>
      </c>
    </row>
    <row r="5334" spans="1:3">
      <c r="A5334" s="38">
        <v>32351</v>
      </c>
      <c r="B5334" s="36" t="s">
        <v>368</v>
      </c>
      <c r="C5334" s="41">
        <v>1.2220481887559571</v>
      </c>
    </row>
    <row r="5335" spans="1:3">
      <c r="A5335" s="38">
        <v>25917</v>
      </c>
      <c r="B5335" s="36" t="s">
        <v>369</v>
      </c>
      <c r="C5335" s="41">
        <v>1.0821578232898543</v>
      </c>
    </row>
    <row r="5336" spans="1:3">
      <c r="A5336" s="38">
        <v>26427</v>
      </c>
      <c r="B5336" s="36" t="s">
        <v>261</v>
      </c>
      <c r="C5336" s="41">
        <v>1.1537748558919805</v>
      </c>
    </row>
    <row r="5337" spans="1:3">
      <c r="A5337" s="38">
        <v>19075</v>
      </c>
      <c r="B5337" s="36" t="s">
        <v>135</v>
      </c>
      <c r="C5337" s="41">
        <v>1.1352238251501454</v>
      </c>
    </row>
    <row r="5338" spans="1:3">
      <c r="A5338" s="38">
        <v>26835</v>
      </c>
      <c r="B5338" s="36" t="s">
        <v>274</v>
      </c>
      <c r="C5338" s="41">
        <v>1.2063690495772608</v>
      </c>
    </row>
    <row r="5339" spans="1:3">
      <c r="A5339" s="38">
        <v>25853</v>
      </c>
      <c r="B5339" s="36" t="s">
        <v>369</v>
      </c>
      <c r="C5339" s="41">
        <v>1.123468137254902</v>
      </c>
    </row>
    <row r="5340" spans="1:3">
      <c r="A5340" s="38">
        <v>25885</v>
      </c>
      <c r="B5340" s="36" t="s">
        <v>369</v>
      </c>
      <c r="C5340" s="41">
        <v>1.123468137254902</v>
      </c>
    </row>
    <row r="5341" spans="1:3">
      <c r="A5341" s="38">
        <v>24896</v>
      </c>
      <c r="B5341" s="36" t="s">
        <v>369</v>
      </c>
      <c r="C5341" s="41">
        <v>1.0787515076633425</v>
      </c>
    </row>
    <row r="5342" spans="1:3">
      <c r="A5342" s="38">
        <v>25885</v>
      </c>
      <c r="B5342" s="36" t="s">
        <v>369</v>
      </c>
      <c r="C5342" s="41">
        <v>1.123468137254902</v>
      </c>
    </row>
    <row r="5343" spans="1:3">
      <c r="A5343" s="38">
        <v>25938</v>
      </c>
      <c r="B5343" s="36" t="s">
        <v>369</v>
      </c>
      <c r="C5343" s="41">
        <v>1.0821578232898543</v>
      </c>
    </row>
    <row r="5344" spans="1:3">
      <c r="A5344" s="38">
        <v>37632</v>
      </c>
      <c r="B5344" s="36" t="s">
        <v>169</v>
      </c>
      <c r="C5344" s="41">
        <v>1.1618033773722398</v>
      </c>
    </row>
    <row r="5345" spans="1:3">
      <c r="A5345" s="38">
        <v>54316</v>
      </c>
      <c r="B5345" s="36" t="s">
        <v>21</v>
      </c>
      <c r="C5345" s="41">
        <v>1.241956241956242</v>
      </c>
    </row>
    <row r="5346" spans="1:3">
      <c r="A5346" s="38">
        <v>71088</v>
      </c>
      <c r="B5346" s="36" t="s">
        <v>90</v>
      </c>
      <c r="C5346" s="41">
        <v>1.1214753195914124</v>
      </c>
    </row>
    <row r="5347" spans="1:3">
      <c r="A5347" s="38">
        <v>87752</v>
      </c>
      <c r="B5347" s="36" t="s">
        <v>147</v>
      </c>
      <c r="C5347" s="41">
        <v>1.0639162097078363</v>
      </c>
    </row>
    <row r="5348" spans="1:3">
      <c r="A5348" s="38">
        <v>25821</v>
      </c>
      <c r="B5348" s="36" t="s">
        <v>369</v>
      </c>
      <c r="C5348" s="41">
        <v>1.123468137254902</v>
      </c>
    </row>
    <row r="5349" spans="1:3">
      <c r="A5349" s="38">
        <v>25860</v>
      </c>
      <c r="B5349" s="36" t="s">
        <v>369</v>
      </c>
      <c r="C5349" s="41">
        <v>1.123468137254902</v>
      </c>
    </row>
    <row r="5350" spans="1:3">
      <c r="A5350" s="38">
        <v>89291</v>
      </c>
      <c r="B5350" s="36" t="s">
        <v>131</v>
      </c>
      <c r="C5350" s="41">
        <v>1.040903800845894</v>
      </c>
    </row>
    <row r="5351" spans="1:3">
      <c r="A5351" s="38">
        <v>25927</v>
      </c>
      <c r="B5351" s="36" t="s">
        <v>369</v>
      </c>
      <c r="C5351" s="41">
        <v>1.0821578232898543</v>
      </c>
    </row>
    <row r="5352" spans="1:3">
      <c r="A5352" s="38">
        <v>86684</v>
      </c>
      <c r="B5352" s="36" t="s">
        <v>101</v>
      </c>
      <c r="C5352" s="41">
        <v>1.1126957154994539</v>
      </c>
    </row>
    <row r="5353" spans="1:3">
      <c r="A5353" s="38">
        <v>93183</v>
      </c>
      <c r="B5353" s="36" t="s">
        <v>117</v>
      </c>
      <c r="C5353" s="41">
        <v>1.1335043738987975</v>
      </c>
    </row>
    <row r="5354" spans="1:3">
      <c r="A5354" s="38">
        <v>25842</v>
      </c>
      <c r="B5354" s="36" t="s">
        <v>369</v>
      </c>
      <c r="C5354" s="41">
        <v>1.0821578232898543</v>
      </c>
    </row>
    <row r="5355" spans="1:3">
      <c r="A5355" s="38">
        <v>97292</v>
      </c>
      <c r="B5355" s="36" t="s">
        <v>133</v>
      </c>
      <c r="C5355" s="41">
        <v>1.236178532901834</v>
      </c>
    </row>
    <row r="5356" spans="1:3">
      <c r="A5356" s="38">
        <v>83607</v>
      </c>
      <c r="B5356" s="36" t="s">
        <v>214</v>
      </c>
      <c r="C5356" s="41">
        <v>1.0627753303964758</v>
      </c>
    </row>
    <row r="5357" spans="1:3">
      <c r="A5357" s="38">
        <v>73271</v>
      </c>
      <c r="B5357" s="36" t="s">
        <v>88</v>
      </c>
      <c r="C5357" s="41">
        <v>1.2068852027382833</v>
      </c>
    </row>
    <row r="5358" spans="1:3">
      <c r="A5358" s="38">
        <v>37603</v>
      </c>
      <c r="B5358" s="36" t="s">
        <v>169</v>
      </c>
      <c r="C5358" s="41">
        <v>1.2274066140045521</v>
      </c>
    </row>
    <row r="5359" spans="1:3">
      <c r="A5359" s="38">
        <v>25850</v>
      </c>
      <c r="B5359" s="36" t="s">
        <v>369</v>
      </c>
      <c r="C5359" s="41">
        <v>1.123468137254902</v>
      </c>
    </row>
    <row r="5360" spans="1:3">
      <c r="A5360" s="38">
        <v>25853</v>
      </c>
      <c r="B5360" s="36" t="s">
        <v>369</v>
      </c>
      <c r="C5360" s="41">
        <v>1.123468137254902</v>
      </c>
    </row>
    <row r="5361" spans="1:3">
      <c r="A5361" s="38">
        <v>25850</v>
      </c>
      <c r="B5361" s="36" t="s">
        <v>369</v>
      </c>
      <c r="C5361" s="41">
        <v>1.123468137254902</v>
      </c>
    </row>
    <row r="5362" spans="1:3">
      <c r="A5362" s="38">
        <v>67742</v>
      </c>
      <c r="B5362" s="36" t="s">
        <v>53</v>
      </c>
      <c r="C5362" s="41">
        <v>1.1034545016851229</v>
      </c>
    </row>
    <row r="5363" spans="1:3">
      <c r="A5363" s="38">
        <v>67744</v>
      </c>
      <c r="B5363" s="36" t="s">
        <v>53</v>
      </c>
      <c r="C5363" s="41">
        <v>1.1034545016851229</v>
      </c>
    </row>
    <row r="5364" spans="1:3">
      <c r="A5364" s="38">
        <v>25821</v>
      </c>
      <c r="B5364" s="36" t="s">
        <v>369</v>
      </c>
      <c r="C5364" s="41">
        <v>1.123468137254902</v>
      </c>
    </row>
    <row r="5365" spans="1:3">
      <c r="A5365" s="38">
        <v>25842</v>
      </c>
      <c r="B5365" s="36" t="s">
        <v>369</v>
      </c>
      <c r="C5365" s="41">
        <v>1.0821578232898543</v>
      </c>
    </row>
    <row r="5366" spans="1:3">
      <c r="A5366" s="38">
        <v>25852</v>
      </c>
      <c r="B5366" s="36" t="s">
        <v>369</v>
      </c>
      <c r="C5366" s="41">
        <v>1.123468137254902</v>
      </c>
    </row>
    <row r="5367" spans="1:3">
      <c r="A5367" s="38">
        <v>25938</v>
      </c>
      <c r="B5367" s="36" t="s">
        <v>369</v>
      </c>
      <c r="C5367" s="41">
        <v>1.0821578232898543</v>
      </c>
    </row>
    <row r="5368" spans="1:3">
      <c r="A5368" s="38">
        <v>25899</v>
      </c>
      <c r="B5368" s="36" t="s">
        <v>369</v>
      </c>
      <c r="C5368" s="41">
        <v>1.0821578232898543</v>
      </c>
    </row>
    <row r="5369" spans="1:3">
      <c r="A5369" s="38">
        <v>53518</v>
      </c>
      <c r="B5369" s="36" t="s">
        <v>52</v>
      </c>
      <c r="C5369" s="41">
        <v>1.0532816314806837</v>
      </c>
    </row>
    <row r="5370" spans="1:3">
      <c r="A5370" s="38">
        <v>25923</v>
      </c>
      <c r="B5370" s="36" t="s">
        <v>369</v>
      </c>
      <c r="C5370" s="41">
        <v>1.0821578232898543</v>
      </c>
    </row>
    <row r="5371" spans="1:3">
      <c r="A5371" s="38">
        <v>53506</v>
      </c>
      <c r="B5371" s="36" t="s">
        <v>52</v>
      </c>
      <c r="C5371" s="41">
        <v>1.3328244829716862</v>
      </c>
    </row>
    <row r="5372" spans="1:3">
      <c r="A5372" s="38">
        <v>54538</v>
      </c>
      <c r="B5372" s="36" t="s">
        <v>142</v>
      </c>
      <c r="C5372" s="41">
        <v>1.0697511596020888</v>
      </c>
    </row>
    <row r="5373" spans="1:3">
      <c r="A5373" s="38">
        <v>49846</v>
      </c>
      <c r="B5373" s="36" t="s">
        <v>192</v>
      </c>
      <c r="C5373" s="41">
        <v>1.1909710945112049</v>
      </c>
    </row>
    <row r="5374" spans="1:3">
      <c r="A5374" s="38">
        <v>19230</v>
      </c>
      <c r="B5374" s="36" t="s">
        <v>135</v>
      </c>
      <c r="C5374" s="41">
        <v>1.1352238251501454</v>
      </c>
    </row>
    <row r="5375" spans="1:3">
      <c r="A5375" s="38">
        <v>87659</v>
      </c>
      <c r="B5375" s="36" t="s">
        <v>93</v>
      </c>
      <c r="C5375" s="41">
        <v>0.96102943103493466</v>
      </c>
    </row>
    <row r="5376" spans="1:3">
      <c r="A5376" s="38">
        <v>25926</v>
      </c>
      <c r="B5376" s="36" t="s">
        <v>369</v>
      </c>
      <c r="C5376" s="41">
        <v>1.0821578232898543</v>
      </c>
    </row>
    <row r="5377" spans="1:3">
      <c r="A5377" s="38">
        <v>15366</v>
      </c>
      <c r="B5377" s="36" t="s">
        <v>136</v>
      </c>
      <c r="C5377" s="41">
        <v>1.1645706300813008</v>
      </c>
    </row>
    <row r="5378" spans="1:3">
      <c r="A5378" s="38">
        <v>18292</v>
      </c>
      <c r="B5378" s="36" t="s">
        <v>57</v>
      </c>
      <c r="C5378" s="41">
        <v>1.1052837809325737</v>
      </c>
    </row>
    <row r="5379" spans="1:3">
      <c r="A5379" s="38">
        <v>67744</v>
      </c>
      <c r="B5379" s="36" t="s">
        <v>53</v>
      </c>
      <c r="C5379" s="41">
        <v>1.1034545016851229</v>
      </c>
    </row>
    <row r="5380" spans="1:3">
      <c r="A5380" s="38">
        <v>55768</v>
      </c>
      <c r="B5380" s="36" t="s">
        <v>32</v>
      </c>
      <c r="C5380" s="41">
        <v>1.1034545016851229</v>
      </c>
    </row>
    <row r="5381" spans="1:3">
      <c r="A5381" s="38">
        <v>25821</v>
      </c>
      <c r="B5381" s="36" t="s">
        <v>369</v>
      </c>
      <c r="C5381" s="41">
        <v>1.123468137254902</v>
      </c>
    </row>
    <row r="5382" spans="1:3">
      <c r="A5382" s="38">
        <v>54497</v>
      </c>
      <c r="B5382" s="36" t="s">
        <v>142</v>
      </c>
      <c r="C5382" s="41">
        <v>1.1055836951278339</v>
      </c>
    </row>
    <row r="5383" spans="1:3">
      <c r="A5383" s="38">
        <v>25821</v>
      </c>
      <c r="B5383" s="36" t="s">
        <v>369</v>
      </c>
      <c r="C5383" s="41">
        <v>1.123468137254902</v>
      </c>
    </row>
    <row r="5384" spans="1:3">
      <c r="A5384" s="38">
        <v>66851</v>
      </c>
      <c r="B5384" s="36" t="s">
        <v>134</v>
      </c>
      <c r="C5384" s="41">
        <v>1.2571134727459718</v>
      </c>
    </row>
    <row r="5385" spans="1:3">
      <c r="A5385" s="38">
        <v>55606</v>
      </c>
      <c r="B5385" s="36" t="s">
        <v>36</v>
      </c>
      <c r="C5385" s="41">
        <v>1.1034545016851229</v>
      </c>
    </row>
    <row r="5386" spans="1:3">
      <c r="A5386" s="38">
        <v>72160</v>
      </c>
      <c r="B5386" s="36" t="s">
        <v>114</v>
      </c>
      <c r="C5386" s="41">
        <v>0.97482521200521044</v>
      </c>
    </row>
    <row r="5387" spans="1:3">
      <c r="A5387" s="38">
        <v>79289</v>
      </c>
      <c r="B5387" s="36" t="s">
        <v>179</v>
      </c>
      <c r="C5387" s="41">
        <v>1.4191176470588236</v>
      </c>
    </row>
    <row r="5388" spans="1:3">
      <c r="A5388" s="38">
        <v>55483</v>
      </c>
      <c r="B5388" s="36" t="s">
        <v>32</v>
      </c>
      <c r="C5388" s="41">
        <v>1.0732578218749083</v>
      </c>
    </row>
    <row r="5389" spans="1:3">
      <c r="A5389" s="38">
        <v>37412</v>
      </c>
      <c r="B5389" s="36" t="s">
        <v>44</v>
      </c>
      <c r="C5389" s="41">
        <v>1.0984632896983495</v>
      </c>
    </row>
    <row r="5390" spans="1:3">
      <c r="A5390" s="38">
        <v>76771</v>
      </c>
      <c r="B5390" s="36" t="s">
        <v>227</v>
      </c>
      <c r="C5390" s="41">
        <v>1.4239117772686678</v>
      </c>
    </row>
    <row r="5391" spans="1:3">
      <c r="A5391" s="38">
        <v>86497</v>
      </c>
      <c r="B5391" s="36" t="s">
        <v>50</v>
      </c>
      <c r="C5391" s="41">
        <v>1.1378657647314363</v>
      </c>
    </row>
    <row r="5392" spans="1:3">
      <c r="A5392" s="38">
        <v>88263</v>
      </c>
      <c r="B5392" s="36" t="s">
        <v>37</v>
      </c>
      <c r="C5392" s="41">
        <v>1.1454363715874307</v>
      </c>
    </row>
    <row r="5393" spans="1:3">
      <c r="A5393" s="38">
        <v>85413</v>
      </c>
      <c r="B5393" s="36" t="s">
        <v>110</v>
      </c>
      <c r="C5393" s="41">
        <v>1.1340301830776842</v>
      </c>
    </row>
    <row r="5394" spans="1:3">
      <c r="A5394" s="38">
        <v>25899</v>
      </c>
      <c r="B5394" s="36" t="s">
        <v>369</v>
      </c>
      <c r="C5394" s="41">
        <v>1.0821578232898543</v>
      </c>
    </row>
    <row r="5395" spans="1:3">
      <c r="A5395" s="38">
        <v>56593</v>
      </c>
      <c r="B5395" s="36" t="s">
        <v>112</v>
      </c>
      <c r="C5395" s="41">
        <v>1.1510813949838341</v>
      </c>
    </row>
    <row r="5396" spans="1:3">
      <c r="A5396" s="38">
        <v>25840</v>
      </c>
      <c r="B5396" s="36" t="s">
        <v>369</v>
      </c>
      <c r="C5396" s="41">
        <v>1.123468137254902</v>
      </c>
    </row>
    <row r="5397" spans="1:3">
      <c r="A5397" s="38">
        <v>2923</v>
      </c>
      <c r="B5397" s="36" t="s">
        <v>204</v>
      </c>
      <c r="C5397" s="41">
        <v>1.1232960637157299</v>
      </c>
    </row>
    <row r="5398" spans="1:3">
      <c r="A5398" s="38">
        <v>25878</v>
      </c>
      <c r="B5398" s="36" t="s">
        <v>369</v>
      </c>
      <c r="C5398" s="41">
        <v>1.0971814972174017</v>
      </c>
    </row>
    <row r="5399" spans="1:3">
      <c r="A5399" s="38">
        <v>66500</v>
      </c>
      <c r="B5399" s="36" t="s">
        <v>134</v>
      </c>
      <c r="C5399" s="41">
        <v>1.2019010160603081</v>
      </c>
    </row>
    <row r="5400" spans="1:3">
      <c r="A5400" s="38">
        <v>25853</v>
      </c>
      <c r="B5400" s="36" t="s">
        <v>369</v>
      </c>
      <c r="C5400" s="41">
        <v>1.123468137254902</v>
      </c>
    </row>
    <row r="5401" spans="1:3">
      <c r="A5401" s="38">
        <v>25938</v>
      </c>
      <c r="B5401" s="36" t="s">
        <v>369</v>
      </c>
      <c r="C5401" s="41">
        <v>1.0821578232898543</v>
      </c>
    </row>
    <row r="5402" spans="1:3">
      <c r="A5402" s="38">
        <v>25845</v>
      </c>
      <c r="B5402" s="36" t="s">
        <v>369</v>
      </c>
      <c r="C5402" s="41">
        <v>1.123468137254902</v>
      </c>
    </row>
    <row r="5403" spans="1:3">
      <c r="A5403" s="38">
        <v>21640</v>
      </c>
      <c r="B5403" s="36" t="s">
        <v>62</v>
      </c>
      <c r="C5403" s="41">
        <v>1.1536888469403808</v>
      </c>
    </row>
    <row r="5404" spans="1:3">
      <c r="A5404" s="38">
        <v>25923</v>
      </c>
      <c r="B5404" s="36" t="s">
        <v>369</v>
      </c>
      <c r="C5404" s="41">
        <v>1.0821578232898543</v>
      </c>
    </row>
    <row r="5405" spans="1:3">
      <c r="A5405" s="38">
        <v>23970</v>
      </c>
      <c r="B5405" s="36" t="s">
        <v>138</v>
      </c>
      <c r="C5405" s="41">
        <v>1.1511175288799598</v>
      </c>
    </row>
    <row r="5406" spans="1:3">
      <c r="A5406" s="38">
        <v>23974</v>
      </c>
      <c r="B5406" s="36" t="s">
        <v>138</v>
      </c>
      <c r="C5406" s="41">
        <v>1.1511175288799598</v>
      </c>
    </row>
    <row r="5407" spans="1:3">
      <c r="A5407" s="38">
        <v>25924</v>
      </c>
      <c r="B5407" s="36" t="s">
        <v>369</v>
      </c>
      <c r="C5407" s="41">
        <v>1.0821578232898543</v>
      </c>
    </row>
    <row r="5408" spans="1:3">
      <c r="A5408" s="38">
        <v>56766</v>
      </c>
      <c r="B5408" s="36" t="s">
        <v>167</v>
      </c>
      <c r="C5408" s="41">
        <v>1.0583096054051164</v>
      </c>
    </row>
    <row r="5409" spans="1:3">
      <c r="A5409" s="38">
        <v>55457</v>
      </c>
      <c r="B5409" s="36" t="s">
        <v>166</v>
      </c>
      <c r="C5409" s="41">
        <v>1.3468248429867409</v>
      </c>
    </row>
    <row r="5410" spans="1:3">
      <c r="A5410" s="38">
        <v>66887</v>
      </c>
      <c r="B5410" s="36" t="s">
        <v>53</v>
      </c>
      <c r="C5410" s="41">
        <v>1.1034545016851229</v>
      </c>
    </row>
    <row r="5411" spans="1:3">
      <c r="A5411" s="38">
        <v>54552</v>
      </c>
      <c r="B5411" s="36" t="s">
        <v>167</v>
      </c>
      <c r="C5411" s="41">
        <v>1.0583096054051164</v>
      </c>
    </row>
    <row r="5412" spans="1:3">
      <c r="A5412" s="38">
        <v>54552</v>
      </c>
      <c r="B5412" s="36" t="s">
        <v>167</v>
      </c>
      <c r="C5412" s="41">
        <v>1.0583096054051164</v>
      </c>
    </row>
    <row r="5413" spans="1:3">
      <c r="A5413" s="38">
        <v>99869</v>
      </c>
      <c r="B5413" s="36" t="s">
        <v>211</v>
      </c>
      <c r="C5413" s="41">
        <v>1.1035209148359917</v>
      </c>
    </row>
    <row r="5414" spans="1:3">
      <c r="A5414" s="38">
        <v>99880</v>
      </c>
      <c r="B5414" s="36" t="s">
        <v>211</v>
      </c>
      <c r="C5414" s="41">
        <v>1.1023598376672179</v>
      </c>
    </row>
    <row r="5415" spans="1:3">
      <c r="A5415" s="38">
        <v>25917</v>
      </c>
      <c r="B5415" s="36" t="s">
        <v>369</v>
      </c>
      <c r="C5415" s="41">
        <v>1.0821578232898543</v>
      </c>
    </row>
    <row r="5416" spans="1:3">
      <c r="A5416" s="38">
        <v>25876</v>
      </c>
      <c r="B5416" s="36" t="s">
        <v>369</v>
      </c>
      <c r="C5416" s="41">
        <v>1.0971814972174017</v>
      </c>
    </row>
    <row r="5417" spans="1:3">
      <c r="A5417" s="38">
        <v>25840</v>
      </c>
      <c r="B5417" s="36" t="s">
        <v>369</v>
      </c>
      <c r="C5417" s="41">
        <v>1.123468137254902</v>
      </c>
    </row>
    <row r="5418" spans="1:3">
      <c r="A5418" s="38">
        <v>27367</v>
      </c>
      <c r="B5418" s="36" t="s">
        <v>65</v>
      </c>
      <c r="C5418" s="41">
        <v>1.1657182820993739</v>
      </c>
    </row>
    <row r="5419" spans="1:3">
      <c r="A5419" s="38">
        <v>25924</v>
      </c>
      <c r="B5419" s="36" t="s">
        <v>369</v>
      </c>
      <c r="C5419" s="41">
        <v>1.0821578232898543</v>
      </c>
    </row>
    <row r="5420" spans="1:3">
      <c r="A5420" s="38">
        <v>25899</v>
      </c>
      <c r="B5420" s="36" t="s">
        <v>369</v>
      </c>
      <c r="C5420" s="41">
        <v>1.0821578232898543</v>
      </c>
    </row>
    <row r="5421" spans="1:3">
      <c r="A5421" s="38">
        <v>25836</v>
      </c>
      <c r="B5421" s="36" t="s">
        <v>369</v>
      </c>
      <c r="C5421" s="41">
        <v>1.1717526761463493</v>
      </c>
    </row>
    <row r="5422" spans="1:3">
      <c r="A5422" s="38">
        <v>25862</v>
      </c>
      <c r="B5422" s="36" t="s">
        <v>369</v>
      </c>
      <c r="C5422" s="41">
        <v>1.123468137254902</v>
      </c>
    </row>
    <row r="5423" spans="1:3">
      <c r="A5423" s="38">
        <v>25862</v>
      </c>
      <c r="B5423" s="36" t="s">
        <v>369</v>
      </c>
      <c r="C5423" s="41">
        <v>1.123468137254902</v>
      </c>
    </row>
    <row r="5424" spans="1:3">
      <c r="A5424" s="38">
        <v>63768</v>
      </c>
      <c r="B5424" s="36" t="s">
        <v>146</v>
      </c>
      <c r="C5424" s="41">
        <v>1.0989570846319827</v>
      </c>
    </row>
    <row r="5425" spans="1:3">
      <c r="A5425" s="38">
        <v>36154</v>
      </c>
      <c r="B5425" s="36" t="s">
        <v>207</v>
      </c>
      <c r="C5425" s="41">
        <v>1.1272324859364913</v>
      </c>
    </row>
    <row r="5426" spans="1:3">
      <c r="A5426" s="38">
        <v>83129</v>
      </c>
      <c r="B5426" s="36" t="s">
        <v>96</v>
      </c>
      <c r="C5426" s="41">
        <v>1.086293213259472</v>
      </c>
    </row>
    <row r="5427" spans="1:3">
      <c r="A5427" s="38">
        <v>88374</v>
      </c>
      <c r="B5427" s="36" t="s">
        <v>37</v>
      </c>
      <c r="C5427" s="41">
        <v>1.0156488021049714</v>
      </c>
    </row>
    <row r="5428" spans="1:3">
      <c r="A5428" s="38">
        <v>25869</v>
      </c>
      <c r="B5428" s="36" t="s">
        <v>369</v>
      </c>
      <c r="C5428" s="41">
        <v>1.0821578232898543</v>
      </c>
    </row>
    <row r="5429" spans="1:3">
      <c r="A5429" s="38">
        <v>39393</v>
      </c>
      <c r="B5429" s="36" t="s">
        <v>126</v>
      </c>
      <c r="C5429" s="41">
        <v>1.1455437193464746</v>
      </c>
    </row>
    <row r="5430" spans="1:3">
      <c r="A5430" s="38">
        <v>55758</v>
      </c>
      <c r="B5430" s="36" t="s">
        <v>32</v>
      </c>
      <c r="C5430" s="41">
        <v>1.1034545016851229</v>
      </c>
    </row>
    <row r="5431" spans="1:3">
      <c r="A5431" s="38">
        <v>91798</v>
      </c>
      <c r="B5431" s="36" t="s">
        <v>33</v>
      </c>
      <c r="C5431" s="41">
        <v>1.131580571499105</v>
      </c>
    </row>
    <row r="5432" spans="1:3">
      <c r="A5432" s="38">
        <v>25836</v>
      </c>
      <c r="B5432" s="36" t="s">
        <v>369</v>
      </c>
      <c r="C5432" s="41">
        <v>1.1717526761463493</v>
      </c>
    </row>
    <row r="5433" spans="1:3">
      <c r="A5433" s="38">
        <v>25859</v>
      </c>
      <c r="B5433" s="36" t="s">
        <v>369</v>
      </c>
      <c r="C5433" s="41">
        <v>1.1717526761463493</v>
      </c>
    </row>
    <row r="5434" spans="1:3">
      <c r="A5434" s="38">
        <v>57537</v>
      </c>
      <c r="B5434" s="36" t="s">
        <v>112</v>
      </c>
      <c r="C5434" s="41">
        <v>1.1654959794043798</v>
      </c>
    </row>
    <row r="5435" spans="1:3">
      <c r="A5435" s="38">
        <v>25855</v>
      </c>
      <c r="B5435" s="36" t="s">
        <v>369</v>
      </c>
      <c r="C5435" s="41">
        <v>1.123468137254902</v>
      </c>
    </row>
    <row r="5436" spans="1:3">
      <c r="A5436" s="38">
        <v>25856</v>
      </c>
      <c r="B5436" s="36" t="s">
        <v>369</v>
      </c>
      <c r="C5436" s="41">
        <v>1.123468137254902</v>
      </c>
    </row>
    <row r="5437" spans="1:3">
      <c r="A5437" s="38">
        <v>25856</v>
      </c>
      <c r="B5437" s="36" t="s">
        <v>369</v>
      </c>
      <c r="C5437" s="41">
        <v>1.123468137254902</v>
      </c>
    </row>
    <row r="5438" spans="1:3">
      <c r="A5438" s="38">
        <v>2977</v>
      </c>
      <c r="B5438" s="36" t="s">
        <v>174</v>
      </c>
      <c r="C5438" s="41">
        <v>1.1776985579856762</v>
      </c>
    </row>
    <row r="5439" spans="1:3">
      <c r="A5439" s="38">
        <v>25858</v>
      </c>
      <c r="B5439" s="36" t="s">
        <v>369</v>
      </c>
      <c r="C5439" s="41">
        <v>1.123468137254902</v>
      </c>
    </row>
    <row r="5440" spans="1:3">
      <c r="A5440" s="38">
        <v>25923</v>
      </c>
      <c r="B5440" s="36" t="s">
        <v>369</v>
      </c>
      <c r="C5440" s="41">
        <v>1.0821578232898543</v>
      </c>
    </row>
    <row r="5441" spans="1:3">
      <c r="A5441" s="38">
        <v>25997</v>
      </c>
      <c r="B5441" s="36" t="s">
        <v>369</v>
      </c>
      <c r="C5441" s="41">
        <v>1.1546696895270483</v>
      </c>
    </row>
    <row r="5442" spans="1:3">
      <c r="A5442" s="38">
        <v>25860</v>
      </c>
      <c r="B5442" s="36" t="s">
        <v>369</v>
      </c>
      <c r="C5442" s="41">
        <v>1.123468137254902</v>
      </c>
    </row>
    <row r="5443" spans="1:3">
      <c r="A5443" s="38">
        <v>25876</v>
      </c>
      <c r="B5443" s="36" t="s">
        <v>369</v>
      </c>
      <c r="C5443" s="41">
        <v>1.0971814972174017</v>
      </c>
    </row>
    <row r="5444" spans="1:3">
      <c r="A5444" s="38">
        <v>49448</v>
      </c>
      <c r="B5444" s="36" t="s">
        <v>61</v>
      </c>
      <c r="C5444" s="41">
        <v>1.2150430748840293</v>
      </c>
    </row>
    <row r="5445" spans="1:3">
      <c r="A5445" s="38">
        <v>27798</v>
      </c>
      <c r="B5445" s="36" t="s">
        <v>224</v>
      </c>
      <c r="C5445" s="41">
        <v>1.1835140717789827</v>
      </c>
    </row>
    <row r="5446" spans="1:3">
      <c r="A5446" s="38">
        <v>55595</v>
      </c>
      <c r="B5446" s="36" t="s">
        <v>36</v>
      </c>
      <c r="C5446" s="41">
        <v>1.3468248429867409</v>
      </c>
    </row>
    <row r="5447" spans="1:3">
      <c r="A5447" s="38">
        <v>25923</v>
      </c>
      <c r="B5447" s="36" t="s">
        <v>369</v>
      </c>
      <c r="C5447" s="41">
        <v>1.0821578232898543</v>
      </c>
    </row>
    <row r="5448" spans="1:3">
      <c r="A5448" s="38">
        <v>66909</v>
      </c>
      <c r="B5448" s="36" t="s">
        <v>53</v>
      </c>
      <c r="C5448" s="41">
        <v>1.220543203301824</v>
      </c>
    </row>
    <row r="5449" spans="1:3">
      <c r="A5449" s="38">
        <v>25813</v>
      </c>
      <c r="B5449" s="36" t="s">
        <v>369</v>
      </c>
      <c r="C5449" s="41">
        <v>1.123468137254902</v>
      </c>
    </row>
    <row r="5450" spans="1:3">
      <c r="A5450" s="38">
        <v>76549</v>
      </c>
      <c r="B5450" s="36" t="s">
        <v>180</v>
      </c>
      <c r="C5450" s="41">
        <v>1.3055862142628261</v>
      </c>
    </row>
    <row r="5451" spans="1:3">
      <c r="A5451" s="38">
        <v>82386</v>
      </c>
      <c r="B5451" s="36" t="s">
        <v>130</v>
      </c>
      <c r="C5451" s="41">
        <v>0.96826151246303327</v>
      </c>
    </row>
    <row r="5452" spans="1:3">
      <c r="A5452" s="38">
        <v>18465</v>
      </c>
      <c r="B5452" s="36" t="s">
        <v>83</v>
      </c>
      <c r="C5452" s="41">
        <v>1.0651214128035322</v>
      </c>
    </row>
    <row r="5453" spans="1:3">
      <c r="A5453" s="38">
        <v>86685</v>
      </c>
      <c r="B5453" s="36" t="s">
        <v>101</v>
      </c>
      <c r="C5453" s="41">
        <v>1.1112121212121211</v>
      </c>
    </row>
    <row r="5454" spans="1:3">
      <c r="A5454" s="38">
        <v>25885</v>
      </c>
      <c r="B5454" s="36" t="s">
        <v>369</v>
      </c>
      <c r="C5454" s="41">
        <v>1.123468137254902</v>
      </c>
    </row>
    <row r="5455" spans="1:3">
      <c r="A5455" s="38">
        <v>72584</v>
      </c>
      <c r="B5455" s="36" t="s">
        <v>213</v>
      </c>
      <c r="C5455" s="41">
        <v>1.2797515181126544</v>
      </c>
    </row>
    <row r="5456" spans="1:3">
      <c r="A5456" s="38">
        <v>25862</v>
      </c>
      <c r="B5456" s="36" t="s">
        <v>369</v>
      </c>
      <c r="C5456" s="41">
        <v>1.123468137254902</v>
      </c>
    </row>
    <row r="5457" spans="1:3">
      <c r="A5457" s="38">
        <v>19230</v>
      </c>
      <c r="B5457" s="36" t="s">
        <v>135</v>
      </c>
      <c r="C5457" s="41">
        <v>1.1352238251501454</v>
      </c>
    </row>
    <row r="5458" spans="1:3">
      <c r="A5458" s="38">
        <v>31867</v>
      </c>
      <c r="B5458" s="36" t="s">
        <v>75</v>
      </c>
      <c r="C5458" s="41">
        <v>1.2274066140045521</v>
      </c>
    </row>
    <row r="5459" spans="1:3">
      <c r="A5459" s="38">
        <v>53520</v>
      </c>
      <c r="B5459" s="36" t="s">
        <v>52</v>
      </c>
      <c r="C5459" s="41">
        <v>1.0532816314806837</v>
      </c>
    </row>
    <row r="5460" spans="1:3">
      <c r="A5460" s="38">
        <v>25999</v>
      </c>
      <c r="B5460" s="36" t="s">
        <v>369</v>
      </c>
      <c r="C5460" s="41">
        <v>1.1546696895270483</v>
      </c>
    </row>
    <row r="5461" spans="1:3">
      <c r="A5461" s="38">
        <v>25926</v>
      </c>
      <c r="B5461" s="36" t="s">
        <v>369</v>
      </c>
      <c r="C5461" s="41">
        <v>1.0821578232898543</v>
      </c>
    </row>
    <row r="5462" spans="1:3">
      <c r="A5462" s="38">
        <v>95503</v>
      </c>
      <c r="B5462" s="36" t="s">
        <v>79</v>
      </c>
      <c r="C5462" s="41">
        <v>1.0638853429267727</v>
      </c>
    </row>
    <row r="5463" spans="1:3">
      <c r="A5463" s="38">
        <v>53547</v>
      </c>
      <c r="B5463" s="36" t="s">
        <v>160</v>
      </c>
      <c r="C5463" s="41">
        <v>1.1510813949838341</v>
      </c>
    </row>
    <row r="5464" spans="1:3">
      <c r="A5464" s="38">
        <v>25836</v>
      </c>
      <c r="B5464" s="36" t="s">
        <v>369</v>
      </c>
      <c r="C5464" s="41">
        <v>1.1717526761463493</v>
      </c>
    </row>
    <row r="5465" spans="1:3">
      <c r="A5465" s="38">
        <v>94336</v>
      </c>
      <c r="B5465" s="36" t="s">
        <v>76</v>
      </c>
      <c r="C5465" s="41">
        <v>1.0796090207854914</v>
      </c>
    </row>
    <row r="5466" spans="1:3">
      <c r="A5466" s="38">
        <v>7557</v>
      </c>
      <c r="B5466" s="36" t="s">
        <v>184</v>
      </c>
      <c r="C5466" s="41">
        <v>1.1033216993621375</v>
      </c>
    </row>
    <row r="5467" spans="1:3">
      <c r="A5467" s="38">
        <v>94551</v>
      </c>
      <c r="B5467" s="36" t="s">
        <v>77</v>
      </c>
      <c r="C5467" s="41">
        <v>1.0796090207854914</v>
      </c>
    </row>
    <row r="5468" spans="1:3">
      <c r="A5468" s="38">
        <v>25836</v>
      </c>
      <c r="B5468" s="36" t="s">
        <v>369</v>
      </c>
      <c r="C5468" s="41">
        <v>1.1717526761463493</v>
      </c>
    </row>
    <row r="5469" spans="1:3">
      <c r="A5469" s="38">
        <v>55621</v>
      </c>
      <c r="B5469" s="36" t="s">
        <v>36</v>
      </c>
      <c r="C5469" s="41">
        <v>1.1034545016851229</v>
      </c>
    </row>
    <row r="5470" spans="1:3">
      <c r="A5470" s="38">
        <v>25924</v>
      </c>
      <c r="B5470" s="36" t="s">
        <v>369</v>
      </c>
      <c r="C5470" s="41">
        <v>1.0821578232898543</v>
      </c>
    </row>
    <row r="5471" spans="1:3">
      <c r="A5471" s="38">
        <v>36088</v>
      </c>
      <c r="B5471" s="36" t="s">
        <v>207</v>
      </c>
      <c r="C5471" s="41">
        <v>1.1272324859364913</v>
      </c>
    </row>
    <row r="5472" spans="1:3">
      <c r="A5472" s="38">
        <v>65597</v>
      </c>
      <c r="B5472" s="36" t="s">
        <v>193</v>
      </c>
      <c r="C5472" s="41">
        <v>1.2167363461410845</v>
      </c>
    </row>
    <row r="5473" spans="1:3">
      <c r="A5473" s="38">
        <v>35410</v>
      </c>
      <c r="B5473" s="36" t="s">
        <v>107</v>
      </c>
      <c r="C5473" s="41">
        <v>1.2813613809490529</v>
      </c>
    </row>
    <row r="5474" spans="1:3">
      <c r="A5474" s="38">
        <v>25899</v>
      </c>
      <c r="B5474" s="36" t="s">
        <v>369</v>
      </c>
      <c r="C5474" s="41">
        <v>1.0821578232898543</v>
      </c>
    </row>
    <row r="5475" spans="1:3">
      <c r="A5475" s="38">
        <v>25840</v>
      </c>
      <c r="B5475" s="36" t="s">
        <v>369</v>
      </c>
      <c r="C5475" s="41">
        <v>1.123468137254902</v>
      </c>
    </row>
    <row r="5476" spans="1:3">
      <c r="A5476" s="38">
        <v>25862</v>
      </c>
      <c r="B5476" s="36" t="s">
        <v>369</v>
      </c>
      <c r="C5476" s="41">
        <v>1.123468137254902</v>
      </c>
    </row>
    <row r="5477" spans="1:3">
      <c r="A5477" s="38">
        <v>25832</v>
      </c>
      <c r="B5477" s="36" t="s">
        <v>369</v>
      </c>
      <c r="C5477" s="41">
        <v>1.1717526761463493</v>
      </c>
    </row>
    <row r="5478" spans="1:3">
      <c r="A5478" s="38">
        <v>54518</v>
      </c>
      <c r="B5478" s="36" t="s">
        <v>142</v>
      </c>
      <c r="C5478" s="41">
        <v>1.0697511596020888</v>
      </c>
    </row>
    <row r="5479" spans="1:3">
      <c r="A5479" s="38">
        <v>86857</v>
      </c>
      <c r="B5479" s="36" t="s">
        <v>164</v>
      </c>
      <c r="C5479" s="41">
        <v>1.0674754857504976</v>
      </c>
    </row>
    <row r="5480" spans="1:3">
      <c r="A5480" s="38">
        <v>25926</v>
      </c>
      <c r="B5480" s="36" t="s">
        <v>369</v>
      </c>
      <c r="C5480" s="41">
        <v>1.0821578232898543</v>
      </c>
    </row>
    <row r="5481" spans="1:3">
      <c r="A5481" s="38">
        <v>25863</v>
      </c>
      <c r="B5481" s="36" t="s">
        <v>369</v>
      </c>
      <c r="C5481" s="41">
        <v>1.0821578232898543</v>
      </c>
    </row>
    <row r="5482" spans="1:3">
      <c r="A5482" s="38">
        <v>25867</v>
      </c>
      <c r="B5482" s="36" t="s">
        <v>369</v>
      </c>
      <c r="C5482" s="41">
        <v>1.0821578232898543</v>
      </c>
    </row>
    <row r="5483" spans="1:3">
      <c r="A5483" s="38">
        <v>25842</v>
      </c>
      <c r="B5483" s="36" t="s">
        <v>369</v>
      </c>
      <c r="C5483" s="41">
        <v>1.0821578232898543</v>
      </c>
    </row>
    <row r="5484" spans="1:3">
      <c r="A5484" s="38">
        <v>25917</v>
      </c>
      <c r="B5484" s="36" t="s">
        <v>369</v>
      </c>
      <c r="C5484" s="41">
        <v>1.0821578232898543</v>
      </c>
    </row>
    <row r="5485" spans="1:3">
      <c r="A5485" s="38">
        <v>25923</v>
      </c>
      <c r="B5485" s="36" t="s">
        <v>369</v>
      </c>
      <c r="C5485" s="41">
        <v>1.0821578232898543</v>
      </c>
    </row>
    <row r="5486" spans="1:3">
      <c r="A5486" s="38">
        <v>25992</v>
      </c>
      <c r="B5486" s="36" t="s">
        <v>369</v>
      </c>
      <c r="C5486" s="41">
        <v>1.1546696895270483</v>
      </c>
    </row>
    <row r="5487" spans="1:3">
      <c r="A5487" s="38">
        <v>66882</v>
      </c>
      <c r="B5487" s="36" t="s">
        <v>220</v>
      </c>
      <c r="C5487" s="41">
        <v>1.2571134727459718</v>
      </c>
    </row>
    <row r="5488" spans="1:3">
      <c r="A5488" s="38">
        <v>25864</v>
      </c>
      <c r="B5488" s="36" t="s">
        <v>369</v>
      </c>
      <c r="C5488" s="41">
        <v>1.123468137254902</v>
      </c>
    </row>
    <row r="5489" spans="1:3">
      <c r="A5489" s="38">
        <v>25842</v>
      </c>
      <c r="B5489" s="36" t="s">
        <v>369</v>
      </c>
      <c r="C5489" s="41">
        <v>1.0821578232898543</v>
      </c>
    </row>
    <row r="5490" spans="1:3">
      <c r="A5490" s="38">
        <v>25938</v>
      </c>
      <c r="B5490" s="36" t="s">
        <v>369</v>
      </c>
      <c r="C5490" s="41">
        <v>1.0821578232898543</v>
      </c>
    </row>
    <row r="5491" spans="1:3">
      <c r="A5491" s="38">
        <v>25866</v>
      </c>
      <c r="B5491" s="36" t="s">
        <v>369</v>
      </c>
      <c r="C5491" s="41">
        <v>1.123468137254902</v>
      </c>
    </row>
    <row r="5492" spans="1:3">
      <c r="A5492" s="38">
        <v>25946</v>
      </c>
      <c r="B5492" s="36" t="s">
        <v>369</v>
      </c>
      <c r="C5492" s="41">
        <v>1.1546696895270483</v>
      </c>
    </row>
    <row r="5493" spans="1:3">
      <c r="A5493" s="38">
        <v>94116</v>
      </c>
      <c r="B5493" s="36" t="s">
        <v>85</v>
      </c>
      <c r="C5493" s="41">
        <v>0.98961003913102152</v>
      </c>
    </row>
    <row r="5494" spans="1:3">
      <c r="A5494" s="38">
        <v>25927</v>
      </c>
      <c r="B5494" s="36" t="s">
        <v>369</v>
      </c>
      <c r="C5494" s="41">
        <v>1.0821578232898543</v>
      </c>
    </row>
    <row r="5495" spans="1:3">
      <c r="A5495" s="38">
        <v>25938</v>
      </c>
      <c r="B5495" s="36" t="s">
        <v>369</v>
      </c>
      <c r="C5495" s="41">
        <v>1.0821578232898543</v>
      </c>
    </row>
    <row r="5496" spans="1:3">
      <c r="A5496" s="38">
        <v>25899</v>
      </c>
      <c r="B5496" s="36" t="s">
        <v>369</v>
      </c>
      <c r="C5496" s="41">
        <v>1.0821578232898543</v>
      </c>
    </row>
    <row r="5497" spans="1:3">
      <c r="A5497" s="38">
        <v>25946</v>
      </c>
      <c r="B5497" s="36" t="s">
        <v>369</v>
      </c>
      <c r="C5497" s="41">
        <v>1.1546696895270483</v>
      </c>
    </row>
    <row r="5498" spans="1:3">
      <c r="A5498" s="38">
        <v>25870</v>
      </c>
      <c r="B5498" s="36" t="s">
        <v>369</v>
      </c>
      <c r="C5498" s="41">
        <v>1.123468137254902</v>
      </c>
    </row>
    <row r="5499" spans="1:3">
      <c r="A5499" s="38">
        <v>25845</v>
      </c>
      <c r="B5499" s="36" t="s">
        <v>369</v>
      </c>
      <c r="C5499" s="41">
        <v>1.123468137254902</v>
      </c>
    </row>
    <row r="5500" spans="1:3">
      <c r="A5500" s="38">
        <v>49751</v>
      </c>
      <c r="B5500" s="36" t="s">
        <v>158</v>
      </c>
      <c r="C5500" s="41">
        <v>1.2204619583305598</v>
      </c>
    </row>
    <row r="5501" spans="1:3">
      <c r="A5501" s="38">
        <v>38836</v>
      </c>
      <c r="B5501" s="36" t="s">
        <v>219</v>
      </c>
      <c r="C5501" s="41">
        <v>1.2077062065535009</v>
      </c>
    </row>
    <row r="5502" spans="1:3">
      <c r="A5502" s="38">
        <v>38838</v>
      </c>
      <c r="B5502" s="36" t="s">
        <v>219</v>
      </c>
      <c r="C5502" s="41">
        <v>1.2077062065535009</v>
      </c>
    </row>
    <row r="5503" spans="1:3">
      <c r="A5503" s="38">
        <v>79837</v>
      </c>
      <c r="B5503" s="36" t="s">
        <v>97</v>
      </c>
      <c r="C5503" s="41">
        <v>0.99766024594623992</v>
      </c>
    </row>
    <row r="5504" spans="1:3">
      <c r="A5504" s="38">
        <v>25884</v>
      </c>
      <c r="B5504" s="36" t="s">
        <v>369</v>
      </c>
      <c r="C5504" s="41">
        <v>1.123468137254902</v>
      </c>
    </row>
    <row r="5505" spans="1:3">
      <c r="A5505" s="38">
        <v>25842</v>
      </c>
      <c r="B5505" s="36" t="s">
        <v>369</v>
      </c>
      <c r="C5505" s="41">
        <v>1.0821578232898543</v>
      </c>
    </row>
    <row r="5506" spans="1:3">
      <c r="A5506" s="38">
        <v>89335</v>
      </c>
      <c r="B5506" s="36" t="s">
        <v>86</v>
      </c>
      <c r="C5506" s="41">
        <v>1.1168641306003106</v>
      </c>
    </row>
    <row r="5507" spans="1:3">
      <c r="A5507" s="38">
        <v>82057</v>
      </c>
      <c r="B5507" s="36" t="s">
        <v>199</v>
      </c>
      <c r="C5507" s="41">
        <v>1.0761871221459176</v>
      </c>
    </row>
    <row r="5508" spans="1:3">
      <c r="A5508" s="38">
        <v>55743</v>
      </c>
      <c r="B5508" s="36" t="s">
        <v>32</v>
      </c>
      <c r="C5508" s="41">
        <v>1.1034545016851229</v>
      </c>
    </row>
    <row r="5509" spans="1:3">
      <c r="A5509" s="38">
        <v>57612</v>
      </c>
      <c r="B5509" s="36" t="s">
        <v>112</v>
      </c>
      <c r="C5509" s="41">
        <v>1.1654959794043798</v>
      </c>
    </row>
    <row r="5510" spans="1:3">
      <c r="A5510" s="38">
        <v>39606</v>
      </c>
      <c r="B5510" s="36" t="s">
        <v>95</v>
      </c>
      <c r="C5510" s="41">
        <v>1.171340957005047</v>
      </c>
    </row>
    <row r="5511" spans="1:3">
      <c r="A5511" s="38">
        <v>25938</v>
      </c>
      <c r="B5511" s="36" t="s">
        <v>369</v>
      </c>
      <c r="C5511" s="41">
        <v>1.0821578232898543</v>
      </c>
    </row>
    <row r="5512" spans="1:3">
      <c r="A5512" s="38">
        <v>25870</v>
      </c>
      <c r="B5512" s="36" t="s">
        <v>369</v>
      </c>
      <c r="C5512" s="41">
        <v>1.123468137254902</v>
      </c>
    </row>
    <row r="5513" spans="1:3">
      <c r="A5513" s="38">
        <v>25873</v>
      </c>
      <c r="B5513" s="36" t="s">
        <v>369</v>
      </c>
      <c r="C5513" s="41">
        <v>1.123468137254902</v>
      </c>
    </row>
    <row r="5514" spans="1:3">
      <c r="A5514" s="38">
        <v>25860</v>
      </c>
      <c r="B5514" s="36" t="s">
        <v>369</v>
      </c>
      <c r="C5514" s="41">
        <v>1.123468137254902</v>
      </c>
    </row>
    <row r="5515" spans="1:3">
      <c r="A5515" s="38">
        <v>82393</v>
      </c>
      <c r="B5515" s="36" t="s">
        <v>130</v>
      </c>
      <c r="C5515" s="41">
        <v>1.0761871221459176</v>
      </c>
    </row>
    <row r="5516" spans="1:3">
      <c r="A5516" s="38">
        <v>76473</v>
      </c>
      <c r="B5516" s="36" t="s">
        <v>180</v>
      </c>
      <c r="C5516" s="41">
        <v>1.3055862142628261</v>
      </c>
    </row>
    <row r="5517" spans="1:3">
      <c r="A5517" s="38">
        <v>54298</v>
      </c>
      <c r="B5517" s="36" t="s">
        <v>21</v>
      </c>
      <c r="C5517" s="41">
        <v>1.241956241956242</v>
      </c>
    </row>
    <row r="5518" spans="1:3">
      <c r="A5518" s="38">
        <v>91338</v>
      </c>
      <c r="B5518" s="36" t="s">
        <v>312</v>
      </c>
      <c r="C5518" s="41">
        <v>1.0529489461896284</v>
      </c>
    </row>
    <row r="5519" spans="1:3">
      <c r="A5519" s="38">
        <v>25938</v>
      </c>
      <c r="B5519" s="36" t="s">
        <v>369</v>
      </c>
      <c r="C5519" s="41">
        <v>1.0821578232898543</v>
      </c>
    </row>
    <row r="5520" spans="1:3">
      <c r="A5520" s="38">
        <v>94547</v>
      </c>
      <c r="B5520" s="36" t="s">
        <v>77</v>
      </c>
      <c r="C5520" s="41">
        <v>1.0425906971454566</v>
      </c>
    </row>
    <row r="5521" spans="1:3">
      <c r="A5521" s="38">
        <v>25872</v>
      </c>
      <c r="B5521" s="36" t="s">
        <v>369</v>
      </c>
      <c r="C5521" s="41">
        <v>1.123468137254902</v>
      </c>
    </row>
    <row r="5522" spans="1:3">
      <c r="A5522" s="38">
        <v>86859</v>
      </c>
      <c r="B5522" s="36" t="s">
        <v>164</v>
      </c>
      <c r="C5522" s="41">
        <v>1.0674754857504976</v>
      </c>
    </row>
    <row r="5523" spans="1:3">
      <c r="A5523" s="38">
        <v>21775</v>
      </c>
      <c r="B5523" s="36" t="s">
        <v>172</v>
      </c>
      <c r="C5523" s="41">
        <v>1.1159124798393232</v>
      </c>
    </row>
    <row r="5524" spans="1:3">
      <c r="A5524" s="38">
        <v>15936</v>
      </c>
      <c r="B5524" s="36" t="s">
        <v>149</v>
      </c>
      <c r="C5524" s="41">
        <v>1.1914741527764239</v>
      </c>
    </row>
    <row r="5525" spans="1:3">
      <c r="A5525" s="38">
        <v>26632</v>
      </c>
      <c r="B5525" s="36" t="s">
        <v>186</v>
      </c>
      <c r="C5525" s="41">
        <v>1.2063690495772608</v>
      </c>
    </row>
    <row r="5526" spans="1:3">
      <c r="A5526" s="38">
        <v>79241</v>
      </c>
      <c r="B5526" s="36" t="s">
        <v>179</v>
      </c>
      <c r="C5526" s="41">
        <v>1.4191176470588236</v>
      </c>
    </row>
    <row r="5527" spans="1:3">
      <c r="A5527" s="38">
        <v>93346</v>
      </c>
      <c r="B5527" s="36" t="s">
        <v>31</v>
      </c>
      <c r="C5527" s="41">
        <v>1.1335043738987975</v>
      </c>
    </row>
    <row r="5528" spans="1:3">
      <c r="A5528" s="38">
        <v>25836</v>
      </c>
      <c r="B5528" s="36" t="s">
        <v>369</v>
      </c>
      <c r="C5528" s="41">
        <v>1.1717526761463493</v>
      </c>
    </row>
    <row r="5529" spans="1:3">
      <c r="A5529" s="38">
        <v>25885</v>
      </c>
      <c r="B5529" s="36" t="s">
        <v>369</v>
      </c>
      <c r="C5529" s="41">
        <v>1.123468137254902</v>
      </c>
    </row>
    <row r="5530" spans="1:3">
      <c r="A5530" s="38">
        <v>76831</v>
      </c>
      <c r="B5530" s="36" t="s">
        <v>98</v>
      </c>
      <c r="C5530" s="41">
        <v>1.3601127554615924</v>
      </c>
    </row>
    <row r="5531" spans="1:3">
      <c r="A5531" s="38">
        <v>56814</v>
      </c>
      <c r="B5531" s="36" t="s">
        <v>102</v>
      </c>
      <c r="C5531" s="41">
        <v>1.0583096054051164</v>
      </c>
    </row>
    <row r="5532" spans="1:3">
      <c r="A5532" s="38">
        <v>25845</v>
      </c>
      <c r="B5532" s="36" t="s">
        <v>369</v>
      </c>
      <c r="C5532" s="41">
        <v>1.123468137254902</v>
      </c>
    </row>
    <row r="5533" spans="1:3">
      <c r="A5533" s="38">
        <v>25849</v>
      </c>
      <c r="B5533" s="36" t="s">
        <v>369</v>
      </c>
      <c r="C5533" s="41">
        <v>1.1717526761463493</v>
      </c>
    </row>
    <row r="5534" spans="1:3">
      <c r="A5534" s="38">
        <v>89257</v>
      </c>
      <c r="B5534" s="36" t="s">
        <v>131</v>
      </c>
      <c r="C5534" s="41">
        <v>1.0939411115420186</v>
      </c>
    </row>
    <row r="5535" spans="1:3">
      <c r="A5535" s="38">
        <v>25836</v>
      </c>
      <c r="B5535" s="36" t="s">
        <v>369</v>
      </c>
      <c r="C5535" s="41">
        <v>1.1717526761463493</v>
      </c>
    </row>
    <row r="5536" spans="1:3">
      <c r="A5536" s="38">
        <v>25876</v>
      </c>
      <c r="B5536" s="36" t="s">
        <v>369</v>
      </c>
      <c r="C5536" s="41">
        <v>1.0971814972174017</v>
      </c>
    </row>
    <row r="5537" spans="1:3">
      <c r="A5537" s="38">
        <v>66557</v>
      </c>
      <c r="B5537" s="36" t="s">
        <v>339</v>
      </c>
      <c r="C5537" s="41">
        <v>1.1656441717791408</v>
      </c>
    </row>
    <row r="5538" spans="1:3">
      <c r="A5538" s="38">
        <v>88636</v>
      </c>
      <c r="B5538" s="36" t="s">
        <v>208</v>
      </c>
      <c r="C5538" s="41">
        <v>1.0156488021049714</v>
      </c>
    </row>
    <row r="5539" spans="1:3">
      <c r="A5539" s="38">
        <v>92278</v>
      </c>
      <c r="B5539" s="36" t="s">
        <v>153</v>
      </c>
      <c r="C5539" s="41">
        <v>1.0514996845787694</v>
      </c>
    </row>
    <row r="5540" spans="1:3">
      <c r="A5540" s="38">
        <v>25873</v>
      </c>
      <c r="B5540" s="36" t="s">
        <v>369</v>
      </c>
      <c r="C5540" s="41">
        <v>1.123468137254902</v>
      </c>
    </row>
    <row r="5541" spans="1:3">
      <c r="A5541" s="38">
        <v>25821</v>
      </c>
      <c r="B5541" s="36" t="s">
        <v>369</v>
      </c>
      <c r="C5541" s="41">
        <v>1.123468137254902</v>
      </c>
    </row>
    <row r="5542" spans="1:3">
      <c r="A5542" s="38">
        <v>25920</v>
      </c>
      <c r="B5542" s="36" t="s">
        <v>369</v>
      </c>
      <c r="C5542" s="41">
        <v>1.0821578232898543</v>
      </c>
    </row>
    <row r="5543" spans="1:3">
      <c r="A5543" s="38">
        <v>99510</v>
      </c>
      <c r="B5543" s="36" t="s">
        <v>148</v>
      </c>
      <c r="C5543" s="41">
        <v>1.123468137254902</v>
      </c>
    </row>
    <row r="5544" spans="1:3">
      <c r="A5544" s="38">
        <v>31241</v>
      </c>
      <c r="B5544" s="36" t="s">
        <v>335</v>
      </c>
      <c r="C5544" s="41">
        <v>1.203794891996586</v>
      </c>
    </row>
    <row r="5545" spans="1:3">
      <c r="A5545" s="38">
        <v>31246</v>
      </c>
      <c r="B5545" s="36" t="s">
        <v>335</v>
      </c>
      <c r="C5545" s="41">
        <v>1.203794891996586</v>
      </c>
    </row>
    <row r="5546" spans="1:3">
      <c r="A5546" s="38">
        <v>38871</v>
      </c>
      <c r="B5546" s="36" t="s">
        <v>219</v>
      </c>
      <c r="C5546" s="41">
        <v>1.1754712142582382</v>
      </c>
    </row>
    <row r="5547" spans="1:3">
      <c r="A5547" s="38">
        <v>74360</v>
      </c>
      <c r="B5547" s="36" t="s">
        <v>34</v>
      </c>
      <c r="C5547" s="41">
        <v>1.3292011019283747</v>
      </c>
    </row>
    <row r="5548" spans="1:3">
      <c r="A5548" s="38">
        <v>74532</v>
      </c>
      <c r="B5548" s="36" t="s">
        <v>259</v>
      </c>
      <c r="C5548" s="41">
        <v>1.1174086601456563</v>
      </c>
    </row>
    <row r="5549" spans="1:3">
      <c r="A5549" s="38">
        <v>25924</v>
      </c>
      <c r="B5549" s="36" t="s">
        <v>369</v>
      </c>
      <c r="C5549" s="41">
        <v>1.0821578232898543</v>
      </c>
    </row>
    <row r="5550" spans="1:3">
      <c r="A5550" s="38">
        <v>78194</v>
      </c>
      <c r="B5550" s="36" t="s">
        <v>100</v>
      </c>
      <c r="C5550" s="41">
        <v>1.05419002443582</v>
      </c>
    </row>
    <row r="5551" spans="1:3">
      <c r="A5551" s="38">
        <v>34376</v>
      </c>
      <c r="B5551" s="36" t="s">
        <v>73</v>
      </c>
      <c r="C5551" s="41">
        <v>1.094039023808103</v>
      </c>
    </row>
    <row r="5552" spans="1:3">
      <c r="A5552" s="38">
        <v>95505</v>
      </c>
      <c r="B5552" s="36" t="s">
        <v>205</v>
      </c>
      <c r="C5552" s="41">
        <v>0.91062603988179502</v>
      </c>
    </row>
    <row r="5553" spans="1:3">
      <c r="A5553" s="38">
        <v>25826</v>
      </c>
      <c r="B5553" s="36" t="s">
        <v>369</v>
      </c>
      <c r="C5553" s="41">
        <v>1.1717526761463493</v>
      </c>
    </row>
    <row r="5554" spans="1:3">
      <c r="A5554" s="38">
        <v>87509</v>
      </c>
      <c r="B5554" s="36" t="s">
        <v>143</v>
      </c>
      <c r="C5554" s="41">
        <v>0.96102943103493466</v>
      </c>
    </row>
    <row r="5555" spans="1:3">
      <c r="A5555" s="38">
        <v>25876</v>
      </c>
      <c r="B5555" s="36" t="s">
        <v>369</v>
      </c>
      <c r="C5555" s="41">
        <v>1.0971814972174017</v>
      </c>
    </row>
    <row r="5556" spans="1:3">
      <c r="A5556" s="38">
        <v>25813</v>
      </c>
      <c r="B5556" s="36" t="s">
        <v>369</v>
      </c>
      <c r="C5556" s="41">
        <v>1.123468137254902</v>
      </c>
    </row>
    <row r="5557" spans="1:3">
      <c r="A5557" s="38">
        <v>54552</v>
      </c>
      <c r="B5557" s="36" t="s">
        <v>167</v>
      </c>
      <c r="C5557" s="41">
        <v>1.0583096054051164</v>
      </c>
    </row>
    <row r="5558" spans="1:3">
      <c r="A5558" s="38">
        <v>54426</v>
      </c>
      <c r="B5558" s="36" t="s">
        <v>142</v>
      </c>
      <c r="C5558" s="41">
        <v>1.1055836951278339</v>
      </c>
    </row>
    <row r="5559" spans="1:3">
      <c r="A5559" s="38">
        <v>25840</v>
      </c>
      <c r="B5559" s="36" t="s">
        <v>369</v>
      </c>
      <c r="C5559" s="41">
        <v>1.123468137254902</v>
      </c>
    </row>
    <row r="5560" spans="1:3">
      <c r="A5560" s="38">
        <v>76831</v>
      </c>
      <c r="B5560" s="36" t="s">
        <v>98</v>
      </c>
      <c r="C5560" s="41">
        <v>1.3601127554615924</v>
      </c>
    </row>
    <row r="5561" spans="1:3">
      <c r="A5561" s="38">
        <v>25878</v>
      </c>
      <c r="B5561" s="36" t="s">
        <v>369</v>
      </c>
      <c r="C5561" s="41">
        <v>1.0971814972174017</v>
      </c>
    </row>
    <row r="5562" spans="1:3">
      <c r="A5562" s="38">
        <v>25813</v>
      </c>
      <c r="B5562" s="36" t="s">
        <v>369</v>
      </c>
      <c r="C5562" s="41">
        <v>1.123468137254902</v>
      </c>
    </row>
    <row r="5563" spans="1:3">
      <c r="A5563" s="38">
        <v>25884</v>
      </c>
      <c r="B5563" s="36" t="s">
        <v>369</v>
      </c>
      <c r="C5563" s="41">
        <v>1.123468137254902</v>
      </c>
    </row>
    <row r="5564" spans="1:3">
      <c r="A5564" s="38">
        <v>25821</v>
      </c>
      <c r="B5564" s="36" t="s">
        <v>369</v>
      </c>
      <c r="C5564" s="41">
        <v>1.123468137254902</v>
      </c>
    </row>
    <row r="5565" spans="1:3">
      <c r="A5565" s="38">
        <v>25917</v>
      </c>
      <c r="B5565" s="36" t="s">
        <v>369</v>
      </c>
      <c r="C5565" s="41">
        <v>1.0821578232898543</v>
      </c>
    </row>
    <row r="5566" spans="1:3">
      <c r="A5566" s="38">
        <v>86570</v>
      </c>
      <c r="B5566" s="36" t="s">
        <v>51</v>
      </c>
      <c r="C5566" s="41">
        <v>1.1136757068667051</v>
      </c>
    </row>
    <row r="5567" spans="1:3">
      <c r="A5567" s="38">
        <v>25917</v>
      </c>
      <c r="B5567" s="36" t="s">
        <v>369</v>
      </c>
      <c r="C5567" s="41">
        <v>1.0821578232898543</v>
      </c>
    </row>
    <row r="5568" spans="1:3">
      <c r="A5568" s="38">
        <v>57610</v>
      </c>
      <c r="B5568" s="36" t="s">
        <v>112</v>
      </c>
      <c r="C5568" s="41">
        <v>1.1654959794043798</v>
      </c>
    </row>
    <row r="5569" spans="1:3">
      <c r="A5569" s="38">
        <v>25920</v>
      </c>
      <c r="B5569" s="36" t="s">
        <v>369</v>
      </c>
      <c r="C5569" s="41">
        <v>1.0821578232898543</v>
      </c>
    </row>
    <row r="5570" spans="1:3">
      <c r="A5570" s="38">
        <v>55218</v>
      </c>
      <c r="B5570" s="36" t="s">
        <v>166</v>
      </c>
      <c r="C5570" s="41">
        <v>1.3601632047477745</v>
      </c>
    </row>
    <row r="5571" spans="1:3">
      <c r="A5571" s="38">
        <v>55262</v>
      </c>
      <c r="B5571" s="36" t="s">
        <v>166</v>
      </c>
      <c r="C5571" s="41">
        <v>1.3601632047477745</v>
      </c>
    </row>
    <row r="5572" spans="1:3">
      <c r="A5572" s="38">
        <v>55263</v>
      </c>
      <c r="B5572" s="36" t="s">
        <v>166</v>
      </c>
      <c r="C5572" s="41">
        <v>1.3601632047477745</v>
      </c>
    </row>
    <row r="5573" spans="1:3">
      <c r="A5573" s="38">
        <v>25821</v>
      </c>
      <c r="B5573" s="36" t="s">
        <v>369</v>
      </c>
      <c r="C5573" s="41">
        <v>1.123468137254902</v>
      </c>
    </row>
    <row r="5574" spans="1:3">
      <c r="A5574" s="38">
        <v>86980</v>
      </c>
      <c r="B5574" s="36" t="s">
        <v>130</v>
      </c>
      <c r="C5574" s="41">
        <v>0.98767526634264236</v>
      </c>
    </row>
    <row r="5575" spans="1:3">
      <c r="A5575" s="38">
        <v>74379</v>
      </c>
      <c r="B5575" s="36" t="s">
        <v>60</v>
      </c>
      <c r="C5575" s="41">
        <v>1.3044251565167901</v>
      </c>
    </row>
    <row r="5576" spans="1:3">
      <c r="A5576" s="38">
        <v>39343</v>
      </c>
      <c r="B5576" s="36" t="s">
        <v>126</v>
      </c>
      <c r="C5576" s="41">
        <v>1.1455437193464746</v>
      </c>
    </row>
    <row r="5577" spans="1:3">
      <c r="A5577" s="38">
        <v>88456</v>
      </c>
      <c r="B5577" s="36" t="s">
        <v>41</v>
      </c>
      <c r="C5577" s="41">
        <v>1.1454363715874307</v>
      </c>
    </row>
    <row r="5578" spans="1:3">
      <c r="A5578" s="38">
        <v>25938</v>
      </c>
      <c r="B5578" s="36" t="s">
        <v>369</v>
      </c>
      <c r="C5578" s="41">
        <v>1.0821578232898543</v>
      </c>
    </row>
    <row r="5579" spans="1:3">
      <c r="A5579" s="38">
        <v>25876</v>
      </c>
      <c r="B5579" s="36" t="s">
        <v>369</v>
      </c>
      <c r="C5579" s="41">
        <v>1.0971814972174017</v>
      </c>
    </row>
    <row r="5580" spans="1:3">
      <c r="A5580" s="38">
        <v>25923</v>
      </c>
      <c r="B5580" s="36" t="s">
        <v>369</v>
      </c>
      <c r="C5580" s="41">
        <v>1.0821578232898543</v>
      </c>
    </row>
    <row r="5581" spans="1:3">
      <c r="A5581" s="38">
        <v>25813</v>
      </c>
      <c r="B5581" s="36" t="s">
        <v>369</v>
      </c>
      <c r="C5581" s="41">
        <v>1.123468137254902</v>
      </c>
    </row>
    <row r="5582" spans="1:3">
      <c r="A5582" s="38">
        <v>25840</v>
      </c>
      <c r="B5582" s="36" t="s">
        <v>369</v>
      </c>
      <c r="C5582" s="41">
        <v>1.123468137254902</v>
      </c>
    </row>
    <row r="5583" spans="1:3">
      <c r="A5583" s="38">
        <v>94548</v>
      </c>
      <c r="B5583" s="36" t="s">
        <v>340</v>
      </c>
      <c r="C5583" s="41">
        <v>1.0425906971454566</v>
      </c>
    </row>
    <row r="5584" spans="1:3">
      <c r="A5584" s="38">
        <v>82266</v>
      </c>
      <c r="B5584" s="36" t="s">
        <v>157</v>
      </c>
      <c r="C5584" s="41">
        <v>1.1022604304436694</v>
      </c>
    </row>
    <row r="5585" spans="1:3">
      <c r="A5585" s="38">
        <v>84416</v>
      </c>
      <c r="B5585" s="36" t="s">
        <v>234</v>
      </c>
      <c r="C5585" s="41">
        <v>1.1143525693621417</v>
      </c>
    </row>
    <row r="5586" spans="1:3">
      <c r="A5586" s="38">
        <v>18565</v>
      </c>
      <c r="B5586" s="36" t="s">
        <v>83</v>
      </c>
      <c r="C5586" s="41">
        <v>1.1368780034103241</v>
      </c>
    </row>
    <row r="5587" spans="1:3">
      <c r="A5587" s="38">
        <v>23999</v>
      </c>
      <c r="B5587" s="36" t="s">
        <v>138</v>
      </c>
      <c r="C5587" s="41">
        <v>1.1511175288799598</v>
      </c>
    </row>
    <row r="5588" spans="1:3">
      <c r="A5588" s="38">
        <v>76865</v>
      </c>
      <c r="B5588" s="36" t="s">
        <v>98</v>
      </c>
      <c r="C5588" s="41">
        <v>1.3601127554615924</v>
      </c>
    </row>
    <row r="5589" spans="1:3">
      <c r="A5589" s="38">
        <v>91610</v>
      </c>
      <c r="B5589" s="36" t="s">
        <v>48</v>
      </c>
      <c r="C5589" s="41">
        <v>1.1388552439516755</v>
      </c>
    </row>
    <row r="5590" spans="1:3">
      <c r="A5590" s="38">
        <v>53520</v>
      </c>
      <c r="B5590" s="36" t="s">
        <v>52</v>
      </c>
      <c r="C5590" s="41">
        <v>1.0532816314806837</v>
      </c>
    </row>
    <row r="5591" spans="1:3">
      <c r="A5591" s="38">
        <v>83334</v>
      </c>
      <c r="B5591" s="36" t="s">
        <v>128</v>
      </c>
      <c r="C5591" s="41">
        <v>1.0858428829469071</v>
      </c>
    </row>
    <row r="5592" spans="1:3">
      <c r="A5592" s="38">
        <v>72514</v>
      </c>
      <c r="B5592" s="36" t="s">
        <v>208</v>
      </c>
      <c r="C5592" s="41">
        <v>1.0212493385690813</v>
      </c>
    </row>
    <row r="5593" spans="1:3">
      <c r="A5593" s="38">
        <v>79594</v>
      </c>
      <c r="B5593" s="36" t="s">
        <v>92</v>
      </c>
      <c r="C5593" s="41">
        <v>1.3099235550475103</v>
      </c>
    </row>
    <row r="5594" spans="1:3">
      <c r="A5594" s="38">
        <v>97346</v>
      </c>
      <c r="B5594" s="36" t="s">
        <v>35</v>
      </c>
      <c r="C5594" s="41">
        <v>1.2697368421052631</v>
      </c>
    </row>
    <row r="5595" spans="1:3">
      <c r="A5595" s="38">
        <v>55566</v>
      </c>
      <c r="B5595" s="36" t="s">
        <v>36</v>
      </c>
      <c r="C5595" s="41">
        <v>1.3468248429867409</v>
      </c>
    </row>
    <row r="5596" spans="1:3">
      <c r="A5596" s="38">
        <v>25980</v>
      </c>
      <c r="B5596" s="36" t="s">
        <v>369</v>
      </c>
      <c r="C5596" s="41">
        <v>1.1546696895270483</v>
      </c>
    </row>
    <row r="5597" spans="1:3">
      <c r="A5597" s="38">
        <v>25881</v>
      </c>
      <c r="B5597" s="36" t="s">
        <v>369</v>
      </c>
      <c r="C5597" s="41">
        <v>1.1717526761463493</v>
      </c>
    </row>
    <row r="5598" spans="1:3">
      <c r="A5598" s="38">
        <v>25882</v>
      </c>
      <c r="B5598" s="36" t="s">
        <v>369</v>
      </c>
      <c r="C5598" s="41">
        <v>1.1717526761463493</v>
      </c>
    </row>
    <row r="5599" spans="1:3">
      <c r="A5599" s="38">
        <v>94342</v>
      </c>
      <c r="B5599" s="36" t="s">
        <v>76</v>
      </c>
      <c r="C5599" s="41">
        <v>1.1141832766164317</v>
      </c>
    </row>
    <row r="5600" spans="1:3">
      <c r="A5600" s="38">
        <v>56843</v>
      </c>
      <c r="B5600" s="36" t="s">
        <v>142</v>
      </c>
      <c r="C5600" s="41">
        <v>1.0732578218749083</v>
      </c>
    </row>
    <row r="5601" spans="1:3">
      <c r="A5601" s="38">
        <v>25917</v>
      </c>
      <c r="B5601" s="36" t="s">
        <v>369</v>
      </c>
      <c r="C5601" s="41">
        <v>1.0821578232898543</v>
      </c>
    </row>
    <row r="5602" spans="1:3">
      <c r="A5602" s="38">
        <v>78597</v>
      </c>
      <c r="B5602" s="36" t="s">
        <v>100</v>
      </c>
      <c r="C5602" s="41">
        <v>0.88948721680492882</v>
      </c>
    </row>
    <row r="5603" spans="1:3">
      <c r="A5603" s="38">
        <v>25832</v>
      </c>
      <c r="B5603" s="36" t="s">
        <v>369</v>
      </c>
      <c r="C5603" s="41">
        <v>1.1717526761463493</v>
      </c>
    </row>
    <row r="5604" spans="1:3">
      <c r="A5604" s="38">
        <v>25881</v>
      </c>
      <c r="B5604" s="36" t="s">
        <v>369</v>
      </c>
      <c r="C5604" s="41">
        <v>1.1717526761463493</v>
      </c>
    </row>
    <row r="5605" spans="1:3">
      <c r="A5605" s="38">
        <v>54451</v>
      </c>
      <c r="B5605" s="36" t="s">
        <v>21</v>
      </c>
      <c r="C5605" s="41">
        <v>1.3524378549826657</v>
      </c>
    </row>
    <row r="5606" spans="1:3">
      <c r="A5606" s="38">
        <v>83737</v>
      </c>
      <c r="B5606" s="36" t="s">
        <v>214</v>
      </c>
      <c r="C5606" s="41">
        <v>1.0627753303964758</v>
      </c>
    </row>
    <row r="5607" spans="1:3">
      <c r="A5607" s="38">
        <v>87660</v>
      </c>
      <c r="B5607" s="36" t="s">
        <v>93</v>
      </c>
      <c r="C5607" s="41">
        <v>1.0023781537872782</v>
      </c>
    </row>
    <row r="5608" spans="1:3">
      <c r="A5608" s="38">
        <v>84424</v>
      </c>
      <c r="B5608" s="36" t="s">
        <v>234</v>
      </c>
      <c r="C5608" s="41">
        <v>1.0940063844386765</v>
      </c>
    </row>
    <row r="5609" spans="1:3">
      <c r="A5609" s="38">
        <v>56271</v>
      </c>
      <c r="B5609" s="36" t="s">
        <v>160</v>
      </c>
      <c r="C5609" s="41">
        <v>1.1654959794043798</v>
      </c>
    </row>
    <row r="5610" spans="1:3">
      <c r="A5610" s="38">
        <v>38550</v>
      </c>
      <c r="B5610" s="36" t="s">
        <v>54</v>
      </c>
      <c r="C5610" s="41">
        <v>1.1973486580030039</v>
      </c>
    </row>
    <row r="5611" spans="1:3">
      <c r="A5611" s="38">
        <v>25889</v>
      </c>
      <c r="B5611" s="36" t="s">
        <v>369</v>
      </c>
      <c r="C5611" s="41">
        <v>1.123468137254902</v>
      </c>
    </row>
    <row r="5612" spans="1:3">
      <c r="A5612" s="38">
        <v>25923</v>
      </c>
      <c r="B5612" s="36" t="s">
        <v>369</v>
      </c>
      <c r="C5612" s="41">
        <v>1.0821578232898543</v>
      </c>
    </row>
    <row r="5613" spans="1:3">
      <c r="A5613" s="38">
        <v>25938</v>
      </c>
      <c r="B5613" s="36" t="s">
        <v>369</v>
      </c>
      <c r="C5613" s="41">
        <v>1.0821578232898543</v>
      </c>
    </row>
    <row r="5614" spans="1:3">
      <c r="A5614" s="38">
        <v>25884</v>
      </c>
      <c r="B5614" s="36" t="s">
        <v>369</v>
      </c>
      <c r="C5614" s="41">
        <v>1.123468137254902</v>
      </c>
    </row>
    <row r="5615" spans="1:3">
      <c r="A5615" s="38">
        <v>25836</v>
      </c>
      <c r="B5615" s="36" t="s">
        <v>369</v>
      </c>
      <c r="C5615" s="41">
        <v>1.1717526761463493</v>
      </c>
    </row>
    <row r="5616" spans="1:3">
      <c r="A5616" s="38">
        <v>25821</v>
      </c>
      <c r="B5616" s="36" t="s">
        <v>369</v>
      </c>
      <c r="C5616" s="41">
        <v>1.123468137254902</v>
      </c>
    </row>
    <row r="5617" spans="1:3">
      <c r="A5617" s="38">
        <v>57612</v>
      </c>
      <c r="B5617" s="36" t="s">
        <v>112</v>
      </c>
      <c r="C5617" s="41">
        <v>1.1654959794043798</v>
      </c>
    </row>
    <row r="5618" spans="1:3">
      <c r="A5618" s="38">
        <v>85737</v>
      </c>
      <c r="B5618" s="36" t="s">
        <v>178</v>
      </c>
      <c r="C5618" s="41">
        <v>1.1143525693621417</v>
      </c>
    </row>
    <row r="5619" spans="1:3">
      <c r="A5619" s="38">
        <v>88316</v>
      </c>
      <c r="B5619" s="36" t="s">
        <v>37</v>
      </c>
      <c r="C5619" s="41">
        <v>1.0082208352808557</v>
      </c>
    </row>
    <row r="5620" spans="1:3">
      <c r="A5620" s="38">
        <v>25836</v>
      </c>
      <c r="B5620" s="36" t="s">
        <v>369</v>
      </c>
      <c r="C5620" s="41">
        <v>1.1717526761463493</v>
      </c>
    </row>
    <row r="5621" spans="1:3">
      <c r="A5621" s="38">
        <v>25996</v>
      </c>
      <c r="B5621" s="36" t="s">
        <v>369</v>
      </c>
      <c r="C5621" s="41">
        <v>1.1546696895270483</v>
      </c>
    </row>
    <row r="5622" spans="1:3">
      <c r="A5622" s="38">
        <v>25881</v>
      </c>
      <c r="B5622" s="36" t="s">
        <v>369</v>
      </c>
      <c r="C5622" s="41">
        <v>1.1717526761463493</v>
      </c>
    </row>
    <row r="5623" spans="1:3">
      <c r="A5623" s="38">
        <v>95188</v>
      </c>
      <c r="B5623" s="36" t="s">
        <v>210</v>
      </c>
      <c r="C5623" s="41">
        <v>0.96009844478190298</v>
      </c>
    </row>
    <row r="5624" spans="1:3">
      <c r="A5624" s="38">
        <v>25885</v>
      </c>
      <c r="B5624" s="36" t="s">
        <v>369</v>
      </c>
      <c r="C5624" s="41">
        <v>1.123468137254902</v>
      </c>
    </row>
    <row r="5625" spans="1:3">
      <c r="A5625" s="38">
        <v>48465</v>
      </c>
      <c r="B5625" s="36" t="s">
        <v>192</v>
      </c>
      <c r="C5625" s="41">
        <v>1.250468883205456</v>
      </c>
    </row>
    <row r="5626" spans="1:3">
      <c r="A5626" s="38">
        <v>49847</v>
      </c>
      <c r="B5626" s="36" t="s">
        <v>192</v>
      </c>
      <c r="C5626" s="41">
        <v>1.1909710945112049</v>
      </c>
    </row>
    <row r="5627" spans="1:3">
      <c r="A5627" s="38">
        <v>74930</v>
      </c>
      <c r="B5627" s="36" t="s">
        <v>34</v>
      </c>
      <c r="C5627" s="41">
        <v>1.26539908209393</v>
      </c>
    </row>
    <row r="5628" spans="1:3">
      <c r="A5628" s="38">
        <v>25926</v>
      </c>
      <c r="B5628" s="36" t="s">
        <v>369</v>
      </c>
      <c r="C5628" s="41">
        <v>1.0821578232898543</v>
      </c>
    </row>
    <row r="5629" spans="1:3">
      <c r="A5629" s="38">
        <v>96274</v>
      </c>
      <c r="B5629" s="36" t="s">
        <v>78</v>
      </c>
      <c r="C5629" s="41">
        <v>1.1162861491628617</v>
      </c>
    </row>
    <row r="5630" spans="1:3">
      <c r="A5630" s="38">
        <v>25887</v>
      </c>
      <c r="B5630" s="36" t="s">
        <v>369</v>
      </c>
      <c r="C5630" s="41">
        <v>1.0971814972174017</v>
      </c>
    </row>
    <row r="5631" spans="1:3">
      <c r="A5631" s="38">
        <v>17391</v>
      </c>
      <c r="B5631" s="36" t="s">
        <v>66</v>
      </c>
      <c r="C5631" s="41">
        <v>1.0948883315418607</v>
      </c>
    </row>
    <row r="5632" spans="1:3">
      <c r="A5632" s="38">
        <v>17153</v>
      </c>
      <c r="B5632" s="36" t="s">
        <v>125</v>
      </c>
      <c r="C5632" s="41">
        <v>1.112324445657779</v>
      </c>
    </row>
    <row r="5633" spans="1:3">
      <c r="A5633" s="38">
        <v>17194</v>
      </c>
      <c r="B5633" s="36" t="s">
        <v>125</v>
      </c>
      <c r="C5633" s="41">
        <v>1.112324445657779</v>
      </c>
    </row>
    <row r="5634" spans="1:3">
      <c r="A5634" s="38">
        <v>83676</v>
      </c>
      <c r="B5634" s="36" t="s">
        <v>199</v>
      </c>
      <c r="C5634" s="41">
        <v>1.0015590420749434</v>
      </c>
    </row>
    <row r="5635" spans="1:3">
      <c r="A5635" s="38">
        <v>15236</v>
      </c>
      <c r="B5635" s="36" t="s">
        <v>206</v>
      </c>
      <c r="C5635" s="41">
        <v>1.1547060490600498</v>
      </c>
    </row>
    <row r="5636" spans="1:3">
      <c r="A5636" s="38">
        <v>26349</v>
      </c>
      <c r="B5636" s="36" t="s">
        <v>251</v>
      </c>
      <c r="C5636" s="41">
        <v>1.21053399798091</v>
      </c>
    </row>
    <row r="5637" spans="1:3">
      <c r="A5637" s="38">
        <v>25876</v>
      </c>
      <c r="B5637" s="36" t="s">
        <v>369</v>
      </c>
      <c r="C5637" s="41">
        <v>1.0971814972174017</v>
      </c>
    </row>
    <row r="5638" spans="1:3">
      <c r="A5638" s="38">
        <v>74249</v>
      </c>
      <c r="B5638" s="36" t="s">
        <v>34</v>
      </c>
      <c r="C5638" s="41">
        <v>1.2867569654010806</v>
      </c>
    </row>
    <row r="5639" spans="1:3">
      <c r="A5639" s="38">
        <v>25938</v>
      </c>
      <c r="B5639" s="36" t="s">
        <v>369</v>
      </c>
      <c r="C5639" s="41">
        <v>1.0821578232898543</v>
      </c>
    </row>
    <row r="5640" spans="1:3">
      <c r="A5640" s="38">
        <v>4749</v>
      </c>
      <c r="B5640" s="36" t="s">
        <v>139</v>
      </c>
      <c r="C5640" s="41">
        <v>1.1840108488586096</v>
      </c>
    </row>
    <row r="5641" spans="1:3">
      <c r="A5641" s="38">
        <v>25872</v>
      </c>
      <c r="B5641" s="36" t="s">
        <v>369</v>
      </c>
      <c r="C5641" s="41">
        <v>1.123468137254902</v>
      </c>
    </row>
    <row r="5642" spans="1:3">
      <c r="A5642" s="38">
        <v>25946</v>
      </c>
      <c r="B5642" s="36" t="s">
        <v>369</v>
      </c>
      <c r="C5642" s="41">
        <v>1.1546696895270483</v>
      </c>
    </row>
    <row r="5643" spans="1:3">
      <c r="A5643" s="38">
        <v>18442</v>
      </c>
      <c r="B5643" s="36" t="s">
        <v>83</v>
      </c>
      <c r="C5643" s="41">
        <v>1.0628061328000462</v>
      </c>
    </row>
    <row r="5644" spans="1:3">
      <c r="A5644" s="38">
        <v>25889</v>
      </c>
      <c r="B5644" s="36" t="s">
        <v>369</v>
      </c>
      <c r="C5644" s="41">
        <v>1.123468137254902</v>
      </c>
    </row>
    <row r="5645" spans="1:3">
      <c r="A5645" s="38">
        <v>29479</v>
      </c>
      <c r="B5645" s="36" t="s">
        <v>231</v>
      </c>
      <c r="C5645" s="41">
        <v>1.1806181584030908</v>
      </c>
    </row>
    <row r="5646" spans="1:3">
      <c r="A5646" s="38">
        <v>15868</v>
      </c>
      <c r="B5646" s="36" t="s">
        <v>145</v>
      </c>
      <c r="C5646" s="41">
        <v>1.1993458708094846</v>
      </c>
    </row>
    <row r="5647" spans="1:3">
      <c r="A5647" s="38">
        <v>3130</v>
      </c>
      <c r="B5647" s="36" t="s">
        <v>288</v>
      </c>
      <c r="C5647" s="41">
        <v>1.1776985579856762</v>
      </c>
    </row>
    <row r="5648" spans="1:3">
      <c r="A5648" s="38">
        <v>94118</v>
      </c>
      <c r="B5648" s="36" t="s">
        <v>340</v>
      </c>
      <c r="C5648" s="41">
        <v>0.98961003913102152</v>
      </c>
    </row>
    <row r="5649" spans="1:3">
      <c r="A5649" s="38">
        <v>25856</v>
      </c>
      <c r="B5649" s="36" t="s">
        <v>369</v>
      </c>
      <c r="C5649" s="41">
        <v>1.123468137254902</v>
      </c>
    </row>
    <row r="5650" spans="1:3">
      <c r="A5650" s="38">
        <v>3172</v>
      </c>
      <c r="B5650" s="36" t="s">
        <v>288</v>
      </c>
      <c r="C5650" s="41">
        <v>1.1338198008781151</v>
      </c>
    </row>
    <row r="5651" spans="1:3">
      <c r="A5651" s="38">
        <v>3197</v>
      </c>
      <c r="B5651" s="36" t="s">
        <v>288</v>
      </c>
      <c r="C5651" s="41">
        <v>1.1993458708094846</v>
      </c>
    </row>
    <row r="5652" spans="1:3">
      <c r="A5652" s="38">
        <v>25938</v>
      </c>
      <c r="B5652" s="36" t="s">
        <v>369</v>
      </c>
      <c r="C5652" s="41">
        <v>1.0821578232898543</v>
      </c>
    </row>
    <row r="5653" spans="1:3">
      <c r="A5653" s="38">
        <v>17126</v>
      </c>
      <c r="B5653" s="36" t="s">
        <v>66</v>
      </c>
      <c r="C5653" s="41">
        <v>1.0956080071706005</v>
      </c>
    </row>
    <row r="5654" spans="1:3">
      <c r="A5654" s="38">
        <v>17309</v>
      </c>
      <c r="B5654" s="36" t="s">
        <v>66</v>
      </c>
      <c r="C5654" s="41">
        <v>1.0880982760155484</v>
      </c>
    </row>
    <row r="5655" spans="1:3">
      <c r="A5655" s="38">
        <v>55592</v>
      </c>
      <c r="B5655" s="36" t="s">
        <v>36</v>
      </c>
      <c r="C5655" s="41">
        <v>1.1115489542285542</v>
      </c>
    </row>
    <row r="5656" spans="1:3">
      <c r="A5656" s="38">
        <v>29585</v>
      </c>
      <c r="B5656" s="36" t="s">
        <v>129</v>
      </c>
      <c r="C5656" s="41">
        <v>1.1383956289581523</v>
      </c>
    </row>
    <row r="5657" spans="1:3">
      <c r="A5657" s="38">
        <v>38477</v>
      </c>
      <c r="B5657" s="36" t="s">
        <v>54</v>
      </c>
      <c r="C5657" s="41">
        <v>1.1973486580030039</v>
      </c>
    </row>
    <row r="5658" spans="1:3">
      <c r="A5658" s="38">
        <v>26844</v>
      </c>
      <c r="B5658" s="36" t="s">
        <v>274</v>
      </c>
      <c r="C5658" s="41">
        <v>1.2063690495772608</v>
      </c>
    </row>
    <row r="5659" spans="1:3">
      <c r="A5659" s="38">
        <v>25938</v>
      </c>
      <c r="B5659" s="36" t="s">
        <v>369</v>
      </c>
      <c r="C5659" s="41">
        <v>1.0821578232898543</v>
      </c>
    </row>
    <row r="5660" spans="1:3">
      <c r="A5660" s="38">
        <v>57439</v>
      </c>
      <c r="B5660" s="36" t="s">
        <v>370</v>
      </c>
      <c r="C5660" s="41">
        <v>1.1137771838172761</v>
      </c>
    </row>
    <row r="5661" spans="1:3">
      <c r="A5661" s="38">
        <v>57489</v>
      </c>
      <c r="B5661" s="36" t="s">
        <v>370</v>
      </c>
      <c r="C5661" s="41">
        <v>1.1370895221557258</v>
      </c>
    </row>
    <row r="5662" spans="1:3">
      <c r="A5662" s="38">
        <v>57413</v>
      </c>
      <c r="B5662" s="36" t="s">
        <v>370</v>
      </c>
      <c r="C5662" s="41">
        <v>1.1137771838172761</v>
      </c>
    </row>
    <row r="5663" spans="1:3">
      <c r="A5663" s="38">
        <v>57399</v>
      </c>
      <c r="B5663" s="36" t="s">
        <v>370</v>
      </c>
      <c r="C5663" s="41">
        <v>1.1137771838172761</v>
      </c>
    </row>
    <row r="5664" spans="1:3">
      <c r="A5664" s="38">
        <v>57368</v>
      </c>
      <c r="B5664" s="36" t="s">
        <v>370</v>
      </c>
      <c r="C5664" s="41">
        <v>1.1137771838172761</v>
      </c>
    </row>
    <row r="5665" spans="1:3">
      <c r="A5665" s="38">
        <v>86860</v>
      </c>
      <c r="B5665" s="36" t="s">
        <v>93</v>
      </c>
      <c r="C5665" s="41">
        <v>1.0023781537872782</v>
      </c>
    </row>
    <row r="5666" spans="1:3">
      <c r="A5666" s="38">
        <v>39307</v>
      </c>
      <c r="B5666" s="36" t="s">
        <v>253</v>
      </c>
      <c r="C5666" s="41">
        <v>1.1861939574302904</v>
      </c>
    </row>
    <row r="5667" spans="1:3">
      <c r="A5667" s="38">
        <v>39319</v>
      </c>
      <c r="B5667" s="36" t="s">
        <v>253</v>
      </c>
      <c r="C5667" s="41">
        <v>1.1861939574302904</v>
      </c>
    </row>
    <row r="5668" spans="1:3">
      <c r="A5668" s="38">
        <v>57462</v>
      </c>
      <c r="B5668" s="36" t="s">
        <v>370</v>
      </c>
      <c r="C5668" s="41">
        <v>1.1370895221557258</v>
      </c>
    </row>
    <row r="5669" spans="1:3">
      <c r="A5669" s="38">
        <v>57482</v>
      </c>
      <c r="B5669" s="36" t="s">
        <v>370</v>
      </c>
      <c r="C5669" s="41">
        <v>1.1370895221557258</v>
      </c>
    </row>
    <row r="5670" spans="1:3">
      <c r="A5670" s="38">
        <v>38381</v>
      </c>
      <c r="B5670" s="36" t="s">
        <v>217</v>
      </c>
      <c r="C5670" s="41">
        <v>1.2077062065535009</v>
      </c>
    </row>
    <row r="5671" spans="1:3">
      <c r="A5671" s="38">
        <v>23623</v>
      </c>
      <c r="B5671" s="36" t="s">
        <v>371</v>
      </c>
      <c r="C5671" s="41">
        <v>1.1240540064264399</v>
      </c>
    </row>
    <row r="5672" spans="1:3">
      <c r="A5672" s="38">
        <v>19417</v>
      </c>
      <c r="B5672" s="36" t="s">
        <v>138</v>
      </c>
      <c r="C5672" s="41">
        <v>1.1352238251501454</v>
      </c>
    </row>
    <row r="5673" spans="1:3">
      <c r="A5673" s="38">
        <v>82287</v>
      </c>
      <c r="B5673" s="36" t="s">
        <v>49</v>
      </c>
      <c r="C5673" s="41">
        <v>1.1022604304436694</v>
      </c>
    </row>
    <row r="5674" spans="1:3">
      <c r="A5674" s="38">
        <v>4838</v>
      </c>
      <c r="B5674" s="36" t="s">
        <v>177</v>
      </c>
      <c r="C5674" s="41">
        <v>1.2139168432203389</v>
      </c>
    </row>
    <row r="5675" spans="1:3">
      <c r="A5675" s="38">
        <v>6917</v>
      </c>
      <c r="B5675" s="36" t="s">
        <v>161</v>
      </c>
      <c r="C5675" s="41">
        <v>1.1440069882074</v>
      </c>
    </row>
    <row r="5676" spans="1:3">
      <c r="A5676" s="38">
        <v>21266</v>
      </c>
      <c r="B5676" s="36" t="s">
        <v>165</v>
      </c>
      <c r="C5676" s="41">
        <v>1.1253989688190522</v>
      </c>
    </row>
    <row r="5677" spans="1:3">
      <c r="A5677" s="38">
        <v>79798</v>
      </c>
      <c r="B5677" s="36" t="s">
        <v>97</v>
      </c>
      <c r="C5677" s="41">
        <v>1.1377951534332433</v>
      </c>
    </row>
    <row r="5678" spans="1:3">
      <c r="A5678" s="38">
        <v>23730</v>
      </c>
      <c r="B5678" s="36" t="s">
        <v>371</v>
      </c>
      <c r="C5678" s="41">
        <v>1.1286897103635076</v>
      </c>
    </row>
    <row r="5679" spans="1:3">
      <c r="A5679" s="38">
        <v>66887</v>
      </c>
      <c r="B5679" s="36" t="s">
        <v>53</v>
      </c>
      <c r="C5679" s="41">
        <v>1.1034545016851229</v>
      </c>
    </row>
    <row r="5680" spans="1:3">
      <c r="A5680" s="38">
        <v>71131</v>
      </c>
      <c r="B5680" s="36" t="s">
        <v>90</v>
      </c>
      <c r="C5680" s="41">
        <v>1.068691166613237</v>
      </c>
    </row>
    <row r="5681" spans="1:3">
      <c r="A5681" s="38">
        <v>89343</v>
      </c>
      <c r="B5681" s="36" t="s">
        <v>86</v>
      </c>
      <c r="C5681" s="41">
        <v>1.1168641306003106</v>
      </c>
    </row>
    <row r="5682" spans="1:3">
      <c r="A5682" s="38">
        <v>23611</v>
      </c>
      <c r="B5682" s="36" t="s">
        <v>371</v>
      </c>
      <c r="C5682" s="41">
        <v>1.1191478972105231</v>
      </c>
    </row>
    <row r="5683" spans="1:3">
      <c r="A5683" s="38">
        <v>23738</v>
      </c>
      <c r="B5683" s="36" t="s">
        <v>371</v>
      </c>
      <c r="C5683" s="41">
        <v>1.1286897103635076</v>
      </c>
    </row>
    <row r="5684" spans="1:3">
      <c r="A5684" s="38">
        <v>26441</v>
      </c>
      <c r="B5684" s="36" t="s">
        <v>267</v>
      </c>
      <c r="C5684" s="41">
        <v>1.1537748558919805</v>
      </c>
    </row>
    <row r="5685" spans="1:3">
      <c r="A5685" s="38">
        <v>16247</v>
      </c>
      <c r="B5685" s="36" t="s">
        <v>81</v>
      </c>
      <c r="C5685" s="41">
        <v>1.1070857108353711</v>
      </c>
    </row>
    <row r="5686" spans="1:3">
      <c r="A5686" s="38">
        <v>76751</v>
      </c>
      <c r="B5686" s="36" t="s">
        <v>227</v>
      </c>
      <c r="C5686" s="41">
        <v>1.3781569452796152</v>
      </c>
    </row>
    <row r="5687" spans="1:3">
      <c r="A5687" s="38">
        <v>63867</v>
      </c>
      <c r="B5687" s="36" t="s">
        <v>146</v>
      </c>
      <c r="C5687" s="41">
        <v>1.3523381029650392</v>
      </c>
    </row>
    <row r="5688" spans="1:3">
      <c r="A5688" s="38">
        <v>23715</v>
      </c>
      <c r="B5688" s="36" t="s">
        <v>371</v>
      </c>
      <c r="C5688" s="41">
        <v>1.1047177200698919</v>
      </c>
    </row>
    <row r="5689" spans="1:3">
      <c r="A5689" s="38">
        <v>84381</v>
      </c>
      <c r="B5689" s="36" t="s">
        <v>176</v>
      </c>
      <c r="C5689" s="41">
        <v>1.1350129998761918</v>
      </c>
    </row>
    <row r="5690" spans="1:3">
      <c r="A5690" s="38">
        <v>23747</v>
      </c>
      <c r="B5690" s="36" t="s">
        <v>371</v>
      </c>
      <c r="C5690" s="41">
        <v>1.1286897103635076</v>
      </c>
    </row>
    <row r="5691" spans="1:3">
      <c r="A5691" s="38">
        <v>23738</v>
      </c>
      <c r="B5691" s="36" t="s">
        <v>371</v>
      </c>
      <c r="C5691" s="41">
        <v>1.1286897103635076</v>
      </c>
    </row>
    <row r="5692" spans="1:3">
      <c r="A5692" s="38">
        <v>4626</v>
      </c>
      <c r="B5692" s="36" t="s">
        <v>122</v>
      </c>
      <c r="C5692" s="41">
        <v>1.1532534515834827</v>
      </c>
    </row>
    <row r="5693" spans="1:3">
      <c r="A5693" s="38">
        <v>2796</v>
      </c>
      <c r="B5693" s="36" t="s">
        <v>204</v>
      </c>
      <c r="C5693" s="41">
        <v>1.0565896386791909</v>
      </c>
    </row>
    <row r="5694" spans="1:3">
      <c r="A5694" s="38">
        <v>17168</v>
      </c>
      <c r="B5694" s="36" t="s">
        <v>57</v>
      </c>
      <c r="C5694" s="41">
        <v>1.1200024434195655</v>
      </c>
    </row>
    <row r="5695" spans="1:3">
      <c r="A5695" s="38">
        <v>21635</v>
      </c>
      <c r="B5695" s="36" t="s">
        <v>62</v>
      </c>
      <c r="C5695" s="41">
        <v>1.1536888469403808</v>
      </c>
    </row>
    <row r="5696" spans="1:3">
      <c r="A5696" s="38">
        <v>23701</v>
      </c>
      <c r="B5696" s="36" t="s">
        <v>371</v>
      </c>
      <c r="C5696" s="41">
        <v>1.1286897103635076</v>
      </c>
    </row>
    <row r="5697" spans="1:3">
      <c r="A5697" s="38">
        <v>23769</v>
      </c>
      <c r="B5697" s="36" t="s">
        <v>371</v>
      </c>
      <c r="C5697" s="41">
        <v>1.1470845845845843</v>
      </c>
    </row>
    <row r="5698" spans="1:3">
      <c r="A5698" s="38">
        <v>23758</v>
      </c>
      <c r="B5698" s="36" t="s">
        <v>371</v>
      </c>
      <c r="C5698" s="41">
        <v>1.1060839139746026</v>
      </c>
    </row>
    <row r="5699" spans="1:3">
      <c r="A5699" s="38">
        <v>23758</v>
      </c>
      <c r="B5699" s="36" t="s">
        <v>371</v>
      </c>
      <c r="C5699" s="41">
        <v>1.1060839139746026</v>
      </c>
    </row>
    <row r="5700" spans="1:3">
      <c r="A5700" s="38">
        <v>23743</v>
      </c>
      <c r="B5700" s="36" t="s">
        <v>371</v>
      </c>
      <c r="C5700" s="41">
        <v>1.1286897103635076</v>
      </c>
    </row>
    <row r="5701" spans="1:3">
      <c r="A5701" s="38">
        <v>23775</v>
      </c>
      <c r="B5701" s="36" t="s">
        <v>371</v>
      </c>
      <c r="C5701" s="41">
        <v>1.1470845845845843</v>
      </c>
    </row>
    <row r="5702" spans="1:3">
      <c r="A5702" s="38">
        <v>55270</v>
      </c>
      <c r="B5702" s="36" t="s">
        <v>166</v>
      </c>
      <c r="C5702" s="41">
        <v>1.3601632047477745</v>
      </c>
    </row>
    <row r="5703" spans="1:3">
      <c r="A5703" s="38">
        <v>37127</v>
      </c>
      <c r="B5703" s="36" t="s">
        <v>44</v>
      </c>
      <c r="C5703" s="41">
        <v>1.1479464062108691</v>
      </c>
    </row>
    <row r="5704" spans="1:3">
      <c r="A5704" s="38">
        <v>26571</v>
      </c>
      <c r="B5704" s="36" t="s">
        <v>186</v>
      </c>
      <c r="C5704" s="41">
        <v>1.2420403739330712</v>
      </c>
    </row>
    <row r="5705" spans="1:3">
      <c r="A5705" s="38">
        <v>84387</v>
      </c>
      <c r="B5705" s="36" t="s">
        <v>176</v>
      </c>
      <c r="C5705" s="41">
        <v>1.1380776512212532</v>
      </c>
    </row>
    <row r="5706" spans="1:3">
      <c r="A5706" s="38">
        <v>23749</v>
      </c>
      <c r="B5706" s="36" t="s">
        <v>371</v>
      </c>
      <c r="C5706" s="41">
        <v>1.1286897103635076</v>
      </c>
    </row>
    <row r="5707" spans="1:3">
      <c r="A5707" s="38">
        <v>23738</v>
      </c>
      <c r="B5707" s="36" t="s">
        <v>371</v>
      </c>
      <c r="C5707" s="41">
        <v>1.1286897103635076</v>
      </c>
    </row>
    <row r="5708" spans="1:3">
      <c r="A5708" s="38">
        <v>23774</v>
      </c>
      <c r="B5708" s="36" t="s">
        <v>371</v>
      </c>
      <c r="C5708" s="41">
        <v>1.1470845845845843</v>
      </c>
    </row>
    <row r="5709" spans="1:3">
      <c r="A5709" s="38">
        <v>54584</v>
      </c>
      <c r="B5709" s="36" t="s">
        <v>167</v>
      </c>
      <c r="C5709" s="41">
        <v>0.94209228239646492</v>
      </c>
    </row>
    <row r="5710" spans="1:3">
      <c r="A5710" s="38">
        <v>18246</v>
      </c>
      <c r="B5710" s="36" t="s">
        <v>57</v>
      </c>
      <c r="C5710" s="41">
        <v>1.0926372873275529</v>
      </c>
    </row>
    <row r="5711" spans="1:3">
      <c r="A5711" s="38">
        <v>17153</v>
      </c>
      <c r="B5711" s="36" t="s">
        <v>125</v>
      </c>
      <c r="C5711" s="41">
        <v>1.112324445657779</v>
      </c>
    </row>
    <row r="5712" spans="1:3">
      <c r="A5712" s="38">
        <v>14913</v>
      </c>
      <c r="B5712" s="36" t="s">
        <v>149</v>
      </c>
      <c r="C5712" s="41">
        <v>1.1440069882074</v>
      </c>
    </row>
    <row r="5713" spans="1:3">
      <c r="A5713" s="38">
        <v>23777</v>
      </c>
      <c r="B5713" s="36" t="s">
        <v>371</v>
      </c>
      <c r="C5713" s="41">
        <v>1.1286897103635076</v>
      </c>
    </row>
    <row r="5714" spans="1:3">
      <c r="A5714" s="38">
        <v>23738</v>
      </c>
      <c r="B5714" s="36" t="s">
        <v>371</v>
      </c>
      <c r="C5714" s="41">
        <v>1.1286897103635076</v>
      </c>
    </row>
    <row r="5715" spans="1:3">
      <c r="A5715" s="38">
        <v>23717</v>
      </c>
      <c r="B5715" s="36" t="s">
        <v>371</v>
      </c>
      <c r="C5715" s="41">
        <v>1.1286897103635076</v>
      </c>
    </row>
    <row r="5716" spans="1:3">
      <c r="A5716" s="38">
        <v>23746</v>
      </c>
      <c r="B5716" s="36" t="s">
        <v>371</v>
      </c>
      <c r="C5716" s="41">
        <v>1.1286897103635076</v>
      </c>
    </row>
    <row r="5717" spans="1:3">
      <c r="A5717" s="38">
        <v>1665</v>
      </c>
      <c r="B5717" s="36" t="s">
        <v>293</v>
      </c>
      <c r="C5717" s="41">
        <v>1.1565999053777007</v>
      </c>
    </row>
    <row r="5718" spans="1:3">
      <c r="A5718" s="38">
        <v>23738</v>
      </c>
      <c r="B5718" s="36" t="s">
        <v>371</v>
      </c>
      <c r="C5718" s="41">
        <v>1.1286897103635076</v>
      </c>
    </row>
    <row r="5719" spans="1:3">
      <c r="A5719" s="38">
        <v>23714</v>
      </c>
      <c r="B5719" s="36" t="s">
        <v>371</v>
      </c>
      <c r="C5719" s="41">
        <v>1.1060839139746026</v>
      </c>
    </row>
    <row r="5720" spans="1:3">
      <c r="A5720" s="38">
        <v>23738</v>
      </c>
      <c r="B5720" s="36" t="s">
        <v>371</v>
      </c>
      <c r="C5720" s="41">
        <v>1.1286897103635076</v>
      </c>
    </row>
    <row r="5721" spans="1:3">
      <c r="A5721" s="38">
        <v>63796</v>
      </c>
      <c r="B5721" s="36" t="s">
        <v>146</v>
      </c>
      <c r="C5721" s="41">
        <v>1.3523381029650392</v>
      </c>
    </row>
    <row r="5722" spans="1:3">
      <c r="A5722" s="38">
        <v>56761</v>
      </c>
      <c r="B5722" s="36" t="s">
        <v>102</v>
      </c>
      <c r="C5722" s="41">
        <v>1.0583096054051164</v>
      </c>
    </row>
    <row r="5723" spans="1:3">
      <c r="A5723" s="38">
        <v>56829</v>
      </c>
      <c r="B5723" s="36" t="s">
        <v>102</v>
      </c>
      <c r="C5723" s="41">
        <v>1.0583096054051164</v>
      </c>
    </row>
    <row r="5724" spans="1:3">
      <c r="A5724" s="38">
        <v>23779</v>
      </c>
      <c r="B5724" s="36" t="s">
        <v>371</v>
      </c>
      <c r="C5724" s="41">
        <v>1.1470845845845843</v>
      </c>
    </row>
    <row r="5725" spans="1:3">
      <c r="A5725" s="38">
        <v>23730</v>
      </c>
      <c r="B5725" s="36" t="s">
        <v>371</v>
      </c>
      <c r="C5725" s="41">
        <v>1.1286897103635076</v>
      </c>
    </row>
    <row r="5726" spans="1:3">
      <c r="A5726" s="38">
        <v>23758</v>
      </c>
      <c r="B5726" s="36" t="s">
        <v>371</v>
      </c>
      <c r="C5726" s="41">
        <v>1.1060839139746026</v>
      </c>
    </row>
    <row r="5727" spans="1:3">
      <c r="A5727" s="38">
        <v>23611</v>
      </c>
      <c r="B5727" s="36" t="s">
        <v>371</v>
      </c>
      <c r="C5727" s="41">
        <v>1.1191478972105231</v>
      </c>
    </row>
    <row r="5728" spans="1:3">
      <c r="A5728" s="38">
        <v>23626</v>
      </c>
      <c r="B5728" s="36" t="s">
        <v>371</v>
      </c>
      <c r="C5728" s="41">
        <v>1.12436622871113</v>
      </c>
    </row>
    <row r="5729" spans="1:3">
      <c r="A5729" s="38">
        <v>56759</v>
      </c>
      <c r="B5729" s="36" t="s">
        <v>102</v>
      </c>
      <c r="C5729" s="41">
        <v>1.0583096054051164</v>
      </c>
    </row>
    <row r="5730" spans="1:3">
      <c r="A5730" s="38">
        <v>23669</v>
      </c>
      <c r="B5730" s="36" t="s">
        <v>371</v>
      </c>
      <c r="C5730" s="41">
        <v>1.125050670493523</v>
      </c>
    </row>
    <row r="5731" spans="1:3">
      <c r="A5731" s="38">
        <v>23689</v>
      </c>
      <c r="B5731" s="36" t="s">
        <v>371</v>
      </c>
      <c r="C5731" s="41">
        <v>1.1245316398240619</v>
      </c>
    </row>
    <row r="5732" spans="1:3">
      <c r="A5732" s="38">
        <v>23738</v>
      </c>
      <c r="B5732" s="36" t="s">
        <v>371</v>
      </c>
      <c r="C5732" s="41">
        <v>1.1286897103635076</v>
      </c>
    </row>
    <row r="5733" spans="1:3">
      <c r="A5733" s="38">
        <v>23629</v>
      </c>
      <c r="B5733" s="36" t="s">
        <v>371</v>
      </c>
      <c r="C5733" s="41">
        <v>1.124457954326165</v>
      </c>
    </row>
    <row r="5734" spans="1:3">
      <c r="A5734" s="38">
        <v>23683</v>
      </c>
      <c r="B5734" s="36" t="s">
        <v>371</v>
      </c>
      <c r="C5734" s="41">
        <v>1.1286897103635076</v>
      </c>
    </row>
    <row r="5735" spans="1:3">
      <c r="A5735" s="38">
        <v>23684</v>
      </c>
      <c r="B5735" s="36" t="s">
        <v>371</v>
      </c>
      <c r="C5735" s="41">
        <v>1.1286897103635076</v>
      </c>
    </row>
    <row r="5736" spans="1:3">
      <c r="A5736" s="38">
        <v>86687</v>
      </c>
      <c r="B5736" s="36" t="s">
        <v>101</v>
      </c>
      <c r="C5736" s="41">
        <v>1.1126957154994539</v>
      </c>
    </row>
    <row r="5737" spans="1:3">
      <c r="A5737" s="38">
        <v>21255</v>
      </c>
      <c r="B5737" s="36" t="s">
        <v>165</v>
      </c>
      <c r="C5737" s="41">
        <v>1.1253989688190522</v>
      </c>
    </row>
    <row r="5738" spans="1:3">
      <c r="A5738" s="38">
        <v>36148</v>
      </c>
      <c r="B5738" s="36" t="s">
        <v>207</v>
      </c>
      <c r="C5738" s="41">
        <v>1.1343459028057041</v>
      </c>
    </row>
    <row r="5739" spans="1:3">
      <c r="A5739" s="38">
        <v>27419</v>
      </c>
      <c r="B5739" s="36" t="s">
        <v>65</v>
      </c>
      <c r="C5739" s="41">
        <v>1.1657182820993739</v>
      </c>
    </row>
    <row r="5740" spans="1:3">
      <c r="A5740" s="38">
        <v>23730</v>
      </c>
      <c r="B5740" s="36" t="s">
        <v>371</v>
      </c>
      <c r="C5740" s="41">
        <v>1.1286897103635076</v>
      </c>
    </row>
    <row r="5741" spans="1:3">
      <c r="A5741" s="38">
        <v>23744</v>
      </c>
      <c r="B5741" s="36" t="s">
        <v>371</v>
      </c>
      <c r="C5741" s="41">
        <v>1.1060839139746026</v>
      </c>
    </row>
    <row r="5742" spans="1:3">
      <c r="A5742" s="38">
        <v>90562</v>
      </c>
      <c r="B5742" s="36" t="s">
        <v>47</v>
      </c>
      <c r="C5742" s="41">
        <v>1.1857336868654207</v>
      </c>
    </row>
    <row r="5743" spans="1:3">
      <c r="A5743" s="38">
        <v>37589</v>
      </c>
      <c r="B5743" s="36" t="s">
        <v>197</v>
      </c>
      <c r="C5743" s="41">
        <v>1.1444711463437471</v>
      </c>
    </row>
    <row r="5744" spans="1:3">
      <c r="A5744" s="38">
        <v>56759</v>
      </c>
      <c r="B5744" s="36" t="s">
        <v>102</v>
      </c>
      <c r="C5744" s="41">
        <v>1.0583096054051164</v>
      </c>
    </row>
    <row r="5745" spans="1:3">
      <c r="A5745" s="38">
        <v>53505</v>
      </c>
      <c r="B5745" s="36" t="s">
        <v>52</v>
      </c>
      <c r="C5745" s="41">
        <v>1.3328244829716862</v>
      </c>
    </row>
    <row r="5746" spans="1:3">
      <c r="A5746" s="38">
        <v>54570</v>
      </c>
      <c r="B5746" s="36" t="s">
        <v>167</v>
      </c>
      <c r="C5746" s="41">
        <v>1.0697511596020888</v>
      </c>
    </row>
    <row r="5747" spans="1:3">
      <c r="A5747" s="38">
        <v>23730</v>
      </c>
      <c r="B5747" s="36" t="s">
        <v>371</v>
      </c>
      <c r="C5747" s="41">
        <v>1.1286897103635076</v>
      </c>
    </row>
    <row r="5748" spans="1:3">
      <c r="A5748" s="38">
        <v>23942</v>
      </c>
      <c r="B5748" s="36" t="s">
        <v>138</v>
      </c>
      <c r="C5748" s="41">
        <v>1.12093283910724</v>
      </c>
    </row>
    <row r="5749" spans="1:3">
      <c r="A5749" s="38">
        <v>23948</v>
      </c>
      <c r="B5749" s="36" t="s">
        <v>138</v>
      </c>
      <c r="C5749" s="41">
        <v>1.1145557885778548</v>
      </c>
    </row>
    <row r="5750" spans="1:3">
      <c r="A5750" s="38">
        <v>23617</v>
      </c>
      <c r="B5750" s="36" t="s">
        <v>371</v>
      </c>
      <c r="C5750" s="41">
        <v>1.1191478972105231</v>
      </c>
    </row>
    <row r="5751" spans="1:3">
      <c r="A5751" s="38">
        <v>23701</v>
      </c>
      <c r="B5751" s="36" t="s">
        <v>371</v>
      </c>
      <c r="C5751" s="41">
        <v>1.1286897103635076</v>
      </c>
    </row>
    <row r="5752" spans="1:3">
      <c r="A5752" s="38">
        <v>23669</v>
      </c>
      <c r="B5752" s="36" t="s">
        <v>371</v>
      </c>
      <c r="C5752" s="41">
        <v>1.1250506704935199</v>
      </c>
    </row>
    <row r="5753" spans="1:3">
      <c r="A5753" s="38">
        <v>93183</v>
      </c>
      <c r="B5753" s="36" t="s">
        <v>117</v>
      </c>
      <c r="C5753" s="41">
        <v>1.1335043738987975</v>
      </c>
    </row>
    <row r="5754" spans="1:3">
      <c r="A5754" s="38">
        <v>67169</v>
      </c>
      <c r="B5754" s="36" t="s">
        <v>137</v>
      </c>
      <c r="C5754" s="41">
        <v>1.3869137670196672</v>
      </c>
    </row>
    <row r="5755" spans="1:3">
      <c r="A5755" s="38">
        <v>56294</v>
      </c>
      <c r="B5755" s="36" t="s">
        <v>42</v>
      </c>
      <c r="C5755" s="41">
        <v>1.3502964244946054</v>
      </c>
    </row>
    <row r="5756" spans="1:3">
      <c r="A5756" s="38">
        <v>53520</v>
      </c>
      <c r="B5756" s="36" t="s">
        <v>52</v>
      </c>
      <c r="C5756" s="41">
        <v>1.0532816314806837</v>
      </c>
    </row>
    <row r="5757" spans="1:3">
      <c r="A5757" s="38">
        <v>56220</v>
      </c>
      <c r="B5757" s="36" t="s">
        <v>42</v>
      </c>
      <c r="C5757" s="41">
        <v>1.3502964244946054</v>
      </c>
    </row>
    <row r="5758" spans="1:3">
      <c r="A5758" s="38">
        <v>23758</v>
      </c>
      <c r="B5758" s="36" t="s">
        <v>371</v>
      </c>
      <c r="C5758" s="41">
        <v>1.1060839139746026</v>
      </c>
    </row>
    <row r="5759" spans="1:3">
      <c r="A5759" s="38">
        <v>33184</v>
      </c>
      <c r="B5759" s="36" t="s">
        <v>372</v>
      </c>
      <c r="C5759" s="41">
        <v>1.192442767950052</v>
      </c>
    </row>
    <row r="5760" spans="1:3">
      <c r="A5760" s="38">
        <v>36452</v>
      </c>
      <c r="B5760" s="36" t="s">
        <v>228</v>
      </c>
      <c r="C5760" s="41">
        <v>1.0801178203240058</v>
      </c>
    </row>
    <row r="5761" spans="1:3">
      <c r="A5761" s="38">
        <v>87662</v>
      </c>
      <c r="B5761" s="36" t="s">
        <v>93</v>
      </c>
      <c r="C5761" s="41">
        <v>0.98767526634264236</v>
      </c>
    </row>
    <row r="5762" spans="1:3">
      <c r="A5762" s="38">
        <v>33175</v>
      </c>
      <c r="B5762" s="36" t="s">
        <v>372</v>
      </c>
      <c r="C5762" s="41">
        <v>1.192442767950052</v>
      </c>
    </row>
    <row r="5763" spans="1:3">
      <c r="A5763" s="38">
        <v>33181</v>
      </c>
      <c r="B5763" s="36" t="s">
        <v>372</v>
      </c>
      <c r="C5763" s="41">
        <v>1.0104417228032185</v>
      </c>
    </row>
    <row r="5764" spans="1:3">
      <c r="A5764" s="38">
        <v>1917</v>
      </c>
      <c r="B5764" s="36" t="s">
        <v>174</v>
      </c>
      <c r="C5764" s="41">
        <v>1.1776985579856762</v>
      </c>
    </row>
    <row r="5765" spans="1:3">
      <c r="A5765" s="38">
        <v>39524</v>
      </c>
      <c r="B5765" s="36" t="s">
        <v>95</v>
      </c>
      <c r="C5765" s="41">
        <v>1.19054576150125</v>
      </c>
    </row>
    <row r="5766" spans="1:3">
      <c r="A5766" s="38">
        <v>89358</v>
      </c>
      <c r="B5766" s="36" t="s">
        <v>86</v>
      </c>
      <c r="C5766" s="41">
        <v>1.1168641306003106</v>
      </c>
    </row>
    <row r="5767" spans="1:3">
      <c r="A5767" s="38">
        <v>33178</v>
      </c>
      <c r="B5767" s="36" t="s">
        <v>372</v>
      </c>
      <c r="C5767" s="41">
        <v>1.192442767950052</v>
      </c>
    </row>
    <row r="5768" spans="1:3">
      <c r="A5768" s="38">
        <v>33142</v>
      </c>
      <c r="B5768" s="36" t="s">
        <v>372</v>
      </c>
      <c r="C5768" s="41">
        <v>1.2853587577552665</v>
      </c>
    </row>
    <row r="5769" spans="1:3">
      <c r="A5769" s="38">
        <v>91126</v>
      </c>
      <c r="B5769" s="36" t="s">
        <v>30</v>
      </c>
      <c r="C5769" s="41">
        <v>1.1320696468263769</v>
      </c>
    </row>
    <row r="5770" spans="1:3">
      <c r="A5770" s="38">
        <v>17419</v>
      </c>
      <c r="B5770" s="36" t="s">
        <v>66</v>
      </c>
      <c r="C5770" s="41">
        <v>1.1159124798393232</v>
      </c>
    </row>
    <row r="5771" spans="1:3">
      <c r="A5771" s="38">
        <v>87754</v>
      </c>
      <c r="B5771" s="36" t="s">
        <v>147</v>
      </c>
      <c r="C5771" s="41">
        <v>1.0639162097078363</v>
      </c>
    </row>
    <row r="5772" spans="1:3">
      <c r="A5772" s="38">
        <v>33129</v>
      </c>
      <c r="B5772" s="36" t="s">
        <v>372</v>
      </c>
      <c r="C5772" s="41">
        <v>1.2853587577552665</v>
      </c>
    </row>
    <row r="5773" spans="1:3">
      <c r="A5773" s="38">
        <v>33161</v>
      </c>
      <c r="B5773" s="36" t="s">
        <v>372</v>
      </c>
      <c r="C5773" s="41">
        <v>1.192442767950052</v>
      </c>
    </row>
    <row r="5774" spans="1:3">
      <c r="A5774" s="38">
        <v>33165</v>
      </c>
      <c r="B5774" s="36" t="s">
        <v>372</v>
      </c>
      <c r="C5774" s="41">
        <v>1.1281688407580603</v>
      </c>
    </row>
    <row r="5775" spans="1:3">
      <c r="A5775" s="38">
        <v>33098</v>
      </c>
      <c r="B5775" s="36" t="s">
        <v>372</v>
      </c>
      <c r="C5775" s="41">
        <v>1.192442767950052</v>
      </c>
    </row>
    <row r="5776" spans="1:3">
      <c r="A5776" s="38">
        <v>76870</v>
      </c>
      <c r="B5776" s="36" t="s">
        <v>227</v>
      </c>
      <c r="C5776" s="41">
        <v>1.3601127554615924</v>
      </c>
    </row>
    <row r="5777" spans="1:3">
      <c r="A5777" s="38">
        <v>79400</v>
      </c>
      <c r="B5777" s="36" t="s">
        <v>92</v>
      </c>
      <c r="C5777" s="41">
        <v>1.3825736153527128</v>
      </c>
    </row>
    <row r="5778" spans="1:3">
      <c r="A5778" s="38">
        <v>33100</v>
      </c>
      <c r="B5778" s="36" t="s">
        <v>372</v>
      </c>
      <c r="C5778" s="41">
        <v>1.192442767950052</v>
      </c>
    </row>
    <row r="5779" spans="1:3">
      <c r="A5779" s="38">
        <v>88422</v>
      </c>
      <c r="B5779" s="36" t="s">
        <v>41</v>
      </c>
      <c r="C5779" s="41">
        <v>1.0563157136684431</v>
      </c>
    </row>
    <row r="5780" spans="1:3">
      <c r="A5780" s="38">
        <v>54441</v>
      </c>
      <c r="B5780" s="36" t="s">
        <v>21</v>
      </c>
      <c r="C5780" s="41">
        <v>1.3524378549826657</v>
      </c>
    </row>
    <row r="5781" spans="1:3">
      <c r="A5781" s="38">
        <v>99510</v>
      </c>
      <c r="B5781" s="36" t="s">
        <v>148</v>
      </c>
      <c r="C5781" s="41">
        <v>1.123468137254902</v>
      </c>
    </row>
    <row r="5782" spans="1:3">
      <c r="A5782" s="38">
        <v>76889</v>
      </c>
      <c r="B5782" s="36" t="s">
        <v>98</v>
      </c>
      <c r="C5782" s="41">
        <v>1.3601127554615924</v>
      </c>
    </row>
    <row r="5783" spans="1:3">
      <c r="A5783" s="38">
        <v>56767</v>
      </c>
      <c r="B5783" s="36" t="s">
        <v>167</v>
      </c>
      <c r="C5783" s="41">
        <v>1.0583096054051164</v>
      </c>
    </row>
    <row r="5784" spans="1:3">
      <c r="A5784" s="38">
        <v>33102</v>
      </c>
      <c r="B5784" s="36" t="s">
        <v>372</v>
      </c>
      <c r="C5784" s="41">
        <v>1.192442767950052</v>
      </c>
    </row>
    <row r="5785" spans="1:3">
      <c r="A5785" s="38">
        <v>33104</v>
      </c>
      <c r="B5785" s="36" t="s">
        <v>372</v>
      </c>
      <c r="C5785" s="41">
        <v>1.192442767950052</v>
      </c>
    </row>
    <row r="5786" spans="1:3">
      <c r="A5786" s="38">
        <v>33106</v>
      </c>
      <c r="B5786" s="36" t="s">
        <v>372</v>
      </c>
      <c r="C5786" s="41">
        <v>1.192442767950052</v>
      </c>
    </row>
    <row r="5787" spans="1:3">
      <c r="A5787" s="38">
        <v>33154</v>
      </c>
      <c r="B5787" s="36" t="s">
        <v>372</v>
      </c>
      <c r="C5787" s="41">
        <v>1.2853587577552665</v>
      </c>
    </row>
    <row r="5788" spans="1:3">
      <c r="A5788" s="38">
        <v>67744</v>
      </c>
      <c r="B5788" s="36" t="s">
        <v>53</v>
      </c>
      <c r="C5788" s="41">
        <v>1.1034545016851229</v>
      </c>
    </row>
    <row r="5789" spans="1:3">
      <c r="A5789" s="38">
        <v>33161</v>
      </c>
      <c r="B5789" s="36" t="s">
        <v>372</v>
      </c>
      <c r="C5789" s="41">
        <v>1.192442767950052</v>
      </c>
    </row>
    <row r="5790" spans="1:3">
      <c r="A5790" s="38">
        <v>76889</v>
      </c>
      <c r="B5790" s="36" t="s">
        <v>98</v>
      </c>
      <c r="C5790" s="41">
        <v>1.3601127554615924</v>
      </c>
    </row>
    <row r="5791" spans="1:3">
      <c r="A5791" s="38">
        <v>97842</v>
      </c>
      <c r="B5791" s="36" t="s">
        <v>175</v>
      </c>
      <c r="C5791" s="41">
        <v>1.1336445419977121</v>
      </c>
    </row>
    <row r="5792" spans="1:3">
      <c r="A5792" s="38">
        <v>33154</v>
      </c>
      <c r="B5792" s="36" t="s">
        <v>372</v>
      </c>
      <c r="C5792" s="41">
        <v>1.2853587577552665</v>
      </c>
    </row>
    <row r="5793" spans="1:3">
      <c r="A5793" s="38">
        <v>25482</v>
      </c>
      <c r="B5793" s="36" t="s">
        <v>373</v>
      </c>
      <c r="C5793" s="41">
        <v>1.1204130893091753</v>
      </c>
    </row>
    <row r="5794" spans="1:3">
      <c r="A5794" s="38">
        <v>25355</v>
      </c>
      <c r="B5794" s="36" t="s">
        <v>373</v>
      </c>
      <c r="C5794" s="41">
        <v>1.1204130893091753</v>
      </c>
    </row>
    <row r="5795" spans="1:3">
      <c r="A5795" s="38">
        <v>19294</v>
      </c>
      <c r="B5795" s="36" t="s">
        <v>135</v>
      </c>
      <c r="C5795" s="41">
        <v>1.1480901690670007</v>
      </c>
    </row>
    <row r="5796" spans="1:3">
      <c r="A5796" s="38">
        <v>17192</v>
      </c>
      <c r="B5796" s="36" t="s">
        <v>125</v>
      </c>
      <c r="C5796" s="41">
        <v>1.112324445657779</v>
      </c>
    </row>
    <row r="5797" spans="1:3">
      <c r="A5797" s="38">
        <v>54534</v>
      </c>
      <c r="B5797" s="36" t="s">
        <v>142</v>
      </c>
      <c r="C5797" s="41">
        <v>1.0697511596020888</v>
      </c>
    </row>
    <row r="5798" spans="1:3">
      <c r="A5798" s="38">
        <v>76307</v>
      </c>
      <c r="B5798" s="36" t="s">
        <v>209</v>
      </c>
      <c r="C5798" s="41">
        <v>1.3781569452796152</v>
      </c>
    </row>
    <row r="5799" spans="1:3">
      <c r="A5799" s="38">
        <v>17495</v>
      </c>
      <c r="B5799" s="36" t="s">
        <v>66</v>
      </c>
      <c r="C5799" s="41">
        <v>1.0956080071706005</v>
      </c>
    </row>
    <row r="5800" spans="1:3">
      <c r="A5800" s="38">
        <v>25355</v>
      </c>
      <c r="B5800" s="36" t="s">
        <v>373</v>
      </c>
      <c r="C5800" s="41">
        <v>1.1204130893091753</v>
      </c>
    </row>
    <row r="5801" spans="1:3">
      <c r="A5801" s="38">
        <v>76689</v>
      </c>
      <c r="B5801" s="36" t="s">
        <v>209</v>
      </c>
      <c r="C5801" s="41">
        <v>1.4239117772686678</v>
      </c>
    </row>
    <row r="5802" spans="1:3">
      <c r="A5802" s="38">
        <v>85757</v>
      </c>
      <c r="B5802" s="36" t="s">
        <v>140</v>
      </c>
      <c r="C5802" s="41">
        <v>1.2061706466679822</v>
      </c>
    </row>
    <row r="5803" spans="1:3">
      <c r="A5803" s="38">
        <v>17449</v>
      </c>
      <c r="B5803" s="36" t="s">
        <v>66</v>
      </c>
      <c r="C5803" s="41">
        <v>1.0670119591468559</v>
      </c>
    </row>
    <row r="5804" spans="1:3">
      <c r="A5804" s="38">
        <v>25485</v>
      </c>
      <c r="B5804" s="36" t="s">
        <v>373</v>
      </c>
      <c r="C5804" s="41">
        <v>1.1204130893091753</v>
      </c>
    </row>
    <row r="5805" spans="1:3">
      <c r="A5805" s="38">
        <v>86668</v>
      </c>
      <c r="B5805" s="36" t="s">
        <v>168</v>
      </c>
      <c r="C5805" s="41">
        <v>1.1261247428062524</v>
      </c>
    </row>
    <row r="5806" spans="1:3">
      <c r="A5806" s="38">
        <v>85123</v>
      </c>
      <c r="B5806" s="36" t="s">
        <v>168</v>
      </c>
      <c r="C5806" s="41">
        <v>1.1400945156075117</v>
      </c>
    </row>
    <row r="5807" spans="1:3">
      <c r="A5807" s="38">
        <v>25364</v>
      </c>
      <c r="B5807" s="36" t="s">
        <v>373</v>
      </c>
      <c r="C5807" s="41">
        <v>1.1122569686675363</v>
      </c>
    </row>
    <row r="5808" spans="1:3">
      <c r="A5808" s="38">
        <v>25335</v>
      </c>
      <c r="B5808" s="36" t="s">
        <v>373</v>
      </c>
      <c r="C5808" s="41">
        <v>1.1536888469403808</v>
      </c>
    </row>
    <row r="5809" spans="1:3">
      <c r="A5809" s="38">
        <v>25474</v>
      </c>
      <c r="B5809" s="36" t="s">
        <v>373</v>
      </c>
      <c r="C5809" s="41">
        <v>1.1204130893091753</v>
      </c>
    </row>
    <row r="5810" spans="1:3">
      <c r="A5810" s="38">
        <v>25494</v>
      </c>
      <c r="B5810" s="36" t="s">
        <v>373</v>
      </c>
      <c r="C5810" s="41">
        <v>1.1204130893091753</v>
      </c>
    </row>
    <row r="5811" spans="1:3">
      <c r="A5811" s="38">
        <v>25364</v>
      </c>
      <c r="B5811" s="36" t="s">
        <v>373</v>
      </c>
      <c r="C5811" s="41">
        <v>1.1122569686675363</v>
      </c>
    </row>
    <row r="5812" spans="1:3">
      <c r="A5812" s="38">
        <v>25355</v>
      </c>
      <c r="B5812" s="36" t="s">
        <v>373</v>
      </c>
      <c r="C5812" s="41">
        <v>1.1204130893091753</v>
      </c>
    </row>
    <row r="5813" spans="1:3">
      <c r="A5813" s="38">
        <v>25474</v>
      </c>
      <c r="B5813" s="36" t="s">
        <v>373</v>
      </c>
      <c r="C5813" s="41">
        <v>1.1204130893091753</v>
      </c>
    </row>
    <row r="5814" spans="1:3">
      <c r="A5814" s="38">
        <v>25373</v>
      </c>
      <c r="B5814" s="36" t="s">
        <v>373</v>
      </c>
      <c r="C5814" s="41">
        <v>1.1204130893091753</v>
      </c>
    </row>
    <row r="5815" spans="1:3">
      <c r="A5815" s="38">
        <v>25335</v>
      </c>
      <c r="B5815" s="36" t="s">
        <v>373</v>
      </c>
      <c r="C5815" s="41">
        <v>1.1536888469403808</v>
      </c>
    </row>
    <row r="5816" spans="1:3">
      <c r="A5816" s="38">
        <v>25336</v>
      </c>
      <c r="B5816" s="36" t="s">
        <v>373</v>
      </c>
      <c r="C5816" s="41">
        <v>1.1204130893091753</v>
      </c>
    </row>
    <row r="5817" spans="1:3">
      <c r="A5817" s="38">
        <v>25337</v>
      </c>
      <c r="B5817" s="36" t="s">
        <v>373</v>
      </c>
      <c r="C5817" s="41">
        <v>1.1204130893091753</v>
      </c>
    </row>
    <row r="5818" spans="1:3">
      <c r="A5818" s="38">
        <v>25436</v>
      </c>
      <c r="B5818" s="36" t="s">
        <v>373</v>
      </c>
      <c r="C5818" s="41">
        <v>1.1536888469403808</v>
      </c>
    </row>
    <row r="5819" spans="1:3">
      <c r="A5819" s="38">
        <v>25355</v>
      </c>
      <c r="B5819" s="36" t="s">
        <v>373</v>
      </c>
      <c r="C5819" s="41">
        <v>1.1204130893091753</v>
      </c>
    </row>
    <row r="5820" spans="1:3">
      <c r="A5820" s="38">
        <v>97753</v>
      </c>
      <c r="B5820" s="36" t="s">
        <v>175</v>
      </c>
      <c r="C5820" s="41">
        <v>1.1336445419977121</v>
      </c>
    </row>
    <row r="5821" spans="1:3">
      <c r="A5821" s="38">
        <v>63791</v>
      </c>
      <c r="B5821" s="36" t="s">
        <v>146</v>
      </c>
      <c r="C5821" s="41">
        <v>1.3523381029650392</v>
      </c>
    </row>
    <row r="5822" spans="1:3">
      <c r="A5822" s="38">
        <v>25469</v>
      </c>
      <c r="B5822" s="36" t="s">
        <v>373</v>
      </c>
      <c r="C5822" s="41">
        <v>1.1642009016445487</v>
      </c>
    </row>
    <row r="5823" spans="1:3">
      <c r="A5823" s="38">
        <v>18469</v>
      </c>
      <c r="B5823" s="36" t="s">
        <v>83</v>
      </c>
      <c r="C5823" s="41">
        <v>1.0774203026296461</v>
      </c>
    </row>
    <row r="5824" spans="1:3">
      <c r="A5824" s="38">
        <v>25489</v>
      </c>
      <c r="B5824" s="36" t="s">
        <v>373</v>
      </c>
      <c r="C5824" s="41">
        <v>1.1536888469403808</v>
      </c>
    </row>
    <row r="5825" spans="1:3">
      <c r="A5825" s="38">
        <v>19372</v>
      </c>
      <c r="B5825" s="36" t="s">
        <v>135</v>
      </c>
      <c r="C5825" s="41">
        <v>1.1050506268081002</v>
      </c>
    </row>
    <row r="5826" spans="1:3">
      <c r="A5826" s="38">
        <v>97783</v>
      </c>
      <c r="B5826" s="36" t="s">
        <v>175</v>
      </c>
      <c r="C5826" s="41">
        <v>1.1336445419977121</v>
      </c>
    </row>
    <row r="5827" spans="1:3">
      <c r="A5827" s="38">
        <v>25489</v>
      </c>
      <c r="B5827" s="36" t="s">
        <v>373</v>
      </c>
      <c r="C5827" s="41">
        <v>1.1536888469403808</v>
      </c>
    </row>
    <row r="5828" spans="1:3">
      <c r="A5828" s="38">
        <v>19357</v>
      </c>
      <c r="B5828" s="36" t="s">
        <v>215</v>
      </c>
      <c r="C5828" s="41">
        <v>1.1480901690670007</v>
      </c>
    </row>
    <row r="5829" spans="1:3">
      <c r="A5829" s="38">
        <v>19294</v>
      </c>
      <c r="B5829" s="36" t="s">
        <v>135</v>
      </c>
      <c r="C5829" s="41">
        <v>1.1480901690670007</v>
      </c>
    </row>
    <row r="5830" spans="1:3">
      <c r="A5830" s="38">
        <v>29481</v>
      </c>
      <c r="B5830" s="36" t="s">
        <v>231</v>
      </c>
      <c r="C5830" s="41">
        <v>1.1806181584030908</v>
      </c>
    </row>
    <row r="5831" spans="1:3">
      <c r="A5831" s="38">
        <v>53547</v>
      </c>
      <c r="B5831" s="36" t="s">
        <v>160</v>
      </c>
      <c r="C5831" s="41">
        <v>1.1510813949838341</v>
      </c>
    </row>
    <row r="5832" spans="1:3">
      <c r="A5832" s="38">
        <v>25474</v>
      </c>
      <c r="B5832" s="36" t="s">
        <v>373</v>
      </c>
      <c r="C5832" s="41">
        <v>1.1204130893091753</v>
      </c>
    </row>
    <row r="5833" spans="1:3">
      <c r="A5833" s="38">
        <v>25355</v>
      </c>
      <c r="B5833" s="36" t="s">
        <v>373</v>
      </c>
      <c r="C5833" s="41">
        <v>1.1204130893091753</v>
      </c>
    </row>
    <row r="5834" spans="1:3">
      <c r="A5834" s="38">
        <v>54317</v>
      </c>
      <c r="B5834" s="36" t="s">
        <v>21</v>
      </c>
      <c r="C5834" s="41">
        <v>1.241956241956242</v>
      </c>
    </row>
    <row r="5835" spans="1:3">
      <c r="A5835" s="38">
        <v>15938</v>
      </c>
      <c r="B5835" s="36" t="s">
        <v>145</v>
      </c>
      <c r="C5835" s="41">
        <v>1.1518045041932343</v>
      </c>
    </row>
    <row r="5836" spans="1:3">
      <c r="A5836" s="38">
        <v>95359</v>
      </c>
      <c r="B5836" s="36" t="s">
        <v>348</v>
      </c>
      <c r="C5836" s="41">
        <v>1.0638853429267727</v>
      </c>
    </row>
    <row r="5837" spans="1:3">
      <c r="A5837" s="38">
        <v>66894</v>
      </c>
      <c r="B5837" s="36" t="s">
        <v>134</v>
      </c>
      <c r="C5837" s="41">
        <v>1.220543203301824</v>
      </c>
    </row>
    <row r="5838" spans="1:3">
      <c r="A5838" s="38">
        <v>25436</v>
      </c>
      <c r="B5838" s="36" t="s">
        <v>373</v>
      </c>
      <c r="C5838" s="41">
        <v>1.1536888469403808</v>
      </c>
    </row>
    <row r="5839" spans="1:3">
      <c r="A5839" s="38">
        <v>25492</v>
      </c>
      <c r="B5839" s="36" t="s">
        <v>373</v>
      </c>
      <c r="C5839" s="41">
        <v>1.1536888469403808</v>
      </c>
    </row>
    <row r="5840" spans="1:3">
      <c r="A5840" s="38">
        <v>27498</v>
      </c>
      <c r="B5840" s="36" t="s">
        <v>373</v>
      </c>
      <c r="C5840" s="41">
        <v>1.2501278423618449</v>
      </c>
    </row>
    <row r="5841" spans="1:3">
      <c r="A5841" s="38">
        <v>25485</v>
      </c>
      <c r="B5841" s="36" t="s">
        <v>373</v>
      </c>
      <c r="C5841" s="41">
        <v>1.1204130893091753</v>
      </c>
    </row>
    <row r="5842" spans="1:3">
      <c r="A5842" s="38">
        <v>25491</v>
      </c>
      <c r="B5842" s="36" t="s">
        <v>373</v>
      </c>
      <c r="C5842" s="41">
        <v>1.1536888469403808</v>
      </c>
    </row>
    <row r="5843" spans="1:3">
      <c r="A5843" s="38">
        <v>25488</v>
      </c>
      <c r="B5843" s="36" t="s">
        <v>373</v>
      </c>
      <c r="C5843" s="41">
        <v>1.1536888469403808</v>
      </c>
    </row>
    <row r="5844" spans="1:3">
      <c r="A5844" s="38">
        <v>25336</v>
      </c>
      <c r="B5844" s="36" t="s">
        <v>373</v>
      </c>
      <c r="C5844" s="41">
        <v>1.1204130893091753</v>
      </c>
    </row>
    <row r="5845" spans="1:3">
      <c r="A5845" s="38">
        <v>25365</v>
      </c>
      <c r="B5845" s="36" t="s">
        <v>373</v>
      </c>
      <c r="C5845" s="41">
        <v>1.1204130893091753</v>
      </c>
    </row>
    <row r="5846" spans="1:3">
      <c r="A5846" s="38">
        <v>25337</v>
      </c>
      <c r="B5846" s="36" t="s">
        <v>373</v>
      </c>
      <c r="C5846" s="41">
        <v>1.1204130893091753</v>
      </c>
    </row>
    <row r="5847" spans="1:3">
      <c r="A5847" s="38">
        <v>25495</v>
      </c>
      <c r="B5847" s="36" t="s">
        <v>373</v>
      </c>
      <c r="C5847" s="41">
        <v>1.1204130893091753</v>
      </c>
    </row>
    <row r="5848" spans="1:3">
      <c r="A5848" s="38">
        <v>25485</v>
      </c>
      <c r="B5848" s="36" t="s">
        <v>373</v>
      </c>
      <c r="C5848" s="41">
        <v>1.1204130893091753</v>
      </c>
    </row>
    <row r="5849" spans="1:3">
      <c r="A5849" s="38">
        <v>25355</v>
      </c>
      <c r="B5849" s="36" t="s">
        <v>373</v>
      </c>
      <c r="C5849" s="41">
        <v>1.1204130893091753</v>
      </c>
    </row>
    <row r="5850" spans="1:3">
      <c r="A5850" s="38">
        <v>25436</v>
      </c>
      <c r="B5850" s="36" t="s">
        <v>373</v>
      </c>
      <c r="C5850" s="41">
        <v>1.1536888469403808</v>
      </c>
    </row>
    <row r="5851" spans="1:3">
      <c r="A5851" s="38">
        <v>25436</v>
      </c>
      <c r="B5851" s="36" t="s">
        <v>373</v>
      </c>
      <c r="C5851" s="41">
        <v>1.1536888469403808</v>
      </c>
    </row>
    <row r="5852" spans="1:3">
      <c r="A5852" s="38">
        <v>25364</v>
      </c>
      <c r="B5852" s="36" t="s">
        <v>373</v>
      </c>
      <c r="C5852" s="41">
        <v>1.1122569686675363</v>
      </c>
    </row>
    <row r="5853" spans="1:3">
      <c r="A5853" s="38">
        <v>18258</v>
      </c>
      <c r="B5853" s="36" t="s">
        <v>57</v>
      </c>
      <c r="C5853" s="41">
        <v>1.0926372873275529</v>
      </c>
    </row>
    <row r="5854" spans="1:3">
      <c r="A5854" s="38">
        <v>25421</v>
      </c>
      <c r="B5854" s="36" t="s">
        <v>373</v>
      </c>
      <c r="C5854" s="41">
        <v>1.1204130893091753</v>
      </c>
    </row>
    <row r="5855" spans="1:3">
      <c r="A5855" s="38">
        <v>54441</v>
      </c>
      <c r="B5855" s="36" t="s">
        <v>21</v>
      </c>
      <c r="C5855" s="41">
        <v>1.3524378549826657</v>
      </c>
    </row>
    <row r="5856" spans="1:3">
      <c r="A5856" s="38">
        <v>84556</v>
      </c>
      <c r="B5856" s="36" t="s">
        <v>141</v>
      </c>
      <c r="C5856" s="41">
        <v>1.1010028223142976</v>
      </c>
    </row>
    <row r="5857" spans="1:3">
      <c r="A5857" s="38">
        <v>95506</v>
      </c>
      <c r="B5857" s="36" t="s">
        <v>205</v>
      </c>
      <c r="C5857" s="41">
        <v>1.0205956025605343</v>
      </c>
    </row>
    <row r="5858" spans="1:3">
      <c r="A5858" s="38">
        <v>92280</v>
      </c>
      <c r="B5858" s="36" t="s">
        <v>153</v>
      </c>
      <c r="C5858" s="41">
        <v>1.0514996845787694</v>
      </c>
    </row>
    <row r="5859" spans="1:3">
      <c r="A5859" s="38">
        <v>25497</v>
      </c>
      <c r="B5859" s="36" t="s">
        <v>373</v>
      </c>
      <c r="C5859" s="41">
        <v>1.1204130893091753</v>
      </c>
    </row>
    <row r="5860" spans="1:3">
      <c r="A5860" s="38">
        <v>25451</v>
      </c>
      <c r="B5860" s="36" t="s">
        <v>373</v>
      </c>
      <c r="C5860" s="41">
        <v>1.1204130893091753</v>
      </c>
    </row>
    <row r="5861" spans="1:3">
      <c r="A5861" s="38">
        <v>37191</v>
      </c>
      <c r="B5861" s="36" t="s">
        <v>197</v>
      </c>
      <c r="C5861" s="41">
        <v>1.0984632896983495</v>
      </c>
    </row>
    <row r="5862" spans="1:3">
      <c r="A5862" s="38">
        <v>25335</v>
      </c>
      <c r="B5862" s="36" t="s">
        <v>373</v>
      </c>
      <c r="C5862" s="41">
        <v>1.1536888469403808</v>
      </c>
    </row>
    <row r="5863" spans="1:3">
      <c r="A5863" s="38">
        <v>25462</v>
      </c>
      <c r="B5863" s="36" t="s">
        <v>373</v>
      </c>
      <c r="C5863" s="41">
        <v>1.1204130893091753</v>
      </c>
    </row>
    <row r="5864" spans="1:3">
      <c r="A5864" s="38">
        <v>22869</v>
      </c>
      <c r="B5864" s="36" t="s">
        <v>373</v>
      </c>
      <c r="C5864" s="41">
        <v>1.1642009016445487</v>
      </c>
    </row>
    <row r="5865" spans="1:3">
      <c r="A5865" s="38">
        <v>98746</v>
      </c>
      <c r="B5865" s="36" t="s">
        <v>108</v>
      </c>
      <c r="C5865" s="41">
        <v>0.81385800208624637</v>
      </c>
    </row>
    <row r="5866" spans="1:3">
      <c r="A5866" s="38">
        <v>17509</v>
      </c>
      <c r="B5866" s="36" t="s">
        <v>66</v>
      </c>
      <c r="C5866" s="41">
        <v>1.0956080071706005</v>
      </c>
    </row>
    <row r="5867" spans="1:3">
      <c r="A5867" s="38">
        <v>67734</v>
      </c>
      <c r="B5867" s="36" t="s">
        <v>220</v>
      </c>
      <c r="C5867" s="41">
        <v>1.2571134727459718</v>
      </c>
    </row>
    <row r="5868" spans="1:3">
      <c r="A5868" s="38">
        <v>54552</v>
      </c>
      <c r="B5868" s="36" t="s">
        <v>167</v>
      </c>
      <c r="C5868" s="41">
        <v>1.0583096054051164</v>
      </c>
    </row>
    <row r="5869" spans="1:3">
      <c r="A5869" s="38">
        <v>57581</v>
      </c>
      <c r="B5869" s="36" t="s">
        <v>112</v>
      </c>
      <c r="C5869" s="41">
        <v>1.1654959794043798</v>
      </c>
    </row>
    <row r="5870" spans="1:3">
      <c r="A5870" s="38">
        <v>25370</v>
      </c>
      <c r="B5870" s="36" t="s">
        <v>373</v>
      </c>
      <c r="C5870" s="41">
        <v>1.1536888469403808</v>
      </c>
    </row>
    <row r="5871" spans="1:3">
      <c r="A5871" s="38">
        <v>7554</v>
      </c>
      <c r="B5871" s="36" t="s">
        <v>184</v>
      </c>
      <c r="C5871" s="41">
        <v>1.1033216993621375</v>
      </c>
    </row>
    <row r="5872" spans="1:3">
      <c r="A5872" s="38">
        <v>25371</v>
      </c>
      <c r="B5872" s="36" t="s">
        <v>373</v>
      </c>
      <c r="C5872" s="41">
        <v>1.1536888469403808</v>
      </c>
    </row>
    <row r="5873" spans="1:3">
      <c r="A5873" s="38">
        <v>86916</v>
      </c>
      <c r="B5873" s="36" t="s">
        <v>164</v>
      </c>
      <c r="C5873" s="41">
        <v>1.0674754857504976</v>
      </c>
    </row>
    <row r="5874" spans="1:3">
      <c r="A5874" s="38">
        <v>34260</v>
      </c>
      <c r="B5874" s="36" t="s">
        <v>73</v>
      </c>
      <c r="C5874" s="41">
        <v>1.094039023808103</v>
      </c>
    </row>
    <row r="5875" spans="1:3">
      <c r="A5875" s="38">
        <v>7338</v>
      </c>
      <c r="B5875" s="36" t="s">
        <v>108</v>
      </c>
      <c r="C5875" s="41">
        <v>1.1443639995006865</v>
      </c>
    </row>
    <row r="5876" spans="1:3">
      <c r="A5876" s="38">
        <v>57520</v>
      </c>
      <c r="B5876" s="36" t="s">
        <v>112</v>
      </c>
      <c r="C5876" s="41">
        <v>0.99057835512907877</v>
      </c>
    </row>
    <row r="5877" spans="1:3">
      <c r="A5877" s="38">
        <v>25337</v>
      </c>
      <c r="B5877" s="36" t="s">
        <v>373</v>
      </c>
      <c r="C5877" s="41">
        <v>1.1204130893091753</v>
      </c>
    </row>
    <row r="5878" spans="1:3">
      <c r="A5878" s="38">
        <v>25499</v>
      </c>
      <c r="B5878" s="36" t="s">
        <v>373</v>
      </c>
      <c r="C5878" s="41">
        <v>1.1204130893091753</v>
      </c>
    </row>
    <row r="5879" spans="1:3">
      <c r="A5879" s="38">
        <v>25436</v>
      </c>
      <c r="B5879" s="36" t="s">
        <v>373</v>
      </c>
      <c r="C5879" s="41">
        <v>1.1536888469403808</v>
      </c>
    </row>
    <row r="5880" spans="1:3">
      <c r="A5880" s="38">
        <v>25436</v>
      </c>
      <c r="B5880" s="36" t="s">
        <v>373</v>
      </c>
      <c r="C5880" s="41">
        <v>1.1536888469403808</v>
      </c>
    </row>
    <row r="5881" spans="1:3">
      <c r="A5881" s="38">
        <v>99752</v>
      </c>
      <c r="B5881" s="36" t="s">
        <v>260</v>
      </c>
      <c r="C5881" s="41">
        <v>1.072002806443126</v>
      </c>
    </row>
    <row r="5882" spans="1:3">
      <c r="A5882" s="38">
        <v>56729</v>
      </c>
      <c r="B5882" s="36" t="s">
        <v>42</v>
      </c>
      <c r="C5882" s="41">
        <v>1.0532816314806837</v>
      </c>
    </row>
    <row r="5883" spans="1:3">
      <c r="A5883" s="38">
        <v>22880</v>
      </c>
      <c r="B5883" s="36" t="s">
        <v>373</v>
      </c>
      <c r="C5883" s="41">
        <v>1.1536888469403808</v>
      </c>
    </row>
    <row r="5884" spans="1:3">
      <c r="A5884" s="38">
        <v>25364</v>
      </c>
      <c r="B5884" s="36" t="s">
        <v>373</v>
      </c>
      <c r="C5884" s="41">
        <v>1.1122569686675363</v>
      </c>
    </row>
    <row r="5885" spans="1:3">
      <c r="A5885" s="38">
        <v>53539</v>
      </c>
      <c r="B5885" s="36" t="s">
        <v>167</v>
      </c>
      <c r="C5885" s="41">
        <v>1.0532816314806837</v>
      </c>
    </row>
    <row r="5886" spans="1:3">
      <c r="A5886" s="38">
        <v>6537</v>
      </c>
      <c r="B5886" s="36" t="s">
        <v>69</v>
      </c>
      <c r="C5886" s="41">
        <v>1.1877307767053185</v>
      </c>
    </row>
    <row r="5887" spans="1:3">
      <c r="A5887" s="38">
        <v>93309</v>
      </c>
      <c r="B5887" s="36" t="s">
        <v>31</v>
      </c>
      <c r="C5887" s="41">
        <v>1.1340301830776842</v>
      </c>
    </row>
    <row r="5888" spans="1:3">
      <c r="A5888" s="38">
        <v>24326</v>
      </c>
      <c r="B5888" s="36" t="s">
        <v>374</v>
      </c>
      <c r="C5888" s="41">
        <v>1.1047177200698919</v>
      </c>
    </row>
    <row r="5889" spans="1:3">
      <c r="A5889" s="38">
        <v>37308</v>
      </c>
      <c r="B5889" s="36" t="s">
        <v>154</v>
      </c>
      <c r="C5889" s="41">
        <v>1.072002806443126</v>
      </c>
    </row>
    <row r="5890" spans="1:3">
      <c r="A5890" s="38">
        <v>54427</v>
      </c>
      <c r="B5890" s="36" t="s">
        <v>21</v>
      </c>
      <c r="C5890" s="41">
        <v>1.1671281708520322</v>
      </c>
    </row>
    <row r="5891" spans="1:3">
      <c r="A5891" s="38">
        <v>55606</v>
      </c>
      <c r="B5891" s="36" t="s">
        <v>36</v>
      </c>
      <c r="C5891" s="41">
        <v>1.1034545016851229</v>
      </c>
    </row>
    <row r="5892" spans="1:3">
      <c r="A5892" s="38">
        <v>24245</v>
      </c>
      <c r="B5892" s="36" t="s">
        <v>374</v>
      </c>
      <c r="C5892" s="41">
        <v>1.1047177200698919</v>
      </c>
    </row>
    <row r="5893" spans="1:3">
      <c r="A5893" s="38">
        <v>24217</v>
      </c>
      <c r="B5893" s="36" t="s">
        <v>374</v>
      </c>
      <c r="C5893" s="41">
        <v>1.151262087153083</v>
      </c>
    </row>
    <row r="5894" spans="1:3">
      <c r="A5894" s="38">
        <v>89293</v>
      </c>
      <c r="B5894" s="36" t="s">
        <v>131</v>
      </c>
      <c r="C5894" s="41">
        <v>1.0639162097078363</v>
      </c>
    </row>
    <row r="5895" spans="1:3">
      <c r="A5895" s="38">
        <v>24321</v>
      </c>
      <c r="B5895" s="36" t="s">
        <v>374</v>
      </c>
      <c r="C5895" s="41">
        <v>1.1060839139746026</v>
      </c>
    </row>
    <row r="5896" spans="1:3">
      <c r="A5896" s="38">
        <v>24601</v>
      </c>
      <c r="B5896" s="36" t="s">
        <v>374</v>
      </c>
      <c r="C5896" s="41">
        <v>1.1047177200698919</v>
      </c>
    </row>
    <row r="5897" spans="1:3">
      <c r="A5897" s="38">
        <v>6901</v>
      </c>
      <c r="B5897" s="36" t="s">
        <v>161</v>
      </c>
      <c r="C5897" s="41">
        <v>1.1879231591564354</v>
      </c>
    </row>
    <row r="5898" spans="1:3">
      <c r="A5898" s="38">
        <v>24217</v>
      </c>
      <c r="B5898" s="36" t="s">
        <v>374</v>
      </c>
      <c r="C5898" s="41">
        <v>1.151262087153083</v>
      </c>
    </row>
    <row r="5899" spans="1:3">
      <c r="A5899" s="38">
        <v>96164</v>
      </c>
      <c r="B5899" s="36" t="s">
        <v>124</v>
      </c>
      <c r="C5899" s="41">
        <v>1.1636098242051152</v>
      </c>
    </row>
    <row r="5900" spans="1:3">
      <c r="A5900" s="38">
        <v>95478</v>
      </c>
      <c r="B5900" s="36" t="s">
        <v>205</v>
      </c>
      <c r="C5900" s="41">
        <v>1.0205956025605343</v>
      </c>
    </row>
    <row r="5901" spans="1:3">
      <c r="A5901" s="38">
        <v>17509</v>
      </c>
      <c r="B5901" s="36" t="s">
        <v>66</v>
      </c>
      <c r="C5901" s="41">
        <v>1.0956080071706005</v>
      </c>
    </row>
    <row r="5902" spans="1:3">
      <c r="A5902" s="38">
        <v>24327</v>
      </c>
      <c r="B5902" s="36" t="s">
        <v>374</v>
      </c>
      <c r="C5902" s="41">
        <v>1.1060839139746026</v>
      </c>
    </row>
    <row r="5903" spans="1:3">
      <c r="A5903" s="38">
        <v>56746</v>
      </c>
      <c r="B5903" s="36" t="s">
        <v>52</v>
      </c>
      <c r="C5903" s="41">
        <v>1.3328244829716862</v>
      </c>
    </row>
    <row r="5904" spans="1:3">
      <c r="A5904" s="38">
        <v>55758</v>
      </c>
      <c r="B5904" s="36" t="s">
        <v>32</v>
      </c>
      <c r="C5904" s="41">
        <v>1.1034545016851229</v>
      </c>
    </row>
    <row r="5905" spans="1:3">
      <c r="A5905" s="38">
        <v>24220</v>
      </c>
      <c r="B5905" s="36" t="s">
        <v>374</v>
      </c>
      <c r="C5905" s="41">
        <v>1.1370190071625685</v>
      </c>
    </row>
    <row r="5906" spans="1:3">
      <c r="A5906" s="38">
        <v>24620</v>
      </c>
      <c r="B5906" s="36" t="s">
        <v>374</v>
      </c>
      <c r="C5906" s="41">
        <v>1.0988582901321506</v>
      </c>
    </row>
    <row r="5907" spans="1:3">
      <c r="A5907" s="38">
        <v>24306</v>
      </c>
      <c r="B5907" s="36" t="s">
        <v>374</v>
      </c>
      <c r="C5907" s="41">
        <v>1.1047177200698919</v>
      </c>
    </row>
    <row r="5908" spans="1:3">
      <c r="A5908" s="38">
        <v>54344</v>
      </c>
      <c r="B5908" s="36" t="s">
        <v>21</v>
      </c>
      <c r="C5908" s="41">
        <v>1.241956241956242</v>
      </c>
    </row>
    <row r="5909" spans="1:3">
      <c r="A5909" s="38">
        <v>17111</v>
      </c>
      <c r="B5909" s="36" t="s">
        <v>125</v>
      </c>
      <c r="C5909" s="41">
        <v>1.088744395950239</v>
      </c>
    </row>
    <row r="5910" spans="1:3">
      <c r="A5910" s="38">
        <v>79341</v>
      </c>
      <c r="B5910" s="36" t="s">
        <v>216</v>
      </c>
      <c r="C5910" s="41">
        <v>1.3313244263723498</v>
      </c>
    </row>
    <row r="5911" spans="1:3">
      <c r="A5911" s="38">
        <v>18314</v>
      </c>
      <c r="B5911" s="36" t="s">
        <v>83</v>
      </c>
      <c r="C5911" s="41">
        <v>1.0774203026296461</v>
      </c>
    </row>
    <row r="5912" spans="1:3">
      <c r="A5912" s="38">
        <v>24250</v>
      </c>
      <c r="B5912" s="36" t="s">
        <v>374</v>
      </c>
      <c r="C5912" s="41">
        <v>1.1047177200698919</v>
      </c>
    </row>
    <row r="5913" spans="1:3">
      <c r="A5913" s="38">
        <v>56295</v>
      </c>
      <c r="B5913" s="36" t="s">
        <v>42</v>
      </c>
      <c r="C5913" s="41">
        <v>1.3502964244946054</v>
      </c>
    </row>
    <row r="5914" spans="1:3">
      <c r="A5914" s="38">
        <v>24235</v>
      </c>
      <c r="B5914" s="36" t="s">
        <v>374</v>
      </c>
      <c r="C5914" s="41">
        <v>1.1370190071625685</v>
      </c>
    </row>
    <row r="5915" spans="1:3">
      <c r="A5915" s="38">
        <v>24329</v>
      </c>
      <c r="B5915" s="36" t="s">
        <v>374</v>
      </c>
      <c r="C5915" s="41">
        <v>1.1047177200698919</v>
      </c>
    </row>
    <row r="5916" spans="1:3">
      <c r="A5916" s="38">
        <v>24326</v>
      </c>
      <c r="B5916" s="36" t="s">
        <v>374</v>
      </c>
      <c r="C5916" s="41">
        <v>1.1047177200698919</v>
      </c>
    </row>
    <row r="5917" spans="1:3">
      <c r="A5917" s="38">
        <v>24232</v>
      </c>
      <c r="B5917" s="36" t="s">
        <v>374</v>
      </c>
      <c r="C5917" s="41">
        <v>1.1370190071625685</v>
      </c>
    </row>
    <row r="5918" spans="1:3">
      <c r="A5918" s="38">
        <v>24326</v>
      </c>
      <c r="B5918" s="36" t="s">
        <v>374</v>
      </c>
      <c r="C5918" s="41">
        <v>1.1047177200698919</v>
      </c>
    </row>
    <row r="5919" spans="1:3">
      <c r="A5919" s="38">
        <v>54578</v>
      </c>
      <c r="B5919" s="36" t="s">
        <v>167</v>
      </c>
      <c r="C5919" s="41">
        <v>1.0532816314806837</v>
      </c>
    </row>
    <row r="5920" spans="1:3">
      <c r="A5920" s="38">
        <v>54589</v>
      </c>
      <c r="B5920" s="36" t="s">
        <v>167</v>
      </c>
      <c r="C5920" s="41">
        <v>0.94209228239646492</v>
      </c>
    </row>
    <row r="5921" spans="1:3">
      <c r="A5921" s="38">
        <v>24253</v>
      </c>
      <c r="B5921" s="36" t="s">
        <v>374</v>
      </c>
      <c r="C5921" s="41">
        <v>1.1370190071625685</v>
      </c>
    </row>
    <row r="5922" spans="1:3">
      <c r="A5922" s="38">
        <v>57632</v>
      </c>
      <c r="B5922" s="36" t="s">
        <v>112</v>
      </c>
      <c r="C5922" s="41">
        <v>1.1510813949838341</v>
      </c>
    </row>
    <row r="5923" spans="1:3">
      <c r="A5923" s="38">
        <v>24256</v>
      </c>
      <c r="B5923" s="36" t="s">
        <v>374</v>
      </c>
      <c r="C5923" s="41">
        <v>1.1370190071625685</v>
      </c>
    </row>
    <row r="5924" spans="1:3">
      <c r="A5924" s="38">
        <v>53506</v>
      </c>
      <c r="B5924" s="36" t="s">
        <v>52</v>
      </c>
      <c r="C5924" s="41">
        <v>1.3328244829716862</v>
      </c>
    </row>
    <row r="5925" spans="1:3">
      <c r="A5925" s="38">
        <v>54518</v>
      </c>
      <c r="B5925" s="36" t="s">
        <v>142</v>
      </c>
      <c r="C5925" s="41">
        <v>1.0697511596020888</v>
      </c>
    </row>
    <row r="5926" spans="1:3">
      <c r="A5926" s="38">
        <v>24217</v>
      </c>
      <c r="B5926" s="36" t="s">
        <v>374</v>
      </c>
      <c r="C5926" s="41">
        <v>1.151262087153083</v>
      </c>
    </row>
    <row r="5927" spans="1:3">
      <c r="A5927" s="38">
        <v>24321</v>
      </c>
      <c r="B5927" s="36" t="s">
        <v>374</v>
      </c>
      <c r="C5927" s="41">
        <v>1.1060839139746026</v>
      </c>
    </row>
    <row r="5928" spans="1:3">
      <c r="A5928" s="38">
        <v>57612</v>
      </c>
      <c r="B5928" s="36" t="s">
        <v>112</v>
      </c>
      <c r="C5928" s="41">
        <v>1.1654959794043798</v>
      </c>
    </row>
    <row r="5929" spans="1:3">
      <c r="A5929" s="38">
        <v>55234</v>
      </c>
      <c r="B5929" s="36" t="s">
        <v>99</v>
      </c>
      <c r="C5929" s="41">
        <v>1.3198243593435071</v>
      </c>
    </row>
    <row r="5930" spans="1:3">
      <c r="A5930" s="38">
        <v>49577</v>
      </c>
      <c r="B5930" s="36" t="s">
        <v>105</v>
      </c>
      <c r="C5930" s="41">
        <v>1.2058929922062549</v>
      </c>
    </row>
    <row r="5931" spans="1:3">
      <c r="A5931" s="38">
        <v>86498</v>
      </c>
      <c r="B5931" s="36" t="s">
        <v>147</v>
      </c>
      <c r="C5931" s="41">
        <v>1.1168641306003106</v>
      </c>
    </row>
    <row r="5932" spans="1:3">
      <c r="A5932" s="38">
        <v>56220</v>
      </c>
      <c r="B5932" s="36" t="s">
        <v>42</v>
      </c>
      <c r="C5932" s="41">
        <v>1.3502964244946054</v>
      </c>
    </row>
    <row r="5933" spans="1:3">
      <c r="A5933" s="38">
        <v>14669</v>
      </c>
      <c r="B5933" s="36" t="s">
        <v>287</v>
      </c>
      <c r="C5933" s="41">
        <v>1.162540024728149</v>
      </c>
    </row>
    <row r="5934" spans="1:3">
      <c r="A5934" s="38">
        <v>24329</v>
      </c>
      <c r="B5934" s="36" t="s">
        <v>374</v>
      </c>
      <c r="C5934" s="41">
        <v>1.1047177200698919</v>
      </c>
    </row>
    <row r="5935" spans="1:3">
      <c r="A5935" s="38">
        <v>24245</v>
      </c>
      <c r="B5935" s="36" t="s">
        <v>374</v>
      </c>
      <c r="C5935" s="41">
        <v>1.1047177200698919</v>
      </c>
    </row>
    <row r="5936" spans="1:3">
      <c r="A5936" s="38">
        <v>24625</v>
      </c>
      <c r="B5936" s="36" t="s">
        <v>374</v>
      </c>
      <c r="C5936" s="41">
        <v>1.0988582901321506</v>
      </c>
    </row>
    <row r="5937" spans="1:3">
      <c r="A5937" s="38">
        <v>24226</v>
      </c>
      <c r="B5937" s="36" t="s">
        <v>374</v>
      </c>
      <c r="C5937" s="41">
        <v>1.1370190071625685</v>
      </c>
    </row>
    <row r="5938" spans="1:3">
      <c r="A5938" s="38">
        <v>24321</v>
      </c>
      <c r="B5938" s="36" t="s">
        <v>374</v>
      </c>
      <c r="C5938" s="41">
        <v>1.1060839139746026</v>
      </c>
    </row>
    <row r="5939" spans="1:3">
      <c r="A5939" s="38">
        <v>24327</v>
      </c>
      <c r="B5939" s="36" t="s">
        <v>374</v>
      </c>
      <c r="C5939" s="41">
        <v>1.1060839139746026</v>
      </c>
    </row>
    <row r="5940" spans="1:3">
      <c r="A5940" s="38">
        <v>24257</v>
      </c>
      <c r="B5940" s="36" t="s">
        <v>374</v>
      </c>
      <c r="C5940" s="41">
        <v>1.1060839139746026</v>
      </c>
    </row>
    <row r="5941" spans="1:3">
      <c r="A5941" s="38">
        <v>24217</v>
      </c>
      <c r="B5941" s="36" t="s">
        <v>374</v>
      </c>
      <c r="C5941" s="41">
        <v>1.151262087153083</v>
      </c>
    </row>
    <row r="5942" spans="1:3">
      <c r="A5942" s="38">
        <v>83088</v>
      </c>
      <c r="B5942" s="36" t="s">
        <v>96</v>
      </c>
      <c r="C5942" s="41">
        <v>1.0558290864069562</v>
      </c>
    </row>
    <row r="5943" spans="1:3">
      <c r="A5943" s="38">
        <v>24321</v>
      </c>
      <c r="B5943" s="36" t="s">
        <v>374</v>
      </c>
      <c r="C5943" s="41">
        <v>1.1060839139746026</v>
      </c>
    </row>
    <row r="5944" spans="1:3">
      <c r="A5944" s="38">
        <v>24211</v>
      </c>
      <c r="B5944" s="36" t="s">
        <v>374</v>
      </c>
      <c r="C5944" s="41">
        <v>1.1047177200698919</v>
      </c>
    </row>
    <row r="5945" spans="1:3">
      <c r="A5945" s="38">
        <v>24326</v>
      </c>
      <c r="B5945" s="36" t="s">
        <v>374</v>
      </c>
      <c r="C5945" s="41">
        <v>1.1047177200698919</v>
      </c>
    </row>
    <row r="5946" spans="1:3">
      <c r="A5946" s="38">
        <v>24245</v>
      </c>
      <c r="B5946" s="36" t="s">
        <v>374</v>
      </c>
      <c r="C5946" s="41">
        <v>1.1047177200698919</v>
      </c>
    </row>
    <row r="5947" spans="1:3">
      <c r="A5947" s="38">
        <v>23714</v>
      </c>
      <c r="B5947" s="36" t="s">
        <v>374</v>
      </c>
      <c r="C5947" s="41">
        <v>1.1060839139746026</v>
      </c>
    </row>
    <row r="5948" spans="1:3">
      <c r="A5948" s="38">
        <v>24321</v>
      </c>
      <c r="B5948" s="36" t="s">
        <v>374</v>
      </c>
      <c r="C5948" s="41">
        <v>1.1060839139746026</v>
      </c>
    </row>
    <row r="5949" spans="1:3">
      <c r="A5949" s="38">
        <v>24245</v>
      </c>
      <c r="B5949" s="36" t="s">
        <v>374</v>
      </c>
      <c r="C5949" s="41">
        <v>1.1047177200698919</v>
      </c>
    </row>
    <row r="5950" spans="1:3">
      <c r="A5950" s="38">
        <v>24327</v>
      </c>
      <c r="B5950" s="36" t="s">
        <v>374</v>
      </c>
      <c r="C5950" s="41">
        <v>1.1060839139746026</v>
      </c>
    </row>
    <row r="5951" spans="1:3">
      <c r="A5951" s="38">
        <v>24257</v>
      </c>
      <c r="B5951" s="36" t="s">
        <v>374</v>
      </c>
      <c r="C5951" s="41">
        <v>1.1060839139746026</v>
      </c>
    </row>
    <row r="5952" spans="1:3">
      <c r="A5952" s="38">
        <v>24217</v>
      </c>
      <c r="B5952" s="36" t="s">
        <v>374</v>
      </c>
      <c r="C5952" s="41">
        <v>1.151262087153083</v>
      </c>
    </row>
    <row r="5953" spans="1:3">
      <c r="A5953" s="38">
        <v>24217</v>
      </c>
      <c r="B5953" s="36" t="s">
        <v>374</v>
      </c>
      <c r="C5953" s="41">
        <v>1.151262087153083</v>
      </c>
    </row>
    <row r="5954" spans="1:3">
      <c r="A5954" s="38">
        <v>24211</v>
      </c>
      <c r="B5954" s="36" t="s">
        <v>374</v>
      </c>
      <c r="C5954" s="41">
        <v>1.1047177200698919</v>
      </c>
    </row>
    <row r="5955" spans="1:3">
      <c r="A5955" s="38">
        <v>24235</v>
      </c>
      <c r="B5955" s="36" t="s">
        <v>374</v>
      </c>
      <c r="C5955" s="41">
        <v>1.1370190071625685</v>
      </c>
    </row>
    <row r="5956" spans="1:3">
      <c r="A5956" s="38">
        <v>24238</v>
      </c>
      <c r="B5956" s="36" t="s">
        <v>374</v>
      </c>
      <c r="C5956" s="41">
        <v>1.1047177200698919</v>
      </c>
    </row>
    <row r="5957" spans="1:3">
      <c r="A5957" s="38">
        <v>24306</v>
      </c>
      <c r="B5957" s="36" t="s">
        <v>374</v>
      </c>
      <c r="C5957" s="41">
        <v>1.1047177200698919</v>
      </c>
    </row>
    <row r="5958" spans="1:3">
      <c r="A5958" s="38">
        <v>24211</v>
      </c>
      <c r="B5958" s="36" t="s">
        <v>374</v>
      </c>
      <c r="C5958" s="41">
        <v>1.1047177200698919</v>
      </c>
    </row>
    <row r="5959" spans="1:3">
      <c r="A5959" s="38">
        <v>24250</v>
      </c>
      <c r="B5959" s="36" t="s">
        <v>374</v>
      </c>
      <c r="C5959" s="41">
        <v>1.1047177200698919</v>
      </c>
    </row>
    <row r="5960" spans="1:3">
      <c r="A5960" s="38">
        <v>83361</v>
      </c>
      <c r="B5960" s="36" t="s">
        <v>128</v>
      </c>
      <c r="C5960" s="41">
        <v>1.120070863496136</v>
      </c>
    </row>
    <row r="5961" spans="1:3">
      <c r="A5961" s="38">
        <v>24321</v>
      </c>
      <c r="B5961" s="36" t="s">
        <v>374</v>
      </c>
      <c r="C5961" s="41">
        <v>1.1060839139746026</v>
      </c>
    </row>
    <row r="5962" spans="1:3">
      <c r="A5962" s="38">
        <v>24235</v>
      </c>
      <c r="B5962" s="36" t="s">
        <v>374</v>
      </c>
      <c r="C5962" s="41">
        <v>1.1370190071625685</v>
      </c>
    </row>
    <row r="5963" spans="1:3">
      <c r="A5963" s="38">
        <v>17209</v>
      </c>
      <c r="B5963" s="36" t="s">
        <v>125</v>
      </c>
      <c r="C5963" s="41">
        <v>1.0849754423338658</v>
      </c>
    </row>
    <row r="5964" spans="1:3">
      <c r="A5964" s="38">
        <v>99441</v>
      </c>
      <c r="B5964" s="36" t="s">
        <v>148</v>
      </c>
      <c r="C5964" s="41">
        <v>1.123468137254902</v>
      </c>
    </row>
    <row r="5965" spans="1:3">
      <c r="A5965" s="38">
        <v>99638</v>
      </c>
      <c r="B5965" s="36" t="s">
        <v>113</v>
      </c>
      <c r="C5965" s="41">
        <v>1.1627612011288326</v>
      </c>
    </row>
    <row r="5966" spans="1:3">
      <c r="A5966" s="38">
        <v>67271</v>
      </c>
      <c r="B5966" s="36" t="s">
        <v>137</v>
      </c>
      <c r="C5966" s="41">
        <v>1.3869137670196672</v>
      </c>
    </row>
    <row r="5967" spans="1:3">
      <c r="A5967" s="38">
        <v>54538</v>
      </c>
      <c r="B5967" s="36" t="s">
        <v>142</v>
      </c>
      <c r="C5967" s="41">
        <v>1.0697511596020888</v>
      </c>
    </row>
    <row r="5968" spans="1:3">
      <c r="A5968" s="38">
        <v>85125</v>
      </c>
      <c r="B5968" s="36" t="s">
        <v>46</v>
      </c>
      <c r="C5968" s="41">
        <v>1.070000875375682</v>
      </c>
    </row>
    <row r="5969" spans="1:3">
      <c r="A5969" s="38">
        <v>66862</v>
      </c>
      <c r="B5969" s="36" t="s">
        <v>220</v>
      </c>
      <c r="C5969" s="41">
        <v>1.2571134727459718</v>
      </c>
    </row>
    <row r="5970" spans="1:3">
      <c r="A5970" s="38">
        <v>54538</v>
      </c>
      <c r="B5970" s="36" t="s">
        <v>142</v>
      </c>
      <c r="C5970" s="41">
        <v>1.0697511596020888</v>
      </c>
    </row>
    <row r="5971" spans="1:3">
      <c r="A5971" s="38">
        <v>86981</v>
      </c>
      <c r="B5971" s="36" t="s">
        <v>164</v>
      </c>
      <c r="C5971" s="41">
        <v>0.98767526634264236</v>
      </c>
    </row>
    <row r="5972" spans="1:3">
      <c r="A5972" s="38">
        <v>24238</v>
      </c>
      <c r="B5972" s="36" t="s">
        <v>374</v>
      </c>
      <c r="C5972" s="41">
        <v>1.1047177200698919</v>
      </c>
    </row>
    <row r="5973" spans="1:3">
      <c r="A5973" s="38">
        <v>85110</v>
      </c>
      <c r="B5973" s="36" t="s">
        <v>46</v>
      </c>
      <c r="C5973" s="41">
        <v>1.070000875375682</v>
      </c>
    </row>
    <row r="5974" spans="1:3">
      <c r="A5974" s="38">
        <v>24248</v>
      </c>
      <c r="B5974" s="36" t="s">
        <v>374</v>
      </c>
      <c r="C5974" s="41">
        <v>1.1370190071625685</v>
      </c>
    </row>
    <row r="5975" spans="1:3">
      <c r="A5975" s="38">
        <v>24238</v>
      </c>
      <c r="B5975" s="36" t="s">
        <v>374</v>
      </c>
      <c r="C5975" s="41">
        <v>1.1047177200698919</v>
      </c>
    </row>
    <row r="5976" spans="1:3">
      <c r="A5976" s="38">
        <v>83329</v>
      </c>
      <c r="B5976" s="36" t="s">
        <v>128</v>
      </c>
      <c r="C5976" s="41">
        <v>1.0396348378317077</v>
      </c>
    </row>
    <row r="5977" spans="1:3">
      <c r="A5977" s="38">
        <v>83417</v>
      </c>
      <c r="B5977" s="36" t="s">
        <v>128</v>
      </c>
      <c r="C5977" s="41">
        <v>1.0396348378317077</v>
      </c>
    </row>
    <row r="5978" spans="1:3">
      <c r="A5978" s="38">
        <v>74912</v>
      </c>
      <c r="B5978" s="36" t="s">
        <v>34</v>
      </c>
      <c r="C5978" s="41">
        <v>1.26539908209393</v>
      </c>
    </row>
    <row r="5979" spans="1:3">
      <c r="A5979" s="38">
        <v>24326</v>
      </c>
      <c r="B5979" s="36" t="s">
        <v>374</v>
      </c>
      <c r="C5979" s="41">
        <v>1.1047177200698919</v>
      </c>
    </row>
    <row r="5980" spans="1:3">
      <c r="A5980" s="38">
        <v>8107</v>
      </c>
      <c r="B5980" s="36" t="s">
        <v>252</v>
      </c>
      <c r="C5980" s="41">
        <v>1.1029566577435557</v>
      </c>
    </row>
    <row r="5981" spans="1:3">
      <c r="A5981" s="38">
        <v>24250</v>
      </c>
      <c r="B5981" s="36" t="s">
        <v>374</v>
      </c>
      <c r="C5981" s="41">
        <v>1.1047177200698919</v>
      </c>
    </row>
    <row r="5982" spans="1:3">
      <c r="A5982" s="38">
        <v>84434</v>
      </c>
      <c r="B5982" s="36" t="s">
        <v>234</v>
      </c>
      <c r="C5982" s="41">
        <v>1.1143525693621417</v>
      </c>
    </row>
    <row r="5983" spans="1:3">
      <c r="A5983" s="38">
        <v>88486</v>
      </c>
      <c r="B5983" s="36" t="s">
        <v>41</v>
      </c>
      <c r="C5983" s="41">
        <v>1.0939411115420186</v>
      </c>
    </row>
    <row r="5984" spans="1:3">
      <c r="A5984" s="38">
        <v>74592</v>
      </c>
      <c r="B5984" s="36" t="s">
        <v>259</v>
      </c>
      <c r="C5984" s="41">
        <v>1.1174086601456563</v>
      </c>
    </row>
    <row r="5985" spans="1:3">
      <c r="A5985" s="38">
        <v>24321</v>
      </c>
      <c r="B5985" s="36" t="s">
        <v>374</v>
      </c>
      <c r="C5985" s="41">
        <v>1.1060839139746026</v>
      </c>
    </row>
    <row r="5986" spans="1:3">
      <c r="A5986" s="38">
        <v>94259</v>
      </c>
      <c r="B5986" s="36" t="s">
        <v>40</v>
      </c>
      <c r="C5986" s="41">
        <v>0.95358210895852291</v>
      </c>
    </row>
    <row r="5987" spans="1:3">
      <c r="A5987" s="38">
        <v>37619</v>
      </c>
      <c r="B5987" s="36" t="s">
        <v>169</v>
      </c>
      <c r="C5987" s="41">
        <v>1.2274066140045521</v>
      </c>
    </row>
    <row r="5988" spans="1:3">
      <c r="A5988" s="38">
        <v>24253</v>
      </c>
      <c r="B5988" s="36" t="s">
        <v>374</v>
      </c>
      <c r="C5988" s="41">
        <v>1.1370190071625685</v>
      </c>
    </row>
    <row r="5989" spans="1:3">
      <c r="A5989" s="38">
        <v>93348</v>
      </c>
      <c r="B5989" s="36" t="s">
        <v>31</v>
      </c>
      <c r="C5989" s="41">
        <v>1.1340301830776842</v>
      </c>
    </row>
    <row r="5990" spans="1:3">
      <c r="A5990" s="38">
        <v>27245</v>
      </c>
      <c r="B5990" s="36" t="s">
        <v>61</v>
      </c>
      <c r="C5990" s="41">
        <v>1.2220481887559571</v>
      </c>
    </row>
    <row r="5991" spans="1:3">
      <c r="A5991" s="38">
        <v>84375</v>
      </c>
      <c r="B5991" s="36" t="s">
        <v>176</v>
      </c>
      <c r="C5991" s="41">
        <v>1.1380776512212532</v>
      </c>
    </row>
    <row r="5992" spans="1:3">
      <c r="A5992" s="38">
        <v>85414</v>
      </c>
      <c r="B5992" s="36" t="s">
        <v>110</v>
      </c>
      <c r="C5992" s="41">
        <v>1.1020947915727466</v>
      </c>
    </row>
    <row r="5993" spans="1:3">
      <c r="A5993" s="38">
        <v>88457</v>
      </c>
      <c r="B5993" s="36" t="s">
        <v>41</v>
      </c>
      <c r="C5993" s="41">
        <v>1.0639162097078363</v>
      </c>
    </row>
    <row r="5994" spans="1:3">
      <c r="A5994" s="38">
        <v>94261</v>
      </c>
      <c r="B5994" s="36" t="s">
        <v>40</v>
      </c>
      <c r="C5994" s="41">
        <v>0.95358210895852291</v>
      </c>
    </row>
    <row r="5995" spans="1:3">
      <c r="A5995" s="38">
        <v>91356</v>
      </c>
      <c r="B5995" s="36" t="s">
        <v>312</v>
      </c>
      <c r="C5995" s="41">
        <v>1.0529489461896284</v>
      </c>
    </row>
    <row r="5996" spans="1:3">
      <c r="A5996" s="38">
        <v>57635</v>
      </c>
      <c r="B5996" s="36" t="s">
        <v>112</v>
      </c>
      <c r="C5996" s="41">
        <v>1.1654959794043798</v>
      </c>
    </row>
    <row r="5997" spans="1:3">
      <c r="A5997" s="38">
        <v>24306</v>
      </c>
      <c r="B5997" s="36" t="s">
        <v>374</v>
      </c>
      <c r="C5997" s="41">
        <v>1.1047177200698919</v>
      </c>
    </row>
    <row r="5998" spans="1:3">
      <c r="A5998" s="38">
        <v>24211</v>
      </c>
      <c r="B5998" s="36" t="s">
        <v>374</v>
      </c>
      <c r="C5998" s="41">
        <v>1.1047177200698919</v>
      </c>
    </row>
    <row r="5999" spans="1:3">
      <c r="A5999" s="38">
        <v>95466</v>
      </c>
      <c r="B5999" s="36" t="s">
        <v>79</v>
      </c>
      <c r="C5999" s="41">
        <v>0.91062603988179502</v>
      </c>
    </row>
    <row r="6000" spans="1:3">
      <c r="A6000" s="38">
        <v>57548</v>
      </c>
      <c r="B6000" s="36" t="s">
        <v>112</v>
      </c>
      <c r="C6000" s="41">
        <v>0.99057835512907877</v>
      </c>
    </row>
    <row r="6001" spans="1:3">
      <c r="A6001" s="38">
        <v>91241</v>
      </c>
      <c r="B6001" s="36" t="s">
        <v>103</v>
      </c>
      <c r="C6001" s="41">
        <v>1.0514996845787694</v>
      </c>
    </row>
    <row r="6002" spans="1:3">
      <c r="A6002" s="38">
        <v>72138</v>
      </c>
      <c r="B6002" s="36" t="s">
        <v>150</v>
      </c>
      <c r="C6002" s="41">
        <v>1.2797515181126544</v>
      </c>
    </row>
    <row r="6003" spans="1:3">
      <c r="A6003" s="38">
        <v>24211</v>
      </c>
      <c r="B6003" s="36" t="s">
        <v>374</v>
      </c>
      <c r="C6003" s="41">
        <v>1.1047177200698919</v>
      </c>
    </row>
    <row r="6004" spans="1:3">
      <c r="A6004" s="38">
        <v>37318</v>
      </c>
      <c r="B6004" s="36" t="s">
        <v>154</v>
      </c>
      <c r="C6004" s="41">
        <v>1.1876538411711361</v>
      </c>
    </row>
    <row r="6005" spans="1:3">
      <c r="A6005" s="38">
        <v>21394</v>
      </c>
      <c r="B6005" s="36" t="s">
        <v>55</v>
      </c>
      <c r="C6005" s="41">
        <v>1.1383956289581523</v>
      </c>
    </row>
    <row r="6006" spans="1:3">
      <c r="A6006" s="38">
        <v>35274</v>
      </c>
      <c r="B6006" s="36" t="s">
        <v>155</v>
      </c>
      <c r="C6006" s="41">
        <v>1.190082108201084</v>
      </c>
    </row>
    <row r="6007" spans="1:3">
      <c r="A6007" s="38">
        <v>94148</v>
      </c>
      <c r="B6007" s="36" t="s">
        <v>85</v>
      </c>
      <c r="C6007" s="41">
        <v>1.1380776512212532</v>
      </c>
    </row>
    <row r="6008" spans="1:3">
      <c r="A6008" s="38">
        <v>87755</v>
      </c>
      <c r="B6008" s="36" t="s">
        <v>147</v>
      </c>
      <c r="C6008" s="41">
        <v>1.1168641306003106</v>
      </c>
    </row>
    <row r="6009" spans="1:3">
      <c r="A6009" s="38">
        <v>24253</v>
      </c>
      <c r="B6009" s="36" t="s">
        <v>374</v>
      </c>
      <c r="C6009" s="41">
        <v>1.1370190071625685</v>
      </c>
    </row>
    <row r="6010" spans="1:3">
      <c r="A6010" s="38">
        <v>97268</v>
      </c>
      <c r="B6010" s="36" t="s">
        <v>133</v>
      </c>
      <c r="C6010" s="41">
        <v>1.236178532901834</v>
      </c>
    </row>
    <row r="6011" spans="1:3">
      <c r="A6011" s="38">
        <v>36275</v>
      </c>
      <c r="B6011" s="36" t="s">
        <v>106</v>
      </c>
      <c r="C6011" s="41">
        <v>1.0007095295273443</v>
      </c>
    </row>
    <row r="6012" spans="1:3">
      <c r="A6012" s="38">
        <v>74366</v>
      </c>
      <c r="B6012" s="36" t="s">
        <v>60</v>
      </c>
      <c r="C6012" s="41">
        <v>1.3044251565167901</v>
      </c>
    </row>
    <row r="6013" spans="1:3">
      <c r="A6013" s="38">
        <v>24211</v>
      </c>
      <c r="B6013" s="36" t="s">
        <v>374</v>
      </c>
      <c r="C6013" s="41">
        <v>1.1047177200698919</v>
      </c>
    </row>
    <row r="6014" spans="1:3">
      <c r="A6014" s="38">
        <v>67281</v>
      </c>
      <c r="B6014" s="36" t="s">
        <v>137</v>
      </c>
      <c r="C6014" s="41">
        <v>1.3869137670196672</v>
      </c>
    </row>
    <row r="6015" spans="1:3">
      <c r="A6015" s="38">
        <v>85551</v>
      </c>
      <c r="B6015" s="36" t="s">
        <v>178</v>
      </c>
      <c r="C6015" s="41">
        <v>1.2061706466679822</v>
      </c>
    </row>
    <row r="6016" spans="1:3">
      <c r="A6016" s="38">
        <v>24253</v>
      </c>
      <c r="B6016" s="36" t="s">
        <v>374</v>
      </c>
      <c r="C6016" s="41">
        <v>1.1370190071625685</v>
      </c>
    </row>
    <row r="6017" spans="1:3">
      <c r="A6017" s="38">
        <v>87757</v>
      </c>
      <c r="B6017" s="36" t="s">
        <v>147</v>
      </c>
      <c r="C6017" s="41">
        <v>1.1168641306003106</v>
      </c>
    </row>
    <row r="6018" spans="1:3">
      <c r="A6018" s="38">
        <v>73230</v>
      </c>
      <c r="B6018" s="36" t="s">
        <v>88</v>
      </c>
      <c r="C6018" s="41">
        <v>1.2068852027382833</v>
      </c>
    </row>
    <row r="6019" spans="1:3">
      <c r="A6019" s="38">
        <v>24321</v>
      </c>
      <c r="B6019" s="36" t="s">
        <v>374</v>
      </c>
      <c r="C6019" s="41">
        <v>1.1060839139746026</v>
      </c>
    </row>
    <row r="6020" spans="1:3">
      <c r="A6020" s="38">
        <v>19230</v>
      </c>
      <c r="B6020" s="36" t="s">
        <v>135</v>
      </c>
      <c r="C6020" s="41">
        <v>1.1352238251501454</v>
      </c>
    </row>
    <row r="6021" spans="1:3">
      <c r="A6021" s="38">
        <v>96166</v>
      </c>
      <c r="B6021" s="36" t="s">
        <v>89</v>
      </c>
      <c r="C6021" s="41">
        <v>1.1636098242051152</v>
      </c>
    </row>
    <row r="6022" spans="1:3">
      <c r="A6022" s="38">
        <v>24329</v>
      </c>
      <c r="B6022" s="36" t="s">
        <v>374</v>
      </c>
      <c r="C6022" s="41">
        <v>1.1047177200698919</v>
      </c>
    </row>
    <row r="6023" spans="1:3">
      <c r="A6023" s="38">
        <v>27308</v>
      </c>
      <c r="B6023" s="36" t="s">
        <v>38</v>
      </c>
      <c r="C6023" s="41">
        <v>1.1657182820993739</v>
      </c>
    </row>
    <row r="6024" spans="1:3">
      <c r="A6024" s="38">
        <v>24211</v>
      </c>
      <c r="B6024" s="36" t="s">
        <v>374</v>
      </c>
      <c r="C6024" s="41">
        <v>1.1047177200698919</v>
      </c>
    </row>
    <row r="6025" spans="1:3">
      <c r="A6025" s="38">
        <v>94356</v>
      </c>
      <c r="B6025" s="36" t="s">
        <v>76</v>
      </c>
      <c r="C6025" s="41">
        <v>1.1141832766164317</v>
      </c>
    </row>
    <row r="6026" spans="1:3">
      <c r="A6026" s="38">
        <v>53505</v>
      </c>
      <c r="B6026" s="36" t="s">
        <v>52</v>
      </c>
      <c r="C6026" s="41">
        <v>1.3328244829716862</v>
      </c>
    </row>
    <row r="6027" spans="1:3">
      <c r="A6027" s="38">
        <v>27243</v>
      </c>
      <c r="B6027" s="36" t="s">
        <v>224</v>
      </c>
      <c r="C6027" s="41">
        <v>1.1984835114553714</v>
      </c>
    </row>
    <row r="6028" spans="1:3">
      <c r="A6028" s="38">
        <v>85614</v>
      </c>
      <c r="B6028" s="36" t="s">
        <v>162</v>
      </c>
      <c r="C6028" s="41">
        <v>1.0940063844386765</v>
      </c>
    </row>
    <row r="6029" spans="1:3">
      <c r="A6029" s="38">
        <v>24306</v>
      </c>
      <c r="B6029" s="36" t="s">
        <v>374</v>
      </c>
      <c r="C6029" s="41">
        <v>1.1047177200698919</v>
      </c>
    </row>
    <row r="6030" spans="1:3">
      <c r="A6030" s="38">
        <v>27412</v>
      </c>
      <c r="B6030" s="36" t="s">
        <v>65</v>
      </c>
      <c r="C6030" s="41">
        <v>1.155360912442106</v>
      </c>
    </row>
    <row r="6031" spans="1:3">
      <c r="A6031" s="38">
        <v>56729</v>
      </c>
      <c r="B6031" s="36" t="s">
        <v>42</v>
      </c>
      <c r="C6031" s="41">
        <v>1.0532816314806837</v>
      </c>
    </row>
    <row r="6032" spans="1:3">
      <c r="A6032" s="38">
        <v>27386</v>
      </c>
      <c r="B6032" s="36" t="s">
        <v>65</v>
      </c>
      <c r="C6032" s="41">
        <v>1.1657182820993739</v>
      </c>
    </row>
    <row r="6033" spans="1:3">
      <c r="A6033" s="38">
        <v>84558</v>
      </c>
      <c r="B6033" s="36" t="s">
        <v>141</v>
      </c>
      <c r="C6033" s="41">
        <v>1.120070863496136</v>
      </c>
    </row>
    <row r="6034" spans="1:3">
      <c r="A6034" s="38">
        <v>54570</v>
      </c>
      <c r="B6034" s="36" t="s">
        <v>167</v>
      </c>
      <c r="C6034" s="41">
        <v>1.0697511596020888</v>
      </c>
    </row>
    <row r="6035" spans="1:3">
      <c r="A6035" s="38">
        <v>37339</v>
      </c>
      <c r="B6035" s="36" t="s">
        <v>154</v>
      </c>
      <c r="C6035" s="41">
        <v>1.072002806443126</v>
      </c>
    </row>
    <row r="6036" spans="1:3">
      <c r="A6036" s="38">
        <v>79199</v>
      </c>
      <c r="B6036" s="36" t="s">
        <v>179</v>
      </c>
      <c r="C6036" s="41">
        <v>1.2430929862029223</v>
      </c>
    </row>
    <row r="6037" spans="1:3">
      <c r="A6037" s="38">
        <v>63931</v>
      </c>
      <c r="B6037" s="36" t="s">
        <v>121</v>
      </c>
      <c r="C6037" s="41">
        <v>1.2452458571040477</v>
      </c>
    </row>
    <row r="6038" spans="1:3">
      <c r="A6038" s="38">
        <v>54441</v>
      </c>
      <c r="B6038" s="36" t="s">
        <v>21</v>
      </c>
      <c r="C6038" s="41">
        <v>1.3524378549826657</v>
      </c>
    </row>
    <row r="6039" spans="1:3">
      <c r="A6039" s="38">
        <v>24619</v>
      </c>
      <c r="B6039" s="36" t="s">
        <v>374</v>
      </c>
      <c r="C6039" s="41">
        <v>1.1047177200698919</v>
      </c>
    </row>
    <row r="6040" spans="1:3">
      <c r="A6040" s="38">
        <v>55606</v>
      </c>
      <c r="B6040" s="36" t="s">
        <v>36</v>
      </c>
      <c r="C6040" s="41">
        <v>1.1034545016851229</v>
      </c>
    </row>
    <row r="6041" spans="1:3">
      <c r="A6041" s="38">
        <v>67744</v>
      </c>
      <c r="B6041" s="36" t="s">
        <v>53</v>
      </c>
      <c r="C6041" s="41">
        <v>1.1034545016851229</v>
      </c>
    </row>
    <row r="6042" spans="1:3">
      <c r="A6042" s="38">
        <v>67489</v>
      </c>
      <c r="B6042" s="36" t="s">
        <v>98</v>
      </c>
      <c r="C6042" s="41">
        <v>1.0695951464239879</v>
      </c>
    </row>
    <row r="6043" spans="1:3">
      <c r="A6043" s="38">
        <v>53539</v>
      </c>
      <c r="B6043" s="36" t="s">
        <v>167</v>
      </c>
      <c r="C6043" s="41">
        <v>1.0532816314806837</v>
      </c>
    </row>
    <row r="6044" spans="1:3">
      <c r="A6044" s="38">
        <v>24601</v>
      </c>
      <c r="B6044" s="36" t="s">
        <v>374</v>
      </c>
      <c r="C6044" s="41">
        <v>1.1047177200698919</v>
      </c>
    </row>
    <row r="6045" spans="1:3">
      <c r="A6045" s="38">
        <v>55566</v>
      </c>
      <c r="B6045" s="36" t="s">
        <v>36</v>
      </c>
      <c r="C6045" s="41">
        <v>1.3468248429867409</v>
      </c>
    </row>
    <row r="6046" spans="1:3">
      <c r="A6046" s="38">
        <v>55743</v>
      </c>
      <c r="B6046" s="36" t="s">
        <v>32</v>
      </c>
      <c r="C6046" s="41">
        <v>1.1034545016851229</v>
      </c>
    </row>
    <row r="6047" spans="1:3">
      <c r="A6047" s="38">
        <v>24211</v>
      </c>
      <c r="B6047" s="36" t="s">
        <v>374</v>
      </c>
      <c r="C6047" s="41">
        <v>1.1047177200698919</v>
      </c>
    </row>
    <row r="6048" spans="1:3">
      <c r="A6048" s="38">
        <v>24637</v>
      </c>
      <c r="B6048" s="36" t="s">
        <v>374</v>
      </c>
      <c r="C6048" s="41">
        <v>1.1047177200698919</v>
      </c>
    </row>
    <row r="6049" spans="1:3">
      <c r="A6049" s="38">
        <v>24256</v>
      </c>
      <c r="B6049" s="36" t="s">
        <v>374</v>
      </c>
      <c r="C6049" s="41">
        <v>1.1370190071625685</v>
      </c>
    </row>
    <row r="6050" spans="1:3">
      <c r="A6050" s="38">
        <v>38324</v>
      </c>
      <c r="B6050" s="36" t="s">
        <v>194</v>
      </c>
      <c r="C6050" s="41">
        <v>1.203794891996586</v>
      </c>
    </row>
    <row r="6051" spans="1:3">
      <c r="A6051" s="38">
        <v>86438</v>
      </c>
      <c r="B6051" s="36" t="s">
        <v>51</v>
      </c>
      <c r="C6051" s="41">
        <v>1.1136757068667051</v>
      </c>
    </row>
    <row r="6052" spans="1:3">
      <c r="A6052" s="38">
        <v>88353</v>
      </c>
      <c r="B6052" s="36" t="s">
        <v>37</v>
      </c>
      <c r="C6052" s="41">
        <v>1.0082208352808557</v>
      </c>
    </row>
    <row r="6053" spans="1:3">
      <c r="A6053" s="38">
        <v>97270</v>
      </c>
      <c r="B6053" s="36" t="s">
        <v>133</v>
      </c>
      <c r="C6053" s="41">
        <v>1.236178532901834</v>
      </c>
    </row>
    <row r="6054" spans="1:3">
      <c r="A6054" s="38">
        <v>17153</v>
      </c>
      <c r="B6054" s="36" t="s">
        <v>125</v>
      </c>
      <c r="C6054" s="41">
        <v>1.112324445657779</v>
      </c>
    </row>
    <row r="6055" spans="1:3">
      <c r="A6055" s="38">
        <v>24217</v>
      </c>
      <c r="B6055" s="36" t="s">
        <v>374</v>
      </c>
      <c r="C6055" s="41">
        <v>1.151262087153083</v>
      </c>
    </row>
    <row r="6056" spans="1:3">
      <c r="A6056" s="38">
        <v>97318</v>
      </c>
      <c r="B6056" s="36" t="s">
        <v>35</v>
      </c>
      <c r="C6056" s="41">
        <v>1.2697368421052631</v>
      </c>
    </row>
    <row r="6057" spans="1:3">
      <c r="A6057" s="38">
        <v>4567</v>
      </c>
      <c r="B6057" s="36" t="s">
        <v>202</v>
      </c>
      <c r="C6057" s="41">
        <v>1.2170998041753791</v>
      </c>
    </row>
    <row r="6058" spans="1:3">
      <c r="A6058" s="38">
        <v>24232</v>
      </c>
      <c r="B6058" s="36" t="s">
        <v>374</v>
      </c>
      <c r="C6058" s="41">
        <v>1.1370190071625685</v>
      </c>
    </row>
    <row r="6059" spans="1:3">
      <c r="A6059" s="38">
        <v>24257</v>
      </c>
      <c r="B6059" s="36" t="s">
        <v>374</v>
      </c>
      <c r="C6059" s="41">
        <v>1.1060839139746026</v>
      </c>
    </row>
    <row r="6060" spans="1:3">
      <c r="A6060" s="38">
        <v>24222</v>
      </c>
      <c r="B6060" s="36" t="s">
        <v>374</v>
      </c>
      <c r="C6060" s="41">
        <v>1.1370190071625685</v>
      </c>
    </row>
    <row r="6061" spans="1:3">
      <c r="A6061" s="38">
        <v>18445</v>
      </c>
      <c r="B6061" s="36" t="s">
        <v>83</v>
      </c>
      <c r="C6061" s="41">
        <v>1.0628061328000462</v>
      </c>
    </row>
    <row r="6062" spans="1:3">
      <c r="A6062" s="38">
        <v>54524</v>
      </c>
      <c r="B6062" s="36" t="s">
        <v>142</v>
      </c>
      <c r="C6062" s="41">
        <v>1.1055836951278339</v>
      </c>
    </row>
    <row r="6063" spans="1:3">
      <c r="A6063" s="38">
        <v>86507</v>
      </c>
      <c r="B6063" s="36" t="s">
        <v>50</v>
      </c>
      <c r="C6063" s="41">
        <v>1.0674754857504976</v>
      </c>
    </row>
    <row r="6064" spans="1:3">
      <c r="A6064" s="38">
        <v>24223</v>
      </c>
      <c r="B6064" s="36" t="s">
        <v>374</v>
      </c>
      <c r="C6064" s="41">
        <v>1.1370190071625685</v>
      </c>
    </row>
    <row r="6065" spans="1:3">
      <c r="A6065" s="38">
        <v>18246</v>
      </c>
      <c r="B6065" s="36" t="s">
        <v>57</v>
      </c>
      <c r="C6065" s="41">
        <v>1.0926372873275529</v>
      </c>
    </row>
    <row r="6066" spans="1:3">
      <c r="A6066" s="38">
        <v>24238</v>
      </c>
      <c r="B6066" s="36" t="s">
        <v>374</v>
      </c>
      <c r="C6066" s="41">
        <v>1.1047177200698919</v>
      </c>
    </row>
    <row r="6067" spans="1:3">
      <c r="A6067" s="38">
        <v>24217</v>
      </c>
      <c r="B6067" s="36" t="s">
        <v>374</v>
      </c>
      <c r="C6067" s="41">
        <v>1.151262087153083</v>
      </c>
    </row>
    <row r="6068" spans="1:3">
      <c r="A6068" s="38">
        <v>49777</v>
      </c>
      <c r="B6068" s="36" t="s">
        <v>158</v>
      </c>
      <c r="C6068" s="41">
        <v>1.2204619583305598</v>
      </c>
    </row>
    <row r="6069" spans="1:3">
      <c r="A6069" s="38">
        <v>24235</v>
      </c>
      <c r="B6069" s="36" t="s">
        <v>374</v>
      </c>
      <c r="C6069" s="41">
        <v>1.1370190071625685</v>
      </c>
    </row>
    <row r="6070" spans="1:3">
      <c r="A6070" s="38">
        <v>24601</v>
      </c>
      <c r="B6070" s="36" t="s">
        <v>374</v>
      </c>
      <c r="C6070" s="41">
        <v>1.1047177200698919</v>
      </c>
    </row>
    <row r="6071" spans="1:3">
      <c r="A6071" s="38">
        <v>66501</v>
      </c>
      <c r="B6071" s="36" t="s">
        <v>134</v>
      </c>
      <c r="C6071" s="41">
        <v>1.220543203301824</v>
      </c>
    </row>
    <row r="6072" spans="1:3">
      <c r="A6072" s="38">
        <v>17390</v>
      </c>
      <c r="B6072" s="36" t="s">
        <v>66</v>
      </c>
      <c r="C6072" s="41">
        <v>1.0948883315418607</v>
      </c>
    </row>
    <row r="6073" spans="1:3">
      <c r="A6073" s="38">
        <v>24256</v>
      </c>
      <c r="B6073" s="36" t="s">
        <v>374</v>
      </c>
      <c r="C6073" s="41">
        <v>1.1370190071625685</v>
      </c>
    </row>
    <row r="6074" spans="1:3">
      <c r="A6074" s="38">
        <v>79692</v>
      </c>
      <c r="B6074" s="36" t="s">
        <v>92</v>
      </c>
      <c r="C6074" s="41">
        <v>1.3825736153527128</v>
      </c>
    </row>
    <row r="6075" spans="1:3">
      <c r="A6075" s="38">
        <v>24536</v>
      </c>
      <c r="B6075" s="36" t="s">
        <v>374</v>
      </c>
      <c r="C6075" s="41">
        <v>1.0988582901321506</v>
      </c>
    </row>
    <row r="6076" spans="1:3">
      <c r="A6076" s="38">
        <v>67483</v>
      </c>
      <c r="B6076" s="36" t="s">
        <v>98</v>
      </c>
      <c r="C6076" s="41">
        <v>1.0695951464239879</v>
      </c>
    </row>
    <row r="6077" spans="1:3">
      <c r="A6077" s="38">
        <v>99735</v>
      </c>
      <c r="B6077" s="36" t="s">
        <v>260</v>
      </c>
      <c r="C6077" s="41">
        <v>0.91214367444405742</v>
      </c>
    </row>
    <row r="6078" spans="1:3">
      <c r="A6078" s="38">
        <v>24321</v>
      </c>
      <c r="B6078" s="36" t="s">
        <v>374</v>
      </c>
      <c r="C6078" s="41">
        <v>1.1060839139746026</v>
      </c>
    </row>
    <row r="6079" spans="1:3">
      <c r="A6079" s="38">
        <v>63924</v>
      </c>
      <c r="B6079" s="36" t="s">
        <v>121</v>
      </c>
      <c r="C6079" s="41">
        <v>1.1155729974749777</v>
      </c>
    </row>
    <row r="6080" spans="1:3">
      <c r="A6080" s="38">
        <v>54483</v>
      </c>
      <c r="B6080" s="36" t="s">
        <v>142</v>
      </c>
      <c r="C6080" s="41">
        <v>1.0732578218749083</v>
      </c>
    </row>
    <row r="6081" spans="1:3">
      <c r="A6081" s="38">
        <v>63828</v>
      </c>
      <c r="B6081" s="36" t="s">
        <v>146</v>
      </c>
      <c r="C6081" s="41">
        <v>1.0989570846319827</v>
      </c>
    </row>
    <row r="6082" spans="1:3">
      <c r="A6082" s="38">
        <v>67271</v>
      </c>
      <c r="B6082" s="36" t="s">
        <v>137</v>
      </c>
      <c r="C6082" s="41">
        <v>1.3869137670196672</v>
      </c>
    </row>
    <row r="6083" spans="1:3">
      <c r="A6083" s="38">
        <v>24211</v>
      </c>
      <c r="B6083" s="36" t="s">
        <v>374</v>
      </c>
      <c r="C6083" s="41">
        <v>1.1047177200698919</v>
      </c>
    </row>
    <row r="6084" spans="1:3">
      <c r="A6084" s="38">
        <v>97355</v>
      </c>
      <c r="B6084" s="36" t="s">
        <v>35</v>
      </c>
      <c r="C6084" s="41">
        <v>1.2697368421052631</v>
      </c>
    </row>
    <row r="6085" spans="1:3">
      <c r="A6085" s="38">
        <v>14532</v>
      </c>
      <c r="B6085" s="36" t="s">
        <v>191</v>
      </c>
      <c r="C6085" s="41">
        <v>1.1739283541953454</v>
      </c>
    </row>
    <row r="6086" spans="1:3">
      <c r="A6086" s="38">
        <v>56271</v>
      </c>
      <c r="B6086" s="36" t="s">
        <v>160</v>
      </c>
      <c r="C6086" s="41">
        <v>1.1654959794043798</v>
      </c>
    </row>
    <row r="6087" spans="1:3">
      <c r="A6087" s="38">
        <v>27419</v>
      </c>
      <c r="B6087" s="36" t="s">
        <v>65</v>
      </c>
      <c r="C6087" s="41">
        <v>1.1657182820993739</v>
      </c>
    </row>
    <row r="6088" spans="1:3">
      <c r="A6088" s="38">
        <v>99198</v>
      </c>
      <c r="B6088" s="36" t="s">
        <v>113</v>
      </c>
      <c r="C6088" s="41">
        <v>1.1035209148359917</v>
      </c>
    </row>
    <row r="6089" spans="1:3">
      <c r="A6089" s="38">
        <v>99625</v>
      </c>
      <c r="B6089" s="36" t="s">
        <v>113</v>
      </c>
      <c r="C6089" s="41">
        <v>1.1627612011288326</v>
      </c>
    </row>
    <row r="6090" spans="1:3">
      <c r="A6090" s="38">
        <v>24601</v>
      </c>
      <c r="B6090" s="36" t="s">
        <v>374</v>
      </c>
      <c r="C6090" s="41">
        <v>1.1047177200698919</v>
      </c>
    </row>
    <row r="6091" spans="1:3">
      <c r="A6091" s="38">
        <v>24250</v>
      </c>
      <c r="B6091" s="36" t="s">
        <v>374</v>
      </c>
      <c r="C6091" s="41">
        <v>1.1047177200698919</v>
      </c>
    </row>
    <row r="6092" spans="1:3">
      <c r="A6092" s="38">
        <v>24235</v>
      </c>
      <c r="B6092" s="36" t="s">
        <v>374</v>
      </c>
      <c r="C6092" s="41">
        <v>1.1370190071625685</v>
      </c>
    </row>
    <row r="6093" spans="1:3">
      <c r="A6093" s="38">
        <v>63801</v>
      </c>
      <c r="B6093" s="36" t="s">
        <v>146</v>
      </c>
      <c r="C6093" s="41">
        <v>1.3523381029650392</v>
      </c>
    </row>
    <row r="6094" spans="1:3">
      <c r="A6094" s="38">
        <v>24217</v>
      </c>
      <c r="B6094" s="36" t="s">
        <v>374</v>
      </c>
      <c r="C6094" s="41">
        <v>1.151262087153083</v>
      </c>
    </row>
    <row r="6095" spans="1:3">
      <c r="A6095" s="38">
        <v>24306</v>
      </c>
      <c r="B6095" s="36" t="s">
        <v>374</v>
      </c>
      <c r="C6095" s="41">
        <v>1.1047177200698919</v>
      </c>
    </row>
    <row r="6096" spans="1:3">
      <c r="A6096" s="38">
        <v>97271</v>
      </c>
      <c r="B6096" s="36" t="s">
        <v>133</v>
      </c>
      <c r="C6096" s="41">
        <v>1.236178532901834</v>
      </c>
    </row>
    <row r="6097" spans="1:3">
      <c r="A6097" s="38">
        <v>19073</v>
      </c>
      <c r="B6097" s="36" t="s">
        <v>135</v>
      </c>
      <c r="C6097" s="41">
        <v>1.1352238251501454</v>
      </c>
    </row>
    <row r="6098" spans="1:3">
      <c r="A6098" s="38">
        <v>44575</v>
      </c>
      <c r="B6098" s="36" t="s">
        <v>375</v>
      </c>
      <c r="C6098" s="41">
        <v>1.3278053372922476</v>
      </c>
    </row>
    <row r="6099" spans="1:3">
      <c r="A6099" s="38">
        <v>99441</v>
      </c>
      <c r="B6099" s="36" t="s">
        <v>148</v>
      </c>
      <c r="C6099" s="41">
        <v>1.123468137254902</v>
      </c>
    </row>
    <row r="6100" spans="1:3">
      <c r="A6100" s="38">
        <v>91077</v>
      </c>
      <c r="B6100" s="36" t="s">
        <v>312</v>
      </c>
      <c r="C6100" s="41">
        <v>1.0529489461896284</v>
      </c>
    </row>
    <row r="6101" spans="1:3">
      <c r="A6101" s="38">
        <v>66484</v>
      </c>
      <c r="B6101" s="36" t="s">
        <v>134</v>
      </c>
      <c r="C6101" s="41">
        <v>1.2019010160603081</v>
      </c>
    </row>
    <row r="6102" spans="1:3">
      <c r="A6102" s="38">
        <v>19069</v>
      </c>
      <c r="B6102" s="36" t="s">
        <v>138</v>
      </c>
      <c r="C6102" s="41">
        <v>1.1352238251501454</v>
      </c>
    </row>
    <row r="6103" spans="1:3">
      <c r="A6103" s="38">
        <v>18276</v>
      </c>
      <c r="B6103" s="36" t="s">
        <v>57</v>
      </c>
      <c r="C6103" s="41">
        <v>1.1052837809325737</v>
      </c>
    </row>
    <row r="6104" spans="1:3">
      <c r="A6104" s="38">
        <v>17237</v>
      </c>
      <c r="B6104" s="36" t="s">
        <v>125</v>
      </c>
      <c r="C6104" s="41">
        <v>1.0516203039862346</v>
      </c>
    </row>
    <row r="6105" spans="1:3">
      <c r="A6105" s="38">
        <v>63839</v>
      </c>
      <c r="B6105" s="36" t="s">
        <v>121</v>
      </c>
      <c r="C6105" s="41">
        <v>1.2087948312236287</v>
      </c>
    </row>
    <row r="6106" spans="1:3">
      <c r="A6106" s="38">
        <v>44577</v>
      </c>
      <c r="B6106" s="36" t="s">
        <v>375</v>
      </c>
      <c r="C6106" s="41">
        <v>1.2907881305220177</v>
      </c>
    </row>
    <row r="6107" spans="1:3">
      <c r="A6107" s="38">
        <v>55270</v>
      </c>
      <c r="B6107" s="36" t="s">
        <v>166</v>
      </c>
      <c r="C6107" s="41">
        <v>1.3601632047477745</v>
      </c>
    </row>
    <row r="6108" spans="1:3">
      <c r="A6108" s="38">
        <v>44579</v>
      </c>
      <c r="B6108" s="36" t="s">
        <v>375</v>
      </c>
      <c r="C6108" s="41">
        <v>1.3278053372922476</v>
      </c>
    </row>
    <row r="6109" spans="1:3">
      <c r="A6109" s="38">
        <v>44581</v>
      </c>
      <c r="B6109" s="36" t="s">
        <v>375</v>
      </c>
      <c r="C6109" s="41">
        <v>1.2907881305220177</v>
      </c>
    </row>
    <row r="6110" spans="1:3">
      <c r="A6110" s="38">
        <v>45711</v>
      </c>
      <c r="B6110" s="36" t="s">
        <v>375</v>
      </c>
      <c r="C6110" s="41">
        <v>1.2907881305220177</v>
      </c>
    </row>
    <row r="6111" spans="1:3">
      <c r="A6111" s="38">
        <v>14728</v>
      </c>
      <c r="B6111" s="36" t="s">
        <v>287</v>
      </c>
      <c r="C6111" s="41">
        <v>1.1132361870066787</v>
      </c>
    </row>
    <row r="6112" spans="1:3">
      <c r="A6112" s="38">
        <v>46282</v>
      </c>
      <c r="B6112" s="36" t="s">
        <v>375</v>
      </c>
      <c r="C6112" s="41">
        <v>1.3278053372922476</v>
      </c>
    </row>
    <row r="6113" spans="1:3">
      <c r="A6113" s="38">
        <v>99102</v>
      </c>
      <c r="B6113" s="36" t="s">
        <v>148</v>
      </c>
      <c r="C6113" s="41">
        <v>1.0553732803775975</v>
      </c>
    </row>
    <row r="6114" spans="1:3">
      <c r="A6114" s="38">
        <v>79771</v>
      </c>
      <c r="B6114" s="36" t="s">
        <v>97</v>
      </c>
      <c r="C6114" s="41">
        <v>1.1377951534332433</v>
      </c>
    </row>
    <row r="6115" spans="1:3">
      <c r="A6115" s="38">
        <v>17111</v>
      </c>
      <c r="B6115" s="36" t="s">
        <v>125</v>
      </c>
      <c r="C6115" s="41">
        <v>1.088744395950239</v>
      </c>
    </row>
    <row r="6116" spans="1:3">
      <c r="A6116" s="38">
        <v>46284</v>
      </c>
      <c r="B6116" s="36" t="s">
        <v>375</v>
      </c>
      <c r="C6116" s="41">
        <v>1.2930639303219438</v>
      </c>
    </row>
    <row r="6117" spans="1:3">
      <c r="A6117" s="38">
        <v>46286</v>
      </c>
      <c r="B6117" s="36" t="s">
        <v>375</v>
      </c>
      <c r="C6117" s="41">
        <v>1.2930639303219438</v>
      </c>
    </row>
    <row r="6118" spans="1:3">
      <c r="A6118" s="38">
        <v>45964</v>
      </c>
      <c r="B6118" s="36" t="s">
        <v>375</v>
      </c>
      <c r="C6118" s="41">
        <v>1.2936113168942038</v>
      </c>
    </row>
    <row r="6119" spans="1:3">
      <c r="A6119" s="38">
        <v>45966</v>
      </c>
      <c r="B6119" s="36" t="s">
        <v>375</v>
      </c>
      <c r="C6119" s="41">
        <v>1.2936113168942038</v>
      </c>
    </row>
    <row r="6120" spans="1:3">
      <c r="A6120" s="38">
        <v>56825</v>
      </c>
      <c r="B6120" s="36" t="s">
        <v>102</v>
      </c>
      <c r="C6120" s="41">
        <v>1.0583096054051164</v>
      </c>
    </row>
    <row r="6121" spans="1:3">
      <c r="A6121" s="38">
        <v>39524</v>
      </c>
      <c r="B6121" s="36" t="s">
        <v>95</v>
      </c>
      <c r="C6121" s="41">
        <v>1.19054576150125</v>
      </c>
    </row>
    <row r="6122" spans="1:3">
      <c r="A6122" s="38">
        <v>45968</v>
      </c>
      <c r="B6122" s="36" t="s">
        <v>375</v>
      </c>
      <c r="C6122" s="41">
        <v>1.2936113168942038</v>
      </c>
    </row>
    <row r="6123" spans="1:3">
      <c r="A6123" s="38">
        <v>1774</v>
      </c>
      <c r="B6123" s="36" t="s">
        <v>118</v>
      </c>
      <c r="C6123" s="41">
        <v>1.0430948655952212</v>
      </c>
    </row>
    <row r="6124" spans="1:3">
      <c r="A6124" s="38">
        <v>63911</v>
      </c>
      <c r="B6124" s="36" t="s">
        <v>121</v>
      </c>
      <c r="C6124" s="41">
        <v>1.2087948312236287</v>
      </c>
    </row>
    <row r="6125" spans="1:3">
      <c r="A6125" s="38">
        <v>76889</v>
      </c>
      <c r="B6125" s="36" t="s">
        <v>98</v>
      </c>
      <c r="C6125" s="41">
        <v>1.3601127554615924</v>
      </c>
    </row>
    <row r="6126" spans="1:3">
      <c r="A6126" s="38">
        <v>45721</v>
      </c>
      <c r="B6126" s="36" t="s">
        <v>375</v>
      </c>
      <c r="C6126" s="41">
        <v>1.2987886944818305</v>
      </c>
    </row>
    <row r="6127" spans="1:3">
      <c r="A6127" s="38">
        <v>45699</v>
      </c>
      <c r="B6127" s="36" t="s">
        <v>375</v>
      </c>
      <c r="C6127" s="41">
        <v>1.3278053372922476</v>
      </c>
    </row>
    <row r="6128" spans="1:3">
      <c r="A6128" s="38">
        <v>17192</v>
      </c>
      <c r="B6128" s="36" t="s">
        <v>125</v>
      </c>
      <c r="C6128" s="41">
        <v>1.112324445657779</v>
      </c>
    </row>
    <row r="6129" spans="1:3">
      <c r="A6129" s="38">
        <v>45701</v>
      </c>
      <c r="B6129" s="36" t="s">
        <v>375</v>
      </c>
      <c r="C6129" s="41">
        <v>1.3278053372922476</v>
      </c>
    </row>
    <row r="6130" spans="1:3">
      <c r="A6130" s="38">
        <v>1665</v>
      </c>
      <c r="B6130" s="36" t="s">
        <v>293</v>
      </c>
      <c r="C6130" s="41">
        <v>1.1565999053777007</v>
      </c>
    </row>
    <row r="6131" spans="1:3">
      <c r="A6131" s="38">
        <v>45768</v>
      </c>
      <c r="B6131" s="36" t="s">
        <v>375</v>
      </c>
      <c r="C6131" s="41">
        <v>1.3278053372922476</v>
      </c>
    </row>
    <row r="6132" spans="1:3">
      <c r="A6132" s="38">
        <v>17194</v>
      </c>
      <c r="B6132" s="36" t="s">
        <v>125</v>
      </c>
      <c r="C6132" s="41">
        <v>1.112324445657779</v>
      </c>
    </row>
    <row r="6133" spans="1:3">
      <c r="A6133" s="38">
        <v>45770</v>
      </c>
      <c r="B6133" s="36" t="s">
        <v>375</v>
      </c>
      <c r="C6133" s="41">
        <v>1.3278053372922476</v>
      </c>
    </row>
    <row r="6134" spans="1:3">
      <c r="A6134" s="38">
        <v>86836</v>
      </c>
      <c r="B6134" s="36" t="s">
        <v>50</v>
      </c>
      <c r="C6134" s="41">
        <v>1.0674754857504976</v>
      </c>
    </row>
    <row r="6135" spans="1:3">
      <c r="A6135" s="38">
        <v>14797</v>
      </c>
      <c r="B6135" s="36" t="s">
        <v>191</v>
      </c>
      <c r="C6135" s="41">
        <v>1.2014678418138331</v>
      </c>
    </row>
    <row r="6136" spans="1:3">
      <c r="A6136" s="38">
        <v>6308</v>
      </c>
      <c r="B6136" s="36" t="s">
        <v>69</v>
      </c>
      <c r="C6136" s="41">
        <v>1.1818738518064911</v>
      </c>
    </row>
    <row r="6137" spans="1:3">
      <c r="A6137" s="38">
        <v>19412</v>
      </c>
      <c r="B6137" s="36" t="s">
        <v>135</v>
      </c>
      <c r="C6137" s="41">
        <v>1.1352238251501454</v>
      </c>
    </row>
    <row r="6138" spans="1:3">
      <c r="A6138" s="38">
        <v>98660</v>
      </c>
      <c r="B6138" s="36" t="s">
        <v>71</v>
      </c>
      <c r="C6138" s="41">
        <v>1.0355246808991303</v>
      </c>
    </row>
    <row r="6139" spans="1:3">
      <c r="A6139" s="38">
        <v>56818</v>
      </c>
      <c r="B6139" s="36" t="s">
        <v>102</v>
      </c>
      <c r="C6139" s="41">
        <v>1.0583096054051164</v>
      </c>
    </row>
    <row r="6140" spans="1:3">
      <c r="A6140" s="38">
        <v>45772</v>
      </c>
      <c r="B6140" s="36" t="s">
        <v>375</v>
      </c>
      <c r="C6140" s="41">
        <v>1.3278053372922476</v>
      </c>
    </row>
    <row r="6141" spans="1:3">
      <c r="A6141" s="38">
        <v>45739</v>
      </c>
      <c r="B6141" s="36" t="s">
        <v>375</v>
      </c>
      <c r="C6141" s="41">
        <v>1.2907881305220177</v>
      </c>
    </row>
    <row r="6142" spans="1:3">
      <c r="A6142" s="38">
        <v>18569</v>
      </c>
      <c r="B6142" s="36" t="s">
        <v>83</v>
      </c>
      <c r="C6142" s="41">
        <v>1.0586944596818433</v>
      </c>
    </row>
    <row r="6143" spans="1:3">
      <c r="A6143" s="38">
        <v>26892</v>
      </c>
      <c r="B6143" s="36" t="s">
        <v>158</v>
      </c>
      <c r="C6143" s="41">
        <v>1.2235568902235567</v>
      </c>
    </row>
    <row r="6144" spans="1:3">
      <c r="A6144" s="38">
        <v>54340</v>
      </c>
      <c r="B6144" s="36" t="s">
        <v>21</v>
      </c>
      <c r="C6144" s="41">
        <v>1.1055836951278339</v>
      </c>
    </row>
    <row r="6145" spans="1:3">
      <c r="A6145" s="38">
        <v>23946</v>
      </c>
      <c r="B6145" s="36" t="s">
        <v>138</v>
      </c>
      <c r="C6145" s="41">
        <v>1.1145557885778548</v>
      </c>
    </row>
    <row r="6146" spans="1:3">
      <c r="A6146" s="38">
        <v>23948</v>
      </c>
      <c r="B6146" s="36" t="s">
        <v>138</v>
      </c>
      <c r="C6146" s="41">
        <v>1.1145557885778548</v>
      </c>
    </row>
    <row r="6147" spans="1:3">
      <c r="A6147" s="38">
        <v>19205</v>
      </c>
      <c r="B6147" s="36" t="s">
        <v>138</v>
      </c>
      <c r="C6147" s="41">
        <v>1.1352238251501454</v>
      </c>
    </row>
    <row r="6148" spans="1:3">
      <c r="A6148" s="38">
        <v>38170</v>
      </c>
      <c r="B6148" s="36" t="s">
        <v>194</v>
      </c>
      <c r="C6148" s="41">
        <v>1.2077062065535009</v>
      </c>
    </row>
    <row r="6149" spans="1:3">
      <c r="A6149" s="38">
        <v>97478</v>
      </c>
      <c r="B6149" s="36" t="s">
        <v>89</v>
      </c>
      <c r="C6149" s="41">
        <v>1.0835648011346848</v>
      </c>
    </row>
    <row r="6150" spans="1:3">
      <c r="A6150" s="38">
        <v>76879</v>
      </c>
      <c r="B6150" s="36" t="s">
        <v>227</v>
      </c>
      <c r="C6150" s="41">
        <v>1.0695951464239879</v>
      </c>
    </row>
    <row r="6151" spans="1:3">
      <c r="A6151" s="38">
        <v>45657</v>
      </c>
      <c r="B6151" s="36" t="s">
        <v>375</v>
      </c>
      <c r="C6151" s="41">
        <v>1.3278053372922476</v>
      </c>
    </row>
    <row r="6152" spans="1:3">
      <c r="A6152" s="38">
        <v>66917</v>
      </c>
      <c r="B6152" s="36" t="s">
        <v>134</v>
      </c>
      <c r="C6152" s="41">
        <v>1.2019010160603081</v>
      </c>
    </row>
    <row r="6153" spans="1:3">
      <c r="A6153" s="38">
        <v>76833</v>
      </c>
      <c r="B6153" s="36" t="s">
        <v>98</v>
      </c>
      <c r="C6153" s="41">
        <v>1.3601127554615924</v>
      </c>
    </row>
    <row r="6154" spans="1:3">
      <c r="A6154" s="38">
        <v>17091</v>
      </c>
      <c r="B6154" s="36" t="s">
        <v>125</v>
      </c>
      <c r="C6154" s="41">
        <v>1.088744395950239</v>
      </c>
    </row>
    <row r="6155" spans="1:3">
      <c r="A6155" s="38">
        <v>45659</v>
      </c>
      <c r="B6155" s="36" t="s">
        <v>375</v>
      </c>
      <c r="C6155" s="41">
        <v>1.3278053372922476</v>
      </c>
    </row>
    <row r="6156" spans="1:3">
      <c r="A6156" s="38">
        <v>45661</v>
      </c>
      <c r="B6156" s="36" t="s">
        <v>375</v>
      </c>
      <c r="C6156" s="41">
        <v>1.3278053372922476</v>
      </c>
    </row>
    <row r="6157" spans="1:3">
      <c r="A6157" s="38">
        <v>56330</v>
      </c>
      <c r="B6157" s="36" t="s">
        <v>42</v>
      </c>
      <c r="C6157" s="41">
        <v>1.3502964244946054</v>
      </c>
    </row>
    <row r="6158" spans="1:3">
      <c r="A6158" s="38">
        <v>17309</v>
      </c>
      <c r="B6158" s="36" t="s">
        <v>66</v>
      </c>
      <c r="C6158" s="41">
        <v>1.0880982760155484</v>
      </c>
    </row>
    <row r="6159" spans="1:3">
      <c r="A6159" s="38">
        <v>45663</v>
      </c>
      <c r="B6159" s="36" t="s">
        <v>375</v>
      </c>
      <c r="C6159" s="41">
        <v>1.3278053372922476</v>
      </c>
    </row>
    <row r="6160" spans="1:3">
      <c r="A6160" s="38">
        <v>45665</v>
      </c>
      <c r="B6160" s="36" t="s">
        <v>375</v>
      </c>
      <c r="C6160" s="41">
        <v>1.2907881305220177</v>
      </c>
    </row>
    <row r="6161" spans="1:3">
      <c r="A6161" s="38">
        <v>45731</v>
      </c>
      <c r="B6161" s="36" t="s">
        <v>375</v>
      </c>
      <c r="C6161" s="41">
        <v>1.2907881305220177</v>
      </c>
    </row>
    <row r="6162" spans="1:3">
      <c r="A6162" s="38">
        <v>24239</v>
      </c>
      <c r="B6162" s="36" t="s">
        <v>376</v>
      </c>
      <c r="C6162" s="41">
        <v>1.0902009751456774</v>
      </c>
    </row>
    <row r="6163" spans="1:3">
      <c r="A6163" s="38">
        <v>24358</v>
      </c>
      <c r="B6163" s="36" t="s">
        <v>376</v>
      </c>
      <c r="C6163" s="41">
        <v>1.0787515076633425</v>
      </c>
    </row>
    <row r="6164" spans="1:3">
      <c r="A6164" s="38">
        <v>24782</v>
      </c>
      <c r="B6164" s="36" t="s">
        <v>376</v>
      </c>
      <c r="C6164" s="41">
        <v>1.0703701920472808</v>
      </c>
    </row>
    <row r="6165" spans="1:3">
      <c r="A6165" s="38">
        <v>24791</v>
      </c>
      <c r="B6165" s="36" t="s">
        <v>376</v>
      </c>
      <c r="C6165" s="41">
        <v>1.0703701920472808</v>
      </c>
    </row>
    <row r="6166" spans="1:3">
      <c r="A6166" s="38">
        <v>19406</v>
      </c>
      <c r="B6166" s="36" t="s">
        <v>135</v>
      </c>
      <c r="C6166" s="41">
        <v>1.1052837809325737</v>
      </c>
    </row>
    <row r="6167" spans="1:3">
      <c r="A6167" s="38">
        <v>82431</v>
      </c>
      <c r="B6167" s="36" t="s">
        <v>199</v>
      </c>
      <c r="C6167" s="41">
        <v>1.0015590420749434</v>
      </c>
    </row>
    <row r="6168" spans="1:3">
      <c r="A6168" s="38">
        <v>82432</v>
      </c>
      <c r="B6168" s="36" t="s">
        <v>199</v>
      </c>
      <c r="C6168" s="41">
        <v>1.0015590420749434</v>
      </c>
    </row>
    <row r="6169" spans="1:3">
      <c r="A6169" s="38">
        <v>2923</v>
      </c>
      <c r="B6169" s="36" t="s">
        <v>204</v>
      </c>
      <c r="C6169" s="41">
        <v>1.1232960637157299</v>
      </c>
    </row>
    <row r="6170" spans="1:3">
      <c r="A6170" s="38">
        <v>95189</v>
      </c>
      <c r="B6170" s="36" t="s">
        <v>210</v>
      </c>
      <c r="C6170" s="41">
        <v>0.97614864505137622</v>
      </c>
    </row>
    <row r="6171" spans="1:3">
      <c r="A6171" s="38">
        <v>95361</v>
      </c>
      <c r="B6171" s="36" t="s">
        <v>348</v>
      </c>
      <c r="C6171" s="41">
        <v>1.0638853429267727</v>
      </c>
    </row>
    <row r="6172" spans="1:3">
      <c r="A6172" s="38">
        <v>93096</v>
      </c>
      <c r="B6172" s="36" t="s">
        <v>117</v>
      </c>
      <c r="C6172" s="41">
        <v>1.1335043738987975</v>
      </c>
    </row>
    <row r="6173" spans="1:3">
      <c r="A6173" s="38">
        <v>19246</v>
      </c>
      <c r="B6173" s="36" t="s">
        <v>135</v>
      </c>
      <c r="C6173" s="41">
        <v>1.1083907629065408</v>
      </c>
    </row>
    <row r="6174" spans="1:3">
      <c r="A6174" s="38">
        <v>24811</v>
      </c>
      <c r="B6174" s="36" t="s">
        <v>376</v>
      </c>
      <c r="C6174" s="41">
        <v>1.0787515076633425</v>
      </c>
    </row>
    <row r="6175" spans="1:3">
      <c r="A6175" s="38">
        <v>72664</v>
      </c>
      <c r="B6175" s="36" t="s">
        <v>88</v>
      </c>
      <c r="C6175" s="41">
        <v>1.2797515181126544</v>
      </c>
    </row>
    <row r="6176" spans="1:3">
      <c r="A6176" s="38">
        <v>24340</v>
      </c>
      <c r="B6176" s="36" t="s">
        <v>376</v>
      </c>
      <c r="C6176" s="41">
        <v>1.0902009751456774</v>
      </c>
    </row>
    <row r="6177" spans="1:3">
      <c r="A6177" s="38">
        <v>83059</v>
      </c>
      <c r="B6177" s="36" t="s">
        <v>96</v>
      </c>
      <c r="C6177" s="41">
        <v>1.1430085406146748</v>
      </c>
    </row>
    <row r="6178" spans="1:3">
      <c r="A6178" s="38">
        <v>78600</v>
      </c>
      <c r="B6178" s="36" t="s">
        <v>100</v>
      </c>
      <c r="C6178" s="41">
        <v>0.9529873437459393</v>
      </c>
    </row>
    <row r="6179" spans="1:3">
      <c r="A6179" s="38">
        <v>24161</v>
      </c>
      <c r="B6179" s="36" t="s">
        <v>376</v>
      </c>
      <c r="C6179" s="41">
        <v>1.1370190071625685</v>
      </c>
    </row>
    <row r="6180" spans="1:3">
      <c r="A6180" s="38">
        <v>24634</v>
      </c>
      <c r="B6180" s="36" t="s">
        <v>376</v>
      </c>
      <c r="C6180" s="41">
        <v>1.0988582901321506</v>
      </c>
    </row>
    <row r="6181" spans="1:3">
      <c r="A6181" s="38">
        <v>97509</v>
      </c>
      <c r="B6181" s="36" t="s">
        <v>235</v>
      </c>
      <c r="C6181" s="41">
        <v>1.1603695968609584</v>
      </c>
    </row>
    <row r="6182" spans="1:3">
      <c r="A6182" s="38">
        <v>24358</v>
      </c>
      <c r="B6182" s="36" t="s">
        <v>376</v>
      </c>
      <c r="C6182" s="41">
        <v>1.0787515076633425</v>
      </c>
    </row>
    <row r="6183" spans="1:3">
      <c r="A6183" s="38">
        <v>3099</v>
      </c>
      <c r="B6183" s="36" t="s">
        <v>288</v>
      </c>
      <c r="C6183" s="41">
        <v>1.1993458708094846</v>
      </c>
    </row>
    <row r="6184" spans="1:3">
      <c r="A6184" s="38">
        <v>99625</v>
      </c>
      <c r="B6184" s="36" t="s">
        <v>113</v>
      </c>
      <c r="C6184" s="41">
        <v>1.1627612011288326</v>
      </c>
    </row>
    <row r="6185" spans="1:3">
      <c r="A6185" s="38">
        <v>56751</v>
      </c>
      <c r="B6185" s="36" t="s">
        <v>42</v>
      </c>
      <c r="C6185" s="41">
        <v>1.3502964244946054</v>
      </c>
    </row>
    <row r="6186" spans="1:3">
      <c r="A6186" s="38">
        <v>24613</v>
      </c>
      <c r="B6186" s="36" t="s">
        <v>376</v>
      </c>
      <c r="C6186" s="41">
        <v>1.1022935641927434</v>
      </c>
    </row>
    <row r="6187" spans="1:3">
      <c r="A6187" s="38">
        <v>24806</v>
      </c>
      <c r="B6187" s="36" t="s">
        <v>376</v>
      </c>
      <c r="C6187" s="41">
        <v>1.0703701920472808</v>
      </c>
    </row>
    <row r="6188" spans="1:3">
      <c r="A6188" s="38">
        <v>94262</v>
      </c>
      <c r="B6188" s="36" t="s">
        <v>40</v>
      </c>
      <c r="C6188" s="41">
        <v>1.0059528708199601</v>
      </c>
    </row>
    <row r="6189" spans="1:3">
      <c r="A6189" s="38">
        <v>24793</v>
      </c>
      <c r="B6189" s="36" t="s">
        <v>376</v>
      </c>
      <c r="C6189" s="41">
        <v>1.0902009751456774</v>
      </c>
    </row>
    <row r="6190" spans="1:3">
      <c r="A6190" s="38">
        <v>24360</v>
      </c>
      <c r="B6190" s="36" t="s">
        <v>376</v>
      </c>
      <c r="C6190" s="41">
        <v>1.1051505379584703</v>
      </c>
    </row>
    <row r="6191" spans="1:3">
      <c r="A6191" s="38">
        <v>66879</v>
      </c>
      <c r="B6191" s="36" t="s">
        <v>220</v>
      </c>
      <c r="C6191" s="41">
        <v>1.2571134727459718</v>
      </c>
    </row>
    <row r="6192" spans="1:3">
      <c r="A6192" s="38">
        <v>25557</v>
      </c>
      <c r="B6192" s="36" t="s">
        <v>376</v>
      </c>
      <c r="C6192" s="41">
        <v>1.1126957154994539</v>
      </c>
    </row>
    <row r="6193" spans="1:3">
      <c r="A6193" s="38">
        <v>25767</v>
      </c>
      <c r="B6193" s="36" t="s">
        <v>376</v>
      </c>
      <c r="C6193" s="41">
        <v>1.0971814972174017</v>
      </c>
    </row>
    <row r="6194" spans="1:3">
      <c r="A6194" s="38">
        <v>25557</v>
      </c>
      <c r="B6194" s="36" t="s">
        <v>376</v>
      </c>
      <c r="C6194" s="41">
        <v>1.1126957154994539</v>
      </c>
    </row>
    <row r="6195" spans="1:3">
      <c r="A6195" s="38">
        <v>25575</v>
      </c>
      <c r="B6195" s="36" t="s">
        <v>376</v>
      </c>
      <c r="C6195" s="41">
        <v>1.1126957154994539</v>
      </c>
    </row>
    <row r="6196" spans="1:3">
      <c r="A6196" s="38">
        <v>24582</v>
      </c>
      <c r="B6196" s="36" t="s">
        <v>376</v>
      </c>
      <c r="C6196" s="41">
        <v>1.0988582901321506</v>
      </c>
    </row>
    <row r="6197" spans="1:3">
      <c r="A6197" s="38">
        <v>24241</v>
      </c>
      <c r="B6197" s="36" t="s">
        <v>376</v>
      </c>
      <c r="C6197" s="41">
        <v>1.0902009751456774</v>
      </c>
    </row>
    <row r="6198" spans="1:3">
      <c r="A6198" s="38">
        <v>24220</v>
      </c>
      <c r="B6198" s="36" t="s">
        <v>376</v>
      </c>
      <c r="C6198" s="41">
        <v>1.1370190071625685</v>
      </c>
    </row>
    <row r="6199" spans="1:3">
      <c r="A6199" s="38">
        <v>24802</v>
      </c>
      <c r="B6199" s="36" t="s">
        <v>376</v>
      </c>
      <c r="C6199" s="41">
        <v>1.0902009751456774</v>
      </c>
    </row>
    <row r="6200" spans="1:3">
      <c r="A6200" s="38">
        <v>24582</v>
      </c>
      <c r="B6200" s="36" t="s">
        <v>376</v>
      </c>
      <c r="C6200" s="41">
        <v>1.0988582901321506</v>
      </c>
    </row>
    <row r="6201" spans="1:3">
      <c r="A6201" s="38">
        <v>24589</v>
      </c>
      <c r="B6201" s="36" t="s">
        <v>376</v>
      </c>
      <c r="C6201" s="41">
        <v>1.0902009751456774</v>
      </c>
    </row>
    <row r="6202" spans="1:3">
      <c r="A6202" s="38">
        <v>24794</v>
      </c>
      <c r="B6202" s="36" t="s">
        <v>376</v>
      </c>
      <c r="C6202" s="41">
        <v>1.0902009751456774</v>
      </c>
    </row>
    <row r="6203" spans="1:3">
      <c r="A6203" s="38">
        <v>25557</v>
      </c>
      <c r="B6203" s="36" t="s">
        <v>376</v>
      </c>
      <c r="C6203" s="41">
        <v>1.1126957154994539</v>
      </c>
    </row>
    <row r="6204" spans="1:3">
      <c r="A6204" s="38">
        <v>25725</v>
      </c>
      <c r="B6204" s="36" t="s">
        <v>376</v>
      </c>
      <c r="C6204" s="41">
        <v>1.1126957154994539</v>
      </c>
    </row>
    <row r="6205" spans="1:3">
      <c r="A6205" s="38">
        <v>24796</v>
      </c>
      <c r="B6205" s="36" t="s">
        <v>376</v>
      </c>
      <c r="C6205" s="41">
        <v>1.0902009751456774</v>
      </c>
    </row>
    <row r="6206" spans="1:3">
      <c r="A6206" s="38">
        <v>24793</v>
      </c>
      <c r="B6206" s="36" t="s">
        <v>376</v>
      </c>
      <c r="C6206" s="41">
        <v>1.0902009751456774</v>
      </c>
    </row>
    <row r="6207" spans="1:3">
      <c r="A6207" s="38">
        <v>24796</v>
      </c>
      <c r="B6207" s="36" t="s">
        <v>376</v>
      </c>
      <c r="C6207" s="41">
        <v>1.0902009751456774</v>
      </c>
    </row>
    <row r="6208" spans="1:3">
      <c r="A6208" s="38">
        <v>24797</v>
      </c>
      <c r="B6208" s="36" t="s">
        <v>376</v>
      </c>
      <c r="C6208" s="41">
        <v>1.0703701920472808</v>
      </c>
    </row>
    <row r="6209" spans="1:3">
      <c r="A6209" s="38">
        <v>24811</v>
      </c>
      <c r="B6209" s="36" t="s">
        <v>376</v>
      </c>
      <c r="C6209" s="41">
        <v>1.0787515076633425</v>
      </c>
    </row>
    <row r="6210" spans="1:3">
      <c r="A6210" s="38">
        <v>24816</v>
      </c>
      <c r="B6210" s="36" t="s">
        <v>376</v>
      </c>
      <c r="C6210" s="41">
        <v>1.0703701920472808</v>
      </c>
    </row>
    <row r="6211" spans="1:3">
      <c r="A6211" s="38">
        <v>24398</v>
      </c>
      <c r="B6211" s="36" t="s">
        <v>376</v>
      </c>
      <c r="C6211" s="41">
        <v>1.1051505379584703</v>
      </c>
    </row>
    <row r="6212" spans="1:3">
      <c r="A6212" s="38">
        <v>24582</v>
      </c>
      <c r="B6212" s="36" t="s">
        <v>376</v>
      </c>
      <c r="C6212" s="41">
        <v>1.0988582901321506</v>
      </c>
    </row>
    <row r="6213" spans="1:3">
      <c r="A6213" s="38">
        <v>24782</v>
      </c>
      <c r="B6213" s="36" t="s">
        <v>376</v>
      </c>
      <c r="C6213" s="41">
        <v>1.0703701920472808</v>
      </c>
    </row>
    <row r="6214" spans="1:3">
      <c r="A6214" s="38">
        <v>24794</v>
      </c>
      <c r="B6214" s="36" t="s">
        <v>376</v>
      </c>
      <c r="C6214" s="41">
        <v>1.0902009751456774</v>
      </c>
    </row>
    <row r="6215" spans="1:3">
      <c r="A6215" s="38">
        <v>24799</v>
      </c>
      <c r="B6215" s="36" t="s">
        <v>376</v>
      </c>
      <c r="C6215" s="41">
        <v>1.0971814972174017</v>
      </c>
    </row>
    <row r="6216" spans="1:3">
      <c r="A6216" s="38">
        <v>24361</v>
      </c>
      <c r="B6216" s="36" t="s">
        <v>376</v>
      </c>
      <c r="C6216" s="41">
        <v>1.0902009751456774</v>
      </c>
    </row>
    <row r="6217" spans="1:3">
      <c r="A6217" s="38">
        <v>24351</v>
      </c>
      <c r="B6217" s="36" t="s">
        <v>376</v>
      </c>
      <c r="C6217" s="41">
        <v>1.1051505379584703</v>
      </c>
    </row>
    <row r="6218" spans="1:3">
      <c r="A6218" s="38">
        <v>24229</v>
      </c>
      <c r="B6218" s="36" t="s">
        <v>376</v>
      </c>
      <c r="C6218" s="41">
        <v>1.1370190071625685</v>
      </c>
    </row>
    <row r="6219" spans="1:3">
      <c r="A6219" s="38">
        <v>24589</v>
      </c>
      <c r="B6219" s="36" t="s">
        <v>376</v>
      </c>
      <c r="C6219" s="41">
        <v>1.0902009751456774</v>
      </c>
    </row>
    <row r="6220" spans="1:3">
      <c r="A6220" s="38">
        <v>24398</v>
      </c>
      <c r="B6220" s="36" t="s">
        <v>376</v>
      </c>
      <c r="C6220" s="41">
        <v>1.1051505379584703</v>
      </c>
    </row>
    <row r="6221" spans="1:3">
      <c r="A6221" s="38">
        <v>24340</v>
      </c>
      <c r="B6221" s="36" t="s">
        <v>376</v>
      </c>
      <c r="C6221" s="41">
        <v>1.0902009751456774</v>
      </c>
    </row>
    <row r="6222" spans="1:3">
      <c r="A6222" s="38">
        <v>24647</v>
      </c>
      <c r="B6222" s="36" t="s">
        <v>376</v>
      </c>
      <c r="C6222" s="41">
        <v>1.0988582901321506</v>
      </c>
    </row>
    <row r="6223" spans="1:3">
      <c r="A6223" s="38">
        <v>24589</v>
      </c>
      <c r="B6223" s="36" t="s">
        <v>376</v>
      </c>
      <c r="C6223" s="41">
        <v>1.0902009751456774</v>
      </c>
    </row>
    <row r="6224" spans="1:3">
      <c r="A6224" s="38">
        <v>24589</v>
      </c>
      <c r="B6224" s="36" t="s">
        <v>376</v>
      </c>
      <c r="C6224" s="41">
        <v>1.0902009751456774</v>
      </c>
    </row>
    <row r="6225" spans="1:3">
      <c r="A6225" s="38">
        <v>24800</v>
      </c>
      <c r="B6225" s="36" t="s">
        <v>376</v>
      </c>
      <c r="C6225" s="41">
        <v>1.0703701920472808</v>
      </c>
    </row>
    <row r="6226" spans="1:3">
      <c r="A6226" s="38">
        <v>24819</v>
      </c>
      <c r="B6226" s="36" t="s">
        <v>376</v>
      </c>
      <c r="C6226" s="41">
        <v>1.0703701920472808</v>
      </c>
    </row>
    <row r="6227" spans="1:3">
      <c r="A6227" s="38">
        <v>24802</v>
      </c>
      <c r="B6227" s="36" t="s">
        <v>376</v>
      </c>
      <c r="C6227" s="41">
        <v>1.0902009751456774</v>
      </c>
    </row>
    <row r="6228" spans="1:3">
      <c r="A6228" s="38">
        <v>24242</v>
      </c>
      <c r="B6228" s="36" t="s">
        <v>376</v>
      </c>
      <c r="C6228" s="41">
        <v>1.0902009751456774</v>
      </c>
    </row>
    <row r="6229" spans="1:3">
      <c r="A6229" s="38">
        <v>24161</v>
      </c>
      <c r="B6229" s="36" t="s">
        <v>376</v>
      </c>
      <c r="C6229" s="41">
        <v>1.1370190071625685</v>
      </c>
    </row>
    <row r="6230" spans="1:3">
      <c r="A6230" s="38">
        <v>24214</v>
      </c>
      <c r="B6230" s="36" t="s">
        <v>376</v>
      </c>
      <c r="C6230" s="41">
        <v>1.0902009751456774</v>
      </c>
    </row>
    <row r="6231" spans="1:3">
      <c r="A6231" s="38">
        <v>24244</v>
      </c>
      <c r="B6231" s="36" t="s">
        <v>376</v>
      </c>
      <c r="C6231" s="41">
        <v>1.1370190071625685</v>
      </c>
    </row>
    <row r="6232" spans="1:3">
      <c r="A6232" s="38">
        <v>24357</v>
      </c>
      <c r="B6232" s="36" t="s">
        <v>376</v>
      </c>
      <c r="C6232" s="41">
        <v>1.0913040890423189</v>
      </c>
    </row>
    <row r="6233" spans="1:3">
      <c r="A6233" s="38">
        <v>24220</v>
      </c>
      <c r="B6233" s="36" t="s">
        <v>376</v>
      </c>
      <c r="C6233" s="41">
        <v>1.1370190071625685</v>
      </c>
    </row>
    <row r="6234" spans="1:3">
      <c r="A6234" s="38">
        <v>24787</v>
      </c>
      <c r="B6234" s="36" t="s">
        <v>376</v>
      </c>
      <c r="C6234" s="41">
        <v>1.0703701920472808</v>
      </c>
    </row>
    <row r="6235" spans="1:3">
      <c r="A6235" s="38">
        <v>24799</v>
      </c>
      <c r="B6235" s="36" t="s">
        <v>376</v>
      </c>
      <c r="C6235" s="41">
        <v>1.0971814972174017</v>
      </c>
    </row>
    <row r="6236" spans="1:3">
      <c r="A6236" s="38">
        <v>24799</v>
      </c>
      <c r="B6236" s="36" t="s">
        <v>376</v>
      </c>
      <c r="C6236" s="41">
        <v>1.0971814972174017</v>
      </c>
    </row>
    <row r="6237" spans="1:3">
      <c r="A6237" s="38">
        <v>24340</v>
      </c>
      <c r="B6237" s="36" t="s">
        <v>376</v>
      </c>
      <c r="C6237" s="41">
        <v>1.0902009751456774</v>
      </c>
    </row>
    <row r="6238" spans="1:3">
      <c r="A6238" s="38">
        <v>56767</v>
      </c>
      <c r="B6238" s="36" t="s">
        <v>167</v>
      </c>
      <c r="C6238" s="41">
        <v>1.0583096054051164</v>
      </c>
    </row>
    <row r="6239" spans="1:3">
      <c r="A6239" s="38">
        <v>54472</v>
      </c>
      <c r="B6239" s="36" t="s">
        <v>142</v>
      </c>
      <c r="C6239" s="41">
        <v>1.1055836951278339</v>
      </c>
    </row>
    <row r="6240" spans="1:3">
      <c r="A6240" s="38">
        <v>73257</v>
      </c>
      <c r="B6240" s="36" t="s">
        <v>88</v>
      </c>
      <c r="C6240" s="41">
        <v>1.2068852027382833</v>
      </c>
    </row>
    <row r="6241" spans="1:3">
      <c r="A6241" s="38">
        <v>55278</v>
      </c>
      <c r="B6241" s="36" t="s">
        <v>166</v>
      </c>
      <c r="C6241" s="41">
        <v>1.3198243593435071</v>
      </c>
    </row>
    <row r="6242" spans="1:3">
      <c r="A6242" s="38">
        <v>24214</v>
      </c>
      <c r="B6242" s="36" t="s">
        <v>376</v>
      </c>
      <c r="C6242" s="41">
        <v>1.0902009751456774</v>
      </c>
    </row>
    <row r="6243" spans="1:3">
      <c r="A6243" s="38">
        <v>55606</v>
      </c>
      <c r="B6243" s="36" t="s">
        <v>36</v>
      </c>
      <c r="C6243" s="41">
        <v>1.1034545016851229</v>
      </c>
    </row>
    <row r="6244" spans="1:3">
      <c r="A6244" s="38">
        <v>24622</v>
      </c>
      <c r="B6244" s="36" t="s">
        <v>376</v>
      </c>
      <c r="C6244" s="41">
        <v>1.1022935641927434</v>
      </c>
    </row>
    <row r="6245" spans="1:3">
      <c r="A6245" s="38">
        <v>97486</v>
      </c>
      <c r="B6245" s="36" t="s">
        <v>89</v>
      </c>
      <c r="C6245" s="41">
        <v>1.1603695968609584</v>
      </c>
    </row>
    <row r="6246" spans="1:3">
      <c r="A6246" s="38">
        <v>89551</v>
      </c>
      <c r="B6246" s="36" t="s">
        <v>308</v>
      </c>
      <c r="C6246" s="41">
        <v>1.1952411994784875</v>
      </c>
    </row>
    <row r="6247" spans="1:3">
      <c r="A6247" s="38">
        <v>1936</v>
      </c>
      <c r="B6247" s="36" t="s">
        <v>174</v>
      </c>
      <c r="C6247" s="41">
        <v>1.1769803569135961</v>
      </c>
    </row>
    <row r="6248" spans="1:3">
      <c r="A6248" s="38">
        <v>86343</v>
      </c>
      <c r="B6248" s="36" t="s">
        <v>50</v>
      </c>
      <c r="C6248" s="41">
        <v>1.0674754857504976</v>
      </c>
    </row>
    <row r="6249" spans="1:3">
      <c r="A6249" s="38">
        <v>82549</v>
      </c>
      <c r="B6249" s="36" t="s">
        <v>199</v>
      </c>
      <c r="C6249" s="41">
        <v>1.0761871221459176</v>
      </c>
    </row>
    <row r="6250" spans="1:3">
      <c r="A6250" s="38">
        <v>7426</v>
      </c>
      <c r="B6250" s="36" t="s">
        <v>108</v>
      </c>
      <c r="C6250" s="41">
        <v>1.094986413449192</v>
      </c>
    </row>
    <row r="6251" spans="1:3">
      <c r="A6251" s="38">
        <v>88376</v>
      </c>
      <c r="B6251" s="36" t="s">
        <v>37</v>
      </c>
      <c r="C6251" s="41">
        <v>1.0156488021049714</v>
      </c>
    </row>
    <row r="6252" spans="1:3">
      <c r="A6252" s="38">
        <v>9306</v>
      </c>
      <c r="B6252" s="36" t="s">
        <v>139</v>
      </c>
      <c r="C6252" s="41">
        <v>1.1164560815953724</v>
      </c>
    </row>
    <row r="6253" spans="1:3">
      <c r="A6253" s="38">
        <v>53426</v>
      </c>
      <c r="B6253" s="36" t="s">
        <v>52</v>
      </c>
      <c r="C6253" s="41">
        <v>1.3328244829716862</v>
      </c>
    </row>
    <row r="6254" spans="1:3">
      <c r="A6254" s="38">
        <v>96167</v>
      </c>
      <c r="B6254" s="36" t="s">
        <v>124</v>
      </c>
      <c r="C6254" s="41">
        <v>1.1162861491628617</v>
      </c>
    </row>
    <row r="6255" spans="1:3">
      <c r="A6255" s="38">
        <v>19217</v>
      </c>
      <c r="B6255" s="36" t="s">
        <v>138</v>
      </c>
      <c r="C6255" s="41">
        <v>1.1191478972105231</v>
      </c>
    </row>
    <row r="6256" spans="1:3">
      <c r="A6256" s="38">
        <v>25557</v>
      </c>
      <c r="B6256" s="36" t="s">
        <v>376</v>
      </c>
      <c r="C6256" s="41">
        <v>1.1126957154994539</v>
      </c>
    </row>
    <row r="6257" spans="1:3">
      <c r="A6257" s="38">
        <v>2829</v>
      </c>
      <c r="B6257" s="36" t="s">
        <v>204</v>
      </c>
      <c r="C6257" s="41">
        <v>1.1232960637157299</v>
      </c>
    </row>
    <row r="6258" spans="1:3">
      <c r="A6258" s="38">
        <v>9306</v>
      </c>
      <c r="B6258" s="36" t="s">
        <v>139</v>
      </c>
      <c r="C6258" s="41">
        <v>1.1164560815953724</v>
      </c>
    </row>
    <row r="6259" spans="1:3">
      <c r="A6259" s="38">
        <v>78598</v>
      </c>
      <c r="B6259" s="36" t="s">
        <v>100</v>
      </c>
      <c r="C6259" s="41">
        <v>0.9529873437459393</v>
      </c>
    </row>
    <row r="6260" spans="1:3">
      <c r="A6260" s="38">
        <v>24340</v>
      </c>
      <c r="B6260" s="36" t="s">
        <v>376</v>
      </c>
      <c r="C6260" s="41">
        <v>1.0902009751456774</v>
      </c>
    </row>
    <row r="6261" spans="1:3">
      <c r="A6261" s="38">
        <v>38154</v>
      </c>
      <c r="B6261" s="36" t="s">
        <v>217</v>
      </c>
      <c r="C6261" s="41">
        <v>1.1697715962740844</v>
      </c>
    </row>
    <row r="6262" spans="1:3">
      <c r="A6262" s="38">
        <v>21255</v>
      </c>
      <c r="B6262" s="36" t="s">
        <v>165</v>
      </c>
      <c r="C6262" s="41">
        <v>1.1253989688190522</v>
      </c>
    </row>
    <row r="6263" spans="1:3">
      <c r="A6263" s="38">
        <v>86669</v>
      </c>
      <c r="B6263" s="36" t="s">
        <v>168</v>
      </c>
      <c r="C6263" s="41">
        <v>1.1261247428062524</v>
      </c>
    </row>
    <row r="6264" spans="1:3">
      <c r="A6264" s="38">
        <v>1824</v>
      </c>
      <c r="B6264" s="36" t="s">
        <v>118</v>
      </c>
      <c r="C6264" s="41">
        <v>1.0709383487631787</v>
      </c>
    </row>
    <row r="6265" spans="1:3">
      <c r="A6265" s="38">
        <v>92281</v>
      </c>
      <c r="B6265" s="36" t="s">
        <v>153</v>
      </c>
      <c r="C6265" s="41">
        <v>1.0514996845787694</v>
      </c>
    </row>
    <row r="6266" spans="1:3">
      <c r="A6266" s="38">
        <v>24594</v>
      </c>
      <c r="B6266" s="36" t="s">
        <v>376</v>
      </c>
      <c r="C6266" s="41">
        <v>1.1122569686675363</v>
      </c>
    </row>
    <row r="6267" spans="1:3">
      <c r="A6267" s="38">
        <v>24241</v>
      </c>
      <c r="B6267" s="36" t="s">
        <v>376</v>
      </c>
      <c r="C6267" s="41">
        <v>1.0902009751456774</v>
      </c>
    </row>
    <row r="6268" spans="1:3">
      <c r="A6268" s="38">
        <v>2699</v>
      </c>
      <c r="B6268" s="36" t="s">
        <v>174</v>
      </c>
      <c r="C6268" s="41">
        <v>1.1776985579856762</v>
      </c>
    </row>
    <row r="6269" spans="1:3">
      <c r="A6269" s="38">
        <v>24582</v>
      </c>
      <c r="B6269" s="36" t="s">
        <v>376</v>
      </c>
      <c r="C6269" s="41">
        <v>1.0988582901321506</v>
      </c>
    </row>
    <row r="6270" spans="1:3">
      <c r="A6270" s="38">
        <v>15711</v>
      </c>
      <c r="B6270" s="36" t="s">
        <v>145</v>
      </c>
      <c r="C6270" s="41">
        <v>1.180428134556575</v>
      </c>
    </row>
    <row r="6271" spans="1:3">
      <c r="A6271" s="38">
        <v>15712</v>
      </c>
      <c r="B6271" s="36" t="s">
        <v>145</v>
      </c>
      <c r="C6271" s="41">
        <v>1.180428134556575</v>
      </c>
    </row>
    <row r="6272" spans="1:3">
      <c r="A6272" s="38">
        <v>15713</v>
      </c>
      <c r="B6272" s="36" t="s">
        <v>145</v>
      </c>
      <c r="C6272" s="41">
        <v>1.180428134556575</v>
      </c>
    </row>
    <row r="6273" spans="1:3">
      <c r="A6273" s="38">
        <v>66871</v>
      </c>
      <c r="B6273" s="36" t="s">
        <v>53</v>
      </c>
      <c r="C6273" s="41">
        <v>1.1034545016851229</v>
      </c>
    </row>
    <row r="6274" spans="1:3">
      <c r="A6274" s="38">
        <v>24802</v>
      </c>
      <c r="B6274" s="36" t="s">
        <v>376</v>
      </c>
      <c r="C6274" s="41">
        <v>1.0902009751456774</v>
      </c>
    </row>
    <row r="6275" spans="1:3">
      <c r="A6275" s="38">
        <v>95692</v>
      </c>
      <c r="B6275" s="36" t="s">
        <v>205</v>
      </c>
      <c r="C6275" s="41">
        <v>0.94805967062230156</v>
      </c>
    </row>
    <row r="6276" spans="1:3">
      <c r="A6276" s="38">
        <v>95176</v>
      </c>
      <c r="B6276" s="36" t="s">
        <v>210</v>
      </c>
      <c r="C6276" s="41">
        <v>0.97614864505137622</v>
      </c>
    </row>
    <row r="6277" spans="1:3">
      <c r="A6277" s="38">
        <v>78462</v>
      </c>
      <c r="B6277" s="36" t="s">
        <v>19</v>
      </c>
      <c r="C6277" s="41">
        <v>1.2015465775418592</v>
      </c>
    </row>
    <row r="6278" spans="1:3">
      <c r="A6278" s="38">
        <v>78464</v>
      </c>
      <c r="B6278" s="36" t="s">
        <v>19</v>
      </c>
      <c r="C6278" s="41">
        <v>1.2015465775418592</v>
      </c>
    </row>
    <row r="6279" spans="1:3">
      <c r="A6279" s="38">
        <v>78465</v>
      </c>
      <c r="B6279" s="36" t="s">
        <v>19</v>
      </c>
      <c r="C6279" s="41">
        <v>1.2015465775418592</v>
      </c>
    </row>
    <row r="6280" spans="1:3">
      <c r="A6280" s="38">
        <v>78467</v>
      </c>
      <c r="B6280" s="36" t="s">
        <v>19</v>
      </c>
      <c r="C6280" s="41">
        <v>1.2015465775418592</v>
      </c>
    </row>
    <row r="6281" spans="1:3">
      <c r="A6281" s="38">
        <v>54329</v>
      </c>
      <c r="B6281" s="36" t="s">
        <v>21</v>
      </c>
      <c r="C6281" s="41">
        <v>1.3524378549826657</v>
      </c>
    </row>
    <row r="6282" spans="1:3">
      <c r="A6282" s="38">
        <v>94357</v>
      </c>
      <c r="B6282" s="36" t="s">
        <v>76</v>
      </c>
      <c r="C6282" s="41">
        <v>1.0059528708199601</v>
      </c>
    </row>
    <row r="6283" spans="1:3">
      <c r="A6283" s="38">
        <v>54574</v>
      </c>
      <c r="B6283" s="36" t="s">
        <v>167</v>
      </c>
      <c r="C6283" s="41">
        <v>1.0697511596020888</v>
      </c>
    </row>
    <row r="6284" spans="1:3">
      <c r="A6284" s="38">
        <v>24361</v>
      </c>
      <c r="B6284" s="36" t="s">
        <v>376</v>
      </c>
      <c r="C6284" s="41">
        <v>1.0902009751456774</v>
      </c>
    </row>
    <row r="6285" spans="1:3">
      <c r="A6285" s="38">
        <v>34497</v>
      </c>
      <c r="B6285" s="36" t="s">
        <v>109</v>
      </c>
      <c r="C6285" s="41">
        <v>1.1008375611659813</v>
      </c>
    </row>
    <row r="6286" spans="1:3">
      <c r="A6286" s="38">
        <v>34513</v>
      </c>
      <c r="B6286" s="36" t="s">
        <v>109</v>
      </c>
      <c r="C6286" s="41">
        <v>1.1008375611659813</v>
      </c>
    </row>
    <row r="6287" spans="1:3">
      <c r="A6287" s="38">
        <v>66871</v>
      </c>
      <c r="B6287" s="36" t="s">
        <v>53</v>
      </c>
      <c r="C6287" s="41">
        <v>1.1034545016851229</v>
      </c>
    </row>
    <row r="6288" spans="1:3">
      <c r="A6288" s="38">
        <v>7554</v>
      </c>
      <c r="B6288" s="36" t="s">
        <v>184</v>
      </c>
      <c r="C6288" s="41">
        <v>1.1033216993621375</v>
      </c>
    </row>
    <row r="6289" spans="1:3">
      <c r="A6289" s="38">
        <v>54306</v>
      </c>
      <c r="B6289" s="36" t="s">
        <v>21</v>
      </c>
      <c r="C6289" s="41">
        <v>1.241956241956242</v>
      </c>
    </row>
    <row r="6290" spans="1:3">
      <c r="A6290" s="38">
        <v>24357</v>
      </c>
      <c r="B6290" s="36" t="s">
        <v>376</v>
      </c>
      <c r="C6290" s="41">
        <v>1.0913040890423189</v>
      </c>
    </row>
    <row r="6291" spans="1:3">
      <c r="A6291" s="38">
        <v>24819</v>
      </c>
      <c r="B6291" s="36" t="s">
        <v>376</v>
      </c>
      <c r="C6291" s="41">
        <v>1.0703701920472808</v>
      </c>
    </row>
    <row r="6292" spans="1:3">
      <c r="A6292" s="38">
        <v>54317</v>
      </c>
      <c r="B6292" s="36" t="s">
        <v>21</v>
      </c>
      <c r="C6292" s="41">
        <v>1.241956241956242</v>
      </c>
    </row>
    <row r="6293" spans="1:3">
      <c r="A6293" s="38">
        <v>24361</v>
      </c>
      <c r="B6293" s="36" t="s">
        <v>376</v>
      </c>
      <c r="C6293" s="41">
        <v>1.0902009751456774</v>
      </c>
    </row>
    <row r="6294" spans="1:3">
      <c r="A6294" s="38">
        <v>70825</v>
      </c>
      <c r="B6294" s="36" t="s">
        <v>60</v>
      </c>
      <c r="C6294" s="41">
        <v>1.3071219790404223</v>
      </c>
    </row>
    <row r="6295" spans="1:3">
      <c r="A6295" s="38">
        <v>70806</v>
      </c>
      <c r="B6295" s="36" t="s">
        <v>60</v>
      </c>
      <c r="C6295" s="41">
        <v>1.3071219790404223</v>
      </c>
    </row>
    <row r="6296" spans="1:3">
      <c r="A6296" s="38">
        <v>24805</v>
      </c>
      <c r="B6296" s="36" t="s">
        <v>376</v>
      </c>
      <c r="C6296" s="41">
        <v>1.0703701920472808</v>
      </c>
    </row>
    <row r="6297" spans="1:3">
      <c r="A6297" s="38">
        <v>24816</v>
      </c>
      <c r="B6297" s="36" t="s">
        <v>376</v>
      </c>
      <c r="C6297" s="41">
        <v>1.0703701920472808</v>
      </c>
    </row>
    <row r="6298" spans="1:3">
      <c r="A6298" s="38">
        <v>17419</v>
      </c>
      <c r="B6298" s="36" t="s">
        <v>66</v>
      </c>
      <c r="C6298" s="41">
        <v>1.1159124798393232</v>
      </c>
    </row>
    <row r="6299" spans="1:3">
      <c r="A6299" s="38">
        <v>25557</v>
      </c>
      <c r="B6299" s="36" t="s">
        <v>376</v>
      </c>
      <c r="C6299" s="41">
        <v>1.1126957154994539</v>
      </c>
    </row>
    <row r="6300" spans="1:3">
      <c r="A6300" s="38">
        <v>85092</v>
      </c>
      <c r="B6300" s="36" t="s">
        <v>46</v>
      </c>
      <c r="C6300" s="41">
        <v>1.1234337183297078</v>
      </c>
    </row>
    <row r="6301" spans="1:3">
      <c r="A6301" s="38">
        <v>24790</v>
      </c>
      <c r="B6301" s="36" t="s">
        <v>376</v>
      </c>
      <c r="C6301" s="41">
        <v>1.0902009751456774</v>
      </c>
    </row>
    <row r="6302" spans="1:3">
      <c r="A6302" s="38">
        <v>17459</v>
      </c>
      <c r="B6302" s="36" t="s">
        <v>66</v>
      </c>
      <c r="C6302" s="41">
        <v>1.0670119591468559</v>
      </c>
    </row>
    <row r="6303" spans="1:3">
      <c r="A6303" s="38">
        <v>24594</v>
      </c>
      <c r="B6303" s="36" t="s">
        <v>376</v>
      </c>
      <c r="C6303" s="41">
        <v>1.1122569686675363</v>
      </c>
    </row>
    <row r="6304" spans="1:3">
      <c r="A6304" s="38">
        <v>94149</v>
      </c>
      <c r="B6304" s="36" t="s">
        <v>85</v>
      </c>
      <c r="C6304" s="41">
        <v>1.1380776512212532</v>
      </c>
    </row>
    <row r="6305" spans="1:3">
      <c r="A6305" s="38">
        <v>24582</v>
      </c>
      <c r="B6305" s="36" t="s">
        <v>376</v>
      </c>
      <c r="C6305" s="41">
        <v>1.0988582901321506</v>
      </c>
    </row>
    <row r="6306" spans="1:3">
      <c r="A6306" s="38">
        <v>24594</v>
      </c>
      <c r="B6306" s="36" t="s">
        <v>376</v>
      </c>
      <c r="C6306" s="41">
        <v>1.1122569686675363</v>
      </c>
    </row>
    <row r="6307" spans="1:3">
      <c r="A6307" s="38">
        <v>6366</v>
      </c>
      <c r="B6307" s="36" t="s">
        <v>94</v>
      </c>
      <c r="C6307" s="41">
        <v>1.2318183345090528</v>
      </c>
    </row>
    <row r="6308" spans="1:3">
      <c r="A6308" s="38">
        <v>6369</v>
      </c>
      <c r="B6308" s="36" t="s">
        <v>94</v>
      </c>
      <c r="C6308" s="41">
        <v>1.2318183345090528</v>
      </c>
    </row>
    <row r="6309" spans="1:3">
      <c r="A6309" s="38">
        <v>6388</v>
      </c>
      <c r="B6309" s="36" t="s">
        <v>94</v>
      </c>
      <c r="C6309" s="41">
        <v>1.2318183345090528</v>
      </c>
    </row>
    <row r="6310" spans="1:3">
      <c r="A6310" s="38">
        <v>53518</v>
      </c>
      <c r="B6310" s="36" t="s">
        <v>52</v>
      </c>
      <c r="C6310" s="41">
        <v>1.0532816314806837</v>
      </c>
    </row>
    <row r="6311" spans="1:3">
      <c r="A6311" s="38">
        <v>56736</v>
      </c>
      <c r="B6311" s="36" t="s">
        <v>42</v>
      </c>
      <c r="C6311" s="41">
        <v>1.3502964244946054</v>
      </c>
    </row>
    <row r="6312" spans="1:3">
      <c r="A6312" s="38">
        <v>56767</v>
      </c>
      <c r="B6312" s="36" t="s">
        <v>167</v>
      </c>
      <c r="C6312" s="41">
        <v>1.0583096054051164</v>
      </c>
    </row>
    <row r="6313" spans="1:3">
      <c r="A6313" s="38">
        <v>82288</v>
      </c>
      <c r="B6313" s="36" t="s">
        <v>49</v>
      </c>
      <c r="C6313" s="41">
        <v>1.1022604304436694</v>
      </c>
    </row>
    <row r="6314" spans="1:3">
      <c r="A6314" s="38">
        <v>2708</v>
      </c>
      <c r="B6314" s="36" t="s">
        <v>204</v>
      </c>
      <c r="C6314" s="41">
        <v>1.1550333879299484</v>
      </c>
    </row>
    <row r="6315" spans="1:3">
      <c r="A6315" s="38">
        <v>2739</v>
      </c>
      <c r="B6315" s="36" t="s">
        <v>204</v>
      </c>
      <c r="C6315" s="41">
        <v>1.0565896386791909</v>
      </c>
    </row>
    <row r="6316" spans="1:3">
      <c r="A6316" s="38">
        <v>66879</v>
      </c>
      <c r="B6316" s="36" t="s">
        <v>220</v>
      </c>
      <c r="C6316" s="41">
        <v>1.2571134727459718</v>
      </c>
    </row>
    <row r="6317" spans="1:3">
      <c r="A6317" s="38">
        <v>89359</v>
      </c>
      <c r="B6317" s="36" t="s">
        <v>86</v>
      </c>
      <c r="C6317" s="41">
        <v>1.1078215159662852</v>
      </c>
    </row>
    <row r="6318" spans="1:3">
      <c r="A6318" s="38">
        <v>14715</v>
      </c>
      <c r="B6318" s="36" t="s">
        <v>287</v>
      </c>
      <c r="C6318" s="41">
        <v>1.162540024728149</v>
      </c>
    </row>
    <row r="6319" spans="1:3">
      <c r="A6319" s="38">
        <v>24806</v>
      </c>
      <c r="B6319" s="36" t="s">
        <v>376</v>
      </c>
      <c r="C6319" s="41">
        <v>1.0703701920472808</v>
      </c>
    </row>
    <row r="6320" spans="1:3">
      <c r="A6320" s="38">
        <v>54340</v>
      </c>
      <c r="B6320" s="36" t="s">
        <v>21</v>
      </c>
      <c r="C6320" s="41">
        <v>1.1055836951278339</v>
      </c>
    </row>
    <row r="6321" spans="1:3">
      <c r="A6321" s="38">
        <v>24363</v>
      </c>
      <c r="B6321" s="36" t="s">
        <v>376</v>
      </c>
      <c r="C6321" s="41">
        <v>1.0902009751456774</v>
      </c>
    </row>
    <row r="6322" spans="1:3">
      <c r="A6322" s="38">
        <v>57635</v>
      </c>
      <c r="B6322" s="36" t="s">
        <v>112</v>
      </c>
      <c r="C6322" s="41">
        <v>1.1654959794043798</v>
      </c>
    </row>
    <row r="6323" spans="1:3">
      <c r="A6323" s="38">
        <v>17329</v>
      </c>
      <c r="B6323" s="36" t="s">
        <v>66</v>
      </c>
      <c r="C6323" s="41">
        <v>1.080913780397937</v>
      </c>
    </row>
    <row r="6324" spans="1:3">
      <c r="A6324" s="38">
        <v>54552</v>
      </c>
      <c r="B6324" s="36" t="s">
        <v>167</v>
      </c>
      <c r="C6324" s="41">
        <v>1.0583096054051164</v>
      </c>
    </row>
    <row r="6325" spans="1:3">
      <c r="A6325" s="38">
        <v>87647</v>
      </c>
      <c r="B6325" s="36" t="s">
        <v>93</v>
      </c>
      <c r="C6325" s="41">
        <v>1.0353492574397198</v>
      </c>
    </row>
    <row r="6326" spans="1:3">
      <c r="A6326" s="38">
        <v>7586</v>
      </c>
      <c r="B6326" s="36" t="s">
        <v>184</v>
      </c>
      <c r="C6326" s="41">
        <v>1.1033216993621375</v>
      </c>
    </row>
    <row r="6327" spans="1:3">
      <c r="A6327" s="38">
        <v>66894</v>
      </c>
      <c r="B6327" s="36" t="s">
        <v>134</v>
      </c>
      <c r="C6327" s="41">
        <v>1.220543203301824</v>
      </c>
    </row>
    <row r="6328" spans="1:3">
      <c r="A6328" s="38">
        <v>24361</v>
      </c>
      <c r="B6328" s="36" t="s">
        <v>376</v>
      </c>
      <c r="C6328" s="41">
        <v>1.0902009751456774</v>
      </c>
    </row>
    <row r="6329" spans="1:3">
      <c r="A6329" s="38">
        <v>76703</v>
      </c>
      <c r="B6329" s="36" t="s">
        <v>209</v>
      </c>
      <c r="C6329" s="41">
        <v>1.26539908209393</v>
      </c>
    </row>
    <row r="6330" spans="1:3">
      <c r="A6330" s="38">
        <v>82152</v>
      </c>
      <c r="B6330" s="36" t="s">
        <v>157</v>
      </c>
      <c r="C6330" s="41">
        <v>1.2061706466679822</v>
      </c>
    </row>
    <row r="6331" spans="1:3">
      <c r="A6331" s="38">
        <v>82349</v>
      </c>
      <c r="B6331" s="36" t="s">
        <v>157</v>
      </c>
      <c r="C6331" s="41">
        <v>1.1022604304436694</v>
      </c>
    </row>
    <row r="6332" spans="1:3">
      <c r="A6332" s="38">
        <v>18292</v>
      </c>
      <c r="B6332" s="36" t="s">
        <v>57</v>
      </c>
      <c r="C6332" s="41">
        <v>1.1052837809325737</v>
      </c>
    </row>
    <row r="6333" spans="1:3">
      <c r="A6333" s="38">
        <v>18445</v>
      </c>
      <c r="B6333" s="36" t="s">
        <v>83</v>
      </c>
      <c r="C6333" s="41">
        <v>1.0628061328000462</v>
      </c>
    </row>
    <row r="6334" spans="1:3">
      <c r="A6334" s="38">
        <v>24364</v>
      </c>
      <c r="B6334" s="36" t="s">
        <v>376</v>
      </c>
      <c r="C6334" s="41">
        <v>1.1051505379584703</v>
      </c>
    </row>
    <row r="6335" spans="1:3">
      <c r="A6335" s="38">
        <v>21726</v>
      </c>
      <c r="B6335" s="36" t="s">
        <v>62</v>
      </c>
      <c r="C6335" s="41">
        <v>1.1398464455565573</v>
      </c>
    </row>
    <row r="6336" spans="1:3">
      <c r="A6336" s="38">
        <v>99448</v>
      </c>
      <c r="B6336" s="36" t="s">
        <v>148</v>
      </c>
      <c r="C6336" s="41">
        <v>1.0553732803775975</v>
      </c>
    </row>
    <row r="6337" spans="1:3">
      <c r="A6337" s="38">
        <v>85402</v>
      </c>
      <c r="B6337" s="36" t="s">
        <v>110</v>
      </c>
      <c r="C6337" s="41">
        <v>1.1020947915727466</v>
      </c>
    </row>
    <row r="6338" spans="1:3">
      <c r="A6338" s="38">
        <v>17237</v>
      </c>
      <c r="B6338" s="36" t="s">
        <v>125</v>
      </c>
      <c r="C6338" s="41">
        <v>1.0516203039862346</v>
      </c>
    </row>
    <row r="6339" spans="1:3">
      <c r="A6339" s="38">
        <v>24797</v>
      </c>
      <c r="B6339" s="36" t="s">
        <v>376</v>
      </c>
      <c r="C6339" s="41">
        <v>1.0703701920472808</v>
      </c>
    </row>
    <row r="6340" spans="1:3">
      <c r="A6340" s="38">
        <v>72505</v>
      </c>
      <c r="B6340" s="36" t="s">
        <v>208</v>
      </c>
      <c r="C6340" s="41">
        <v>1.0212493385690813</v>
      </c>
    </row>
    <row r="6341" spans="1:3">
      <c r="A6341" s="38">
        <v>2957</v>
      </c>
      <c r="B6341" s="36" t="s">
        <v>204</v>
      </c>
      <c r="C6341" s="41">
        <v>1.1124256764955707</v>
      </c>
    </row>
    <row r="6342" spans="1:3">
      <c r="A6342" s="38">
        <v>15910</v>
      </c>
      <c r="B6342" s="36" t="s">
        <v>145</v>
      </c>
      <c r="C6342" s="41">
        <v>1.1763007634567266</v>
      </c>
    </row>
    <row r="6343" spans="1:3">
      <c r="A6343" s="38">
        <v>24357</v>
      </c>
      <c r="B6343" s="36" t="s">
        <v>376</v>
      </c>
      <c r="C6343" s="41">
        <v>1.0913040890423189</v>
      </c>
    </row>
    <row r="6344" spans="1:3">
      <c r="A6344" s="38">
        <v>24358</v>
      </c>
      <c r="B6344" s="36" t="s">
        <v>376</v>
      </c>
      <c r="C6344" s="41">
        <v>1.0787515076633425</v>
      </c>
    </row>
    <row r="6345" spans="1:3">
      <c r="A6345" s="38">
        <v>24594</v>
      </c>
      <c r="B6345" s="36" t="s">
        <v>376</v>
      </c>
      <c r="C6345" s="41">
        <v>1.1122569686675363</v>
      </c>
    </row>
    <row r="6346" spans="1:3">
      <c r="A6346" s="38">
        <v>24808</v>
      </c>
      <c r="B6346" s="36" t="s">
        <v>376</v>
      </c>
      <c r="C6346" s="41">
        <v>1.0902009751456774</v>
      </c>
    </row>
    <row r="6347" spans="1:3">
      <c r="A6347" s="38">
        <v>2906</v>
      </c>
      <c r="B6347" s="36" t="s">
        <v>204</v>
      </c>
      <c r="C6347" s="41">
        <v>1.1232960637157299</v>
      </c>
    </row>
    <row r="6348" spans="1:3">
      <c r="A6348" s="38">
        <v>37434</v>
      </c>
      <c r="B6348" s="36" t="s">
        <v>44</v>
      </c>
      <c r="C6348" s="41">
        <v>1.0984632896983495</v>
      </c>
    </row>
    <row r="6349" spans="1:3">
      <c r="A6349" s="38">
        <v>24398</v>
      </c>
      <c r="B6349" s="36" t="s">
        <v>376</v>
      </c>
      <c r="C6349" s="41">
        <v>1.1051505379584703</v>
      </c>
    </row>
    <row r="6350" spans="1:3">
      <c r="A6350" s="38">
        <v>24361</v>
      </c>
      <c r="B6350" s="36" t="s">
        <v>376</v>
      </c>
      <c r="C6350" s="41">
        <v>1.0902009751456774</v>
      </c>
    </row>
    <row r="6351" spans="1:3">
      <c r="A6351" s="38">
        <v>24799</v>
      </c>
      <c r="B6351" s="36" t="s">
        <v>376</v>
      </c>
      <c r="C6351" s="41">
        <v>1.0971814972174017</v>
      </c>
    </row>
    <row r="6352" spans="1:3">
      <c r="A6352" s="38">
        <v>24354</v>
      </c>
      <c r="B6352" s="36" t="s">
        <v>376</v>
      </c>
      <c r="C6352" s="41">
        <v>1.0913040890423189</v>
      </c>
    </row>
    <row r="6353" spans="1:3">
      <c r="A6353" s="38">
        <v>24644</v>
      </c>
      <c r="B6353" s="36" t="s">
        <v>376</v>
      </c>
      <c r="C6353" s="41">
        <v>1.0988582901321506</v>
      </c>
    </row>
    <row r="6354" spans="1:3">
      <c r="A6354" s="38">
        <v>24119</v>
      </c>
      <c r="B6354" s="36" t="s">
        <v>376</v>
      </c>
      <c r="C6354" s="41">
        <v>1.1370190071625685</v>
      </c>
    </row>
    <row r="6355" spans="1:3">
      <c r="A6355" s="38">
        <v>24796</v>
      </c>
      <c r="B6355" s="36" t="s">
        <v>376</v>
      </c>
      <c r="C6355" s="41">
        <v>1.0902009751456774</v>
      </c>
    </row>
    <row r="6356" spans="1:3">
      <c r="A6356" s="38">
        <v>24631</v>
      </c>
      <c r="B6356" s="36" t="s">
        <v>376</v>
      </c>
      <c r="C6356" s="41">
        <v>1.0902009751456774</v>
      </c>
    </row>
    <row r="6357" spans="1:3">
      <c r="A6357" s="38">
        <v>24214</v>
      </c>
      <c r="B6357" s="36" t="s">
        <v>376</v>
      </c>
      <c r="C6357" s="41">
        <v>1.0902009751456774</v>
      </c>
    </row>
    <row r="6358" spans="1:3">
      <c r="A6358" s="38">
        <v>24806</v>
      </c>
      <c r="B6358" s="36" t="s">
        <v>376</v>
      </c>
      <c r="C6358" s="41">
        <v>1.0703701920472808</v>
      </c>
    </row>
    <row r="6359" spans="1:3">
      <c r="A6359" s="38">
        <v>24644</v>
      </c>
      <c r="B6359" s="36" t="s">
        <v>376</v>
      </c>
      <c r="C6359" s="41">
        <v>1.0988582901321506</v>
      </c>
    </row>
    <row r="6360" spans="1:3">
      <c r="A6360" s="38">
        <v>19386</v>
      </c>
      <c r="B6360" s="36" t="s">
        <v>135</v>
      </c>
      <c r="C6360" s="41">
        <v>1.1052837809325737</v>
      </c>
    </row>
    <row r="6361" spans="1:3">
      <c r="A6361" s="38">
        <v>67757</v>
      </c>
      <c r="B6361" s="36" t="s">
        <v>53</v>
      </c>
      <c r="C6361" s="41">
        <v>1.2571134727459718</v>
      </c>
    </row>
    <row r="6362" spans="1:3">
      <c r="A6362" s="38">
        <v>1731</v>
      </c>
      <c r="B6362" s="36" t="s">
        <v>118</v>
      </c>
      <c r="C6362" s="41">
        <v>1.0430948655952212</v>
      </c>
    </row>
    <row r="6363" spans="1:3">
      <c r="A6363" s="38">
        <v>19205</v>
      </c>
      <c r="B6363" s="36" t="s">
        <v>138</v>
      </c>
      <c r="C6363" s="41">
        <v>1.1352238251501454</v>
      </c>
    </row>
    <row r="6364" spans="1:3">
      <c r="A6364" s="38">
        <v>4916</v>
      </c>
      <c r="B6364" s="36" t="s">
        <v>203</v>
      </c>
      <c r="C6364" s="41">
        <v>1.1914741527764239</v>
      </c>
    </row>
    <row r="6365" spans="1:3">
      <c r="A6365" s="38">
        <v>4936</v>
      </c>
      <c r="B6365" s="36" t="s">
        <v>203</v>
      </c>
      <c r="C6365" s="41">
        <v>1.1787964510736788</v>
      </c>
    </row>
    <row r="6366" spans="1:3">
      <c r="A6366" s="38">
        <v>16766</v>
      </c>
      <c r="B6366" s="36" t="s">
        <v>255</v>
      </c>
      <c r="C6366" s="41">
        <v>1.1223334251522663</v>
      </c>
    </row>
    <row r="6367" spans="1:3">
      <c r="A6367" s="38">
        <v>19300</v>
      </c>
      <c r="B6367" s="36" t="s">
        <v>135</v>
      </c>
      <c r="C6367" s="41">
        <v>1.1480901690670007</v>
      </c>
    </row>
    <row r="6368" spans="1:3">
      <c r="A6368" s="38">
        <v>24366</v>
      </c>
      <c r="B6368" s="36" t="s">
        <v>376</v>
      </c>
      <c r="C6368" s="41">
        <v>1.1051505379584703</v>
      </c>
    </row>
    <row r="6369" spans="1:3">
      <c r="A6369" s="38">
        <v>24816</v>
      </c>
      <c r="B6369" s="36" t="s">
        <v>376</v>
      </c>
      <c r="C6369" s="41">
        <v>1.0703701920472808</v>
      </c>
    </row>
    <row r="6370" spans="1:3">
      <c r="A6370" s="38">
        <v>25585</v>
      </c>
      <c r="B6370" s="36" t="s">
        <v>376</v>
      </c>
      <c r="C6370" s="41">
        <v>1.1126957154994539</v>
      </c>
    </row>
    <row r="6371" spans="1:3">
      <c r="A6371" s="38">
        <v>24594</v>
      </c>
      <c r="B6371" s="36" t="s">
        <v>376</v>
      </c>
      <c r="C6371" s="41">
        <v>1.1122569686675363</v>
      </c>
    </row>
    <row r="6372" spans="1:3">
      <c r="A6372" s="38">
        <v>24109</v>
      </c>
      <c r="B6372" s="36" t="s">
        <v>376</v>
      </c>
      <c r="C6372" s="41">
        <v>1.1370190071625685</v>
      </c>
    </row>
    <row r="6373" spans="1:3">
      <c r="A6373" s="38">
        <v>24247</v>
      </c>
      <c r="B6373" s="36" t="s">
        <v>376</v>
      </c>
      <c r="C6373" s="41">
        <v>1.1370190071625685</v>
      </c>
    </row>
    <row r="6374" spans="1:3">
      <c r="A6374" s="38">
        <v>24113</v>
      </c>
      <c r="B6374" s="36" t="s">
        <v>376</v>
      </c>
      <c r="C6374" s="41">
        <v>1.1370190071625685</v>
      </c>
    </row>
    <row r="6375" spans="1:3">
      <c r="A6375" s="38">
        <v>74594</v>
      </c>
      <c r="B6375" s="36" t="s">
        <v>259</v>
      </c>
      <c r="C6375" s="41">
        <v>1.0569246289090646</v>
      </c>
    </row>
    <row r="6376" spans="1:3">
      <c r="A6376" s="38">
        <v>24594</v>
      </c>
      <c r="B6376" s="36" t="s">
        <v>376</v>
      </c>
      <c r="C6376" s="41">
        <v>1.1122569686675363</v>
      </c>
    </row>
    <row r="6377" spans="1:3">
      <c r="A6377" s="38">
        <v>56630</v>
      </c>
      <c r="B6377" s="36" t="s">
        <v>42</v>
      </c>
      <c r="C6377" s="41">
        <v>1.3502964244946054</v>
      </c>
    </row>
    <row r="6378" spans="1:3">
      <c r="A6378" s="38">
        <v>24582</v>
      </c>
      <c r="B6378" s="36" t="s">
        <v>376</v>
      </c>
      <c r="C6378" s="41">
        <v>1.0988582901321506</v>
      </c>
    </row>
    <row r="6379" spans="1:3">
      <c r="A6379" s="38">
        <v>83708</v>
      </c>
      <c r="B6379" s="36" t="s">
        <v>214</v>
      </c>
      <c r="C6379" s="41">
        <v>1.0627753303964758</v>
      </c>
    </row>
    <row r="6380" spans="1:3">
      <c r="A6380" s="38">
        <v>24625</v>
      </c>
      <c r="B6380" s="36" t="s">
        <v>376</v>
      </c>
      <c r="C6380" s="41">
        <v>1.0988582901321506</v>
      </c>
    </row>
    <row r="6381" spans="1:3">
      <c r="A6381" s="38">
        <v>24214</v>
      </c>
      <c r="B6381" s="36" t="s">
        <v>376</v>
      </c>
      <c r="C6381" s="41">
        <v>1.0902009751456774</v>
      </c>
    </row>
    <row r="6382" spans="1:3">
      <c r="A6382" s="38">
        <v>97892</v>
      </c>
      <c r="B6382" s="36" t="s">
        <v>175</v>
      </c>
      <c r="C6382" s="41">
        <v>1.2290933467404055</v>
      </c>
    </row>
    <row r="6383" spans="1:3">
      <c r="A6383" s="38">
        <v>67706</v>
      </c>
      <c r="B6383" s="36" t="s">
        <v>220</v>
      </c>
      <c r="C6383" s="41">
        <v>1.2571134727459718</v>
      </c>
    </row>
    <row r="6384" spans="1:3">
      <c r="A6384" s="38">
        <v>4617</v>
      </c>
      <c r="B6384" s="36" t="s">
        <v>122</v>
      </c>
      <c r="C6384" s="41">
        <v>1.1532534515834827</v>
      </c>
    </row>
    <row r="6385" spans="1:3">
      <c r="A6385" s="38">
        <v>9648</v>
      </c>
      <c r="B6385" s="36" t="s">
        <v>139</v>
      </c>
      <c r="C6385" s="41">
        <v>1.1164560815953724</v>
      </c>
    </row>
    <row r="6386" spans="1:3">
      <c r="A6386" s="38">
        <v>24791</v>
      </c>
      <c r="B6386" s="36" t="s">
        <v>376</v>
      </c>
      <c r="C6386" s="41">
        <v>1.0703701920472808</v>
      </c>
    </row>
    <row r="6387" spans="1:3">
      <c r="A6387" s="38">
        <v>17391</v>
      </c>
      <c r="B6387" s="36" t="s">
        <v>66</v>
      </c>
      <c r="C6387" s="41">
        <v>1.0948883315418607</v>
      </c>
    </row>
    <row r="6388" spans="1:3">
      <c r="A6388" s="38">
        <v>17091</v>
      </c>
      <c r="B6388" s="36" t="s">
        <v>125</v>
      </c>
      <c r="C6388" s="41">
        <v>1.088744395950239</v>
      </c>
    </row>
    <row r="6389" spans="1:3">
      <c r="A6389" s="38">
        <v>24794</v>
      </c>
      <c r="B6389" s="36" t="s">
        <v>376</v>
      </c>
      <c r="C6389" s="41">
        <v>1.0902009751456774</v>
      </c>
    </row>
    <row r="6390" spans="1:3">
      <c r="A6390" s="38">
        <v>18198</v>
      </c>
      <c r="B6390" s="36" t="s">
        <v>57</v>
      </c>
      <c r="C6390" s="41">
        <v>1.1835904718869021</v>
      </c>
    </row>
    <row r="6391" spans="1:3">
      <c r="A6391" s="38">
        <v>19386</v>
      </c>
      <c r="B6391" s="36" t="s">
        <v>135</v>
      </c>
      <c r="C6391" s="41">
        <v>1.1052837809325737</v>
      </c>
    </row>
    <row r="6392" spans="1:3">
      <c r="A6392" s="38">
        <v>24161</v>
      </c>
      <c r="B6392" s="36" t="s">
        <v>376</v>
      </c>
      <c r="C6392" s="41">
        <v>1.1370190071625685</v>
      </c>
    </row>
    <row r="6393" spans="1:3">
      <c r="A6393" s="38">
        <v>24214</v>
      </c>
      <c r="B6393" s="36" t="s">
        <v>376</v>
      </c>
      <c r="C6393" s="41">
        <v>1.0902009751456774</v>
      </c>
    </row>
    <row r="6394" spans="1:3">
      <c r="A6394" s="38">
        <v>24819</v>
      </c>
      <c r="B6394" s="36" t="s">
        <v>376</v>
      </c>
      <c r="C6394" s="41">
        <v>1.0703701920472808</v>
      </c>
    </row>
    <row r="6395" spans="1:3">
      <c r="A6395" s="38">
        <v>63829</v>
      </c>
      <c r="B6395" s="36" t="s">
        <v>146</v>
      </c>
      <c r="C6395" s="41">
        <v>1.3523381029650392</v>
      </c>
    </row>
    <row r="6396" spans="1:3">
      <c r="A6396" s="38">
        <v>37308</v>
      </c>
      <c r="B6396" s="36" t="s">
        <v>154</v>
      </c>
      <c r="C6396" s="41">
        <v>1.072002806443126</v>
      </c>
    </row>
    <row r="6397" spans="1:3">
      <c r="A6397" s="38">
        <v>96317</v>
      </c>
      <c r="B6397" s="36" t="s">
        <v>377</v>
      </c>
      <c r="C6397" s="41">
        <v>1.0665154291364918</v>
      </c>
    </row>
    <row r="6398" spans="1:3">
      <c r="A6398" s="38">
        <v>76709</v>
      </c>
      <c r="B6398" s="36" t="s">
        <v>209</v>
      </c>
      <c r="C6398" s="41">
        <v>1.4239117772686678</v>
      </c>
    </row>
    <row r="6399" spans="1:3">
      <c r="A6399" s="38">
        <v>24594</v>
      </c>
      <c r="B6399" s="36" t="s">
        <v>376</v>
      </c>
      <c r="C6399" s="41">
        <v>1.1122569686675363</v>
      </c>
    </row>
    <row r="6400" spans="1:3">
      <c r="A6400" s="38">
        <v>87758</v>
      </c>
      <c r="B6400" s="36" t="s">
        <v>147</v>
      </c>
      <c r="C6400" s="41">
        <v>1.0639162097078363</v>
      </c>
    </row>
    <row r="6401" spans="1:3">
      <c r="A6401" s="38">
        <v>84178</v>
      </c>
      <c r="B6401" s="36" t="s">
        <v>56</v>
      </c>
      <c r="C6401" s="41">
        <v>1.134942742185082</v>
      </c>
    </row>
    <row r="6402" spans="1:3">
      <c r="A6402" s="38">
        <v>24214</v>
      </c>
      <c r="B6402" s="36" t="s">
        <v>376</v>
      </c>
      <c r="C6402" s="41">
        <v>1.0902009751456774</v>
      </c>
    </row>
    <row r="6403" spans="1:3">
      <c r="A6403" s="38">
        <v>24589</v>
      </c>
      <c r="B6403" s="36" t="s">
        <v>376</v>
      </c>
      <c r="C6403" s="41">
        <v>1.0902009751456774</v>
      </c>
    </row>
    <row r="6404" spans="1:3">
      <c r="A6404" s="38">
        <v>24809</v>
      </c>
      <c r="B6404" s="36" t="s">
        <v>376</v>
      </c>
      <c r="C6404" s="41">
        <v>1.0703701920472808</v>
      </c>
    </row>
    <row r="6405" spans="1:3">
      <c r="A6405" s="38">
        <v>25557</v>
      </c>
      <c r="B6405" s="36" t="s">
        <v>376</v>
      </c>
      <c r="C6405" s="41">
        <v>1.1126957154994539</v>
      </c>
    </row>
    <row r="6406" spans="1:3">
      <c r="A6406" s="38">
        <v>55767</v>
      </c>
      <c r="B6406" s="36" t="s">
        <v>32</v>
      </c>
      <c r="C6406" s="41">
        <v>1.1034545016851229</v>
      </c>
    </row>
    <row r="6407" spans="1:3">
      <c r="A6407" s="38">
        <v>18236</v>
      </c>
      <c r="B6407" s="36" t="s">
        <v>57</v>
      </c>
      <c r="C6407" s="41">
        <v>1.1835904718869021</v>
      </c>
    </row>
    <row r="6408" spans="1:3">
      <c r="A6408" s="38">
        <v>24793</v>
      </c>
      <c r="B6408" s="36" t="s">
        <v>376</v>
      </c>
      <c r="C6408" s="41">
        <v>1.0902009751456774</v>
      </c>
    </row>
    <row r="6409" spans="1:3">
      <c r="A6409" s="38">
        <v>24251</v>
      </c>
      <c r="B6409" s="36" t="s">
        <v>376</v>
      </c>
      <c r="C6409" s="41">
        <v>1.1370190071625685</v>
      </c>
    </row>
    <row r="6410" spans="1:3">
      <c r="A6410" s="38">
        <v>24790</v>
      </c>
      <c r="B6410" s="36" t="s">
        <v>376</v>
      </c>
      <c r="C6410" s="41">
        <v>1.0902009751456774</v>
      </c>
    </row>
    <row r="6411" spans="1:3">
      <c r="A6411" s="38">
        <v>24367</v>
      </c>
      <c r="B6411" s="36" t="s">
        <v>376</v>
      </c>
      <c r="C6411" s="41">
        <v>1.0902009751456774</v>
      </c>
    </row>
    <row r="6412" spans="1:3">
      <c r="A6412" s="38">
        <v>1945</v>
      </c>
      <c r="B6412" s="36" t="s">
        <v>116</v>
      </c>
      <c r="C6412" s="41">
        <v>1.1515513126491645</v>
      </c>
    </row>
    <row r="6413" spans="1:3">
      <c r="A6413" s="38">
        <v>66957</v>
      </c>
      <c r="B6413" s="36" t="s">
        <v>134</v>
      </c>
      <c r="C6413" s="41">
        <v>1.2019010160603081</v>
      </c>
    </row>
    <row r="6414" spans="1:3">
      <c r="A6414" s="38">
        <v>39397</v>
      </c>
      <c r="B6414" s="36" t="s">
        <v>126</v>
      </c>
      <c r="C6414" s="41">
        <v>1.2260113674356403</v>
      </c>
    </row>
    <row r="6415" spans="1:3">
      <c r="A6415" s="38">
        <v>17440</v>
      </c>
      <c r="B6415" s="36" t="s">
        <v>66</v>
      </c>
      <c r="C6415" s="41">
        <v>1.0670119591468559</v>
      </c>
    </row>
    <row r="6416" spans="1:3">
      <c r="A6416" s="38">
        <v>4509</v>
      </c>
      <c r="B6416" s="36" t="s">
        <v>177</v>
      </c>
      <c r="C6416" s="41">
        <v>1.1928306551297898</v>
      </c>
    </row>
    <row r="6417" spans="1:3">
      <c r="A6417" s="38">
        <v>66909</v>
      </c>
      <c r="B6417" s="36" t="s">
        <v>53</v>
      </c>
      <c r="C6417" s="41">
        <v>1.220543203301824</v>
      </c>
    </row>
    <row r="6418" spans="1:3">
      <c r="A6418" s="38">
        <v>54536</v>
      </c>
      <c r="B6418" s="36" t="s">
        <v>142</v>
      </c>
      <c r="C6418" s="41">
        <v>1.0732578218749083</v>
      </c>
    </row>
    <row r="6419" spans="1:3">
      <c r="A6419" s="38">
        <v>24783</v>
      </c>
      <c r="B6419" s="36" t="s">
        <v>376</v>
      </c>
      <c r="C6419" s="41">
        <v>1.0902009751456774</v>
      </c>
    </row>
    <row r="6420" spans="1:3">
      <c r="A6420" s="38">
        <v>17129</v>
      </c>
      <c r="B6420" s="36" t="s">
        <v>66</v>
      </c>
      <c r="C6420" s="41">
        <v>1.0956080071706005</v>
      </c>
    </row>
    <row r="6421" spans="1:3">
      <c r="A6421" s="38">
        <v>56642</v>
      </c>
      <c r="B6421" s="36" t="s">
        <v>42</v>
      </c>
      <c r="C6421" s="41">
        <v>1.3502964244946054</v>
      </c>
    </row>
    <row r="6422" spans="1:3">
      <c r="A6422" s="38">
        <v>17309</v>
      </c>
      <c r="B6422" s="36" t="s">
        <v>66</v>
      </c>
      <c r="C6422" s="41">
        <v>1.0880982760155484</v>
      </c>
    </row>
    <row r="6423" spans="1:3">
      <c r="A6423" s="38">
        <v>25590</v>
      </c>
      <c r="B6423" s="36" t="s">
        <v>376</v>
      </c>
      <c r="C6423" s="41">
        <v>1.1122569686675363</v>
      </c>
    </row>
    <row r="6424" spans="1:3">
      <c r="A6424" s="38">
        <v>86381</v>
      </c>
      <c r="B6424" s="36" t="s">
        <v>86</v>
      </c>
      <c r="C6424" s="41">
        <v>1.1168641306003106</v>
      </c>
    </row>
    <row r="6425" spans="1:3">
      <c r="A6425" s="38">
        <v>24107</v>
      </c>
      <c r="B6425" s="36" t="s">
        <v>376</v>
      </c>
      <c r="C6425" s="41">
        <v>1.1370190071625685</v>
      </c>
    </row>
    <row r="6426" spans="1:3">
      <c r="A6426" s="38">
        <v>24811</v>
      </c>
      <c r="B6426" s="36" t="s">
        <v>376</v>
      </c>
      <c r="C6426" s="41">
        <v>1.0787515076633425</v>
      </c>
    </row>
    <row r="6427" spans="1:3">
      <c r="A6427" s="38">
        <v>55483</v>
      </c>
      <c r="B6427" s="36" t="s">
        <v>32</v>
      </c>
      <c r="C6427" s="41">
        <v>1.0732578218749083</v>
      </c>
    </row>
    <row r="6428" spans="1:3">
      <c r="A6428" s="38">
        <v>21732</v>
      </c>
      <c r="B6428" s="36" t="s">
        <v>62</v>
      </c>
      <c r="C6428" s="41">
        <v>1.1461882286750227</v>
      </c>
    </row>
    <row r="6429" spans="1:3">
      <c r="A6429" s="38">
        <v>24848</v>
      </c>
      <c r="B6429" s="36" t="s">
        <v>376</v>
      </c>
      <c r="C6429" s="41">
        <v>1.0787515076633425</v>
      </c>
    </row>
    <row r="6430" spans="1:3">
      <c r="A6430" s="38">
        <v>92703</v>
      </c>
      <c r="B6430" s="36" t="s">
        <v>205</v>
      </c>
      <c r="C6430" s="41">
        <v>1.0205956025605343</v>
      </c>
    </row>
    <row r="6431" spans="1:3">
      <c r="A6431" s="38">
        <v>24634</v>
      </c>
      <c r="B6431" s="36" t="s">
        <v>376</v>
      </c>
      <c r="C6431" s="41">
        <v>1.0988582901321506</v>
      </c>
    </row>
    <row r="6432" spans="1:3">
      <c r="A6432" s="38">
        <v>26736</v>
      </c>
      <c r="B6432" s="36" t="s">
        <v>186</v>
      </c>
      <c r="C6432" s="41">
        <v>1.2063690495772608</v>
      </c>
    </row>
    <row r="6433" spans="1:3">
      <c r="A6433" s="38">
        <v>17440</v>
      </c>
      <c r="B6433" s="36" t="s">
        <v>66</v>
      </c>
      <c r="C6433" s="41">
        <v>1.0670119591468559</v>
      </c>
    </row>
    <row r="6434" spans="1:3">
      <c r="A6434" s="38">
        <v>24805</v>
      </c>
      <c r="B6434" s="36" t="s">
        <v>376</v>
      </c>
      <c r="C6434" s="41">
        <v>1.0703701920472808</v>
      </c>
    </row>
    <row r="6435" spans="1:3">
      <c r="A6435" s="38">
        <v>24107</v>
      </c>
      <c r="B6435" s="36" t="s">
        <v>376</v>
      </c>
      <c r="C6435" s="41">
        <v>1.1370190071625685</v>
      </c>
    </row>
    <row r="6436" spans="1:3">
      <c r="A6436" s="38">
        <v>82467</v>
      </c>
      <c r="B6436" s="36" t="s">
        <v>190</v>
      </c>
      <c r="C6436" s="41">
        <v>0.96680640143425878</v>
      </c>
    </row>
    <row r="6437" spans="1:3">
      <c r="A6437" s="38">
        <v>82493</v>
      </c>
      <c r="B6437" s="36" t="s">
        <v>190</v>
      </c>
      <c r="C6437" s="41">
        <v>0.96680640143425878</v>
      </c>
    </row>
    <row r="6438" spans="1:3">
      <c r="A6438" s="38">
        <v>82494</v>
      </c>
      <c r="B6438" s="36" t="s">
        <v>190</v>
      </c>
      <c r="C6438" s="41">
        <v>0.96680640143425878</v>
      </c>
    </row>
    <row r="6439" spans="1:3">
      <c r="A6439" s="38">
        <v>56593</v>
      </c>
      <c r="B6439" s="36" t="s">
        <v>112</v>
      </c>
      <c r="C6439" s="41">
        <v>1.1510813949838341</v>
      </c>
    </row>
    <row r="6440" spans="1:3">
      <c r="A6440" s="38">
        <v>17391</v>
      </c>
      <c r="B6440" s="36" t="s">
        <v>66</v>
      </c>
      <c r="C6440" s="41">
        <v>1.0948883315418607</v>
      </c>
    </row>
    <row r="6441" spans="1:3">
      <c r="A6441" s="38">
        <v>23974</v>
      </c>
      <c r="B6441" s="36" t="s">
        <v>138</v>
      </c>
      <c r="C6441" s="41">
        <v>1.1511175288799598</v>
      </c>
    </row>
    <row r="6442" spans="1:3">
      <c r="A6442" s="38">
        <v>24790</v>
      </c>
      <c r="B6442" s="36" t="s">
        <v>376</v>
      </c>
      <c r="C6442" s="41">
        <v>1.0902009751456774</v>
      </c>
    </row>
    <row r="6443" spans="1:3">
      <c r="A6443" s="38">
        <v>17349</v>
      </c>
      <c r="B6443" s="36" t="s">
        <v>125</v>
      </c>
      <c r="C6443" s="41">
        <v>1.088744395950239</v>
      </c>
    </row>
    <row r="6444" spans="1:3">
      <c r="A6444" s="38">
        <v>2627</v>
      </c>
      <c r="B6444" s="36" t="s">
        <v>174</v>
      </c>
      <c r="C6444" s="41">
        <v>1.1550333879299484</v>
      </c>
    </row>
    <row r="6445" spans="1:3">
      <c r="A6445" s="38">
        <v>18292</v>
      </c>
      <c r="B6445" s="36" t="s">
        <v>57</v>
      </c>
      <c r="C6445" s="41">
        <v>1.1052837809325737</v>
      </c>
    </row>
    <row r="6446" spans="1:3">
      <c r="A6446" s="38">
        <v>73329</v>
      </c>
      <c r="B6446" s="36" t="s">
        <v>43</v>
      </c>
      <c r="C6446" s="41">
        <v>1.0207092356510605</v>
      </c>
    </row>
    <row r="6447" spans="1:3">
      <c r="A6447" s="38">
        <v>17217</v>
      </c>
      <c r="B6447" s="36" t="s">
        <v>125</v>
      </c>
      <c r="C6447" s="41">
        <v>1.088744395950239</v>
      </c>
    </row>
    <row r="6448" spans="1:3">
      <c r="A6448" s="38">
        <v>24794</v>
      </c>
      <c r="B6448" s="36" t="s">
        <v>376</v>
      </c>
      <c r="C6448" s="41">
        <v>1.0902009751456774</v>
      </c>
    </row>
    <row r="6449" spans="1:3">
      <c r="A6449" s="38">
        <v>24594</v>
      </c>
      <c r="B6449" s="36" t="s">
        <v>376</v>
      </c>
      <c r="C6449" s="41">
        <v>1.1122569686675363</v>
      </c>
    </row>
    <row r="6450" spans="1:3">
      <c r="A6450" s="38">
        <v>24241</v>
      </c>
      <c r="B6450" s="36" t="s">
        <v>376</v>
      </c>
      <c r="C6450" s="41">
        <v>1.0902009751456774</v>
      </c>
    </row>
    <row r="6451" spans="1:3">
      <c r="A6451" s="38">
        <v>76773</v>
      </c>
      <c r="B6451" s="36" t="s">
        <v>227</v>
      </c>
      <c r="C6451" s="41">
        <v>1.3781569452796152</v>
      </c>
    </row>
    <row r="6452" spans="1:3">
      <c r="A6452" s="38">
        <v>86556</v>
      </c>
      <c r="B6452" s="36" t="s">
        <v>51</v>
      </c>
      <c r="C6452" s="41">
        <v>1.1153354826935944</v>
      </c>
    </row>
    <row r="6453" spans="1:3">
      <c r="A6453" s="38">
        <v>24594</v>
      </c>
      <c r="B6453" s="36" t="s">
        <v>376</v>
      </c>
      <c r="C6453" s="41">
        <v>1.1122569686675363</v>
      </c>
    </row>
    <row r="6454" spans="1:3">
      <c r="A6454" s="38">
        <v>86707</v>
      </c>
      <c r="B6454" s="36" t="s">
        <v>50</v>
      </c>
      <c r="C6454" s="41">
        <v>1.1136757068667051</v>
      </c>
    </row>
    <row r="6455" spans="1:3">
      <c r="A6455" s="38">
        <v>19412</v>
      </c>
      <c r="B6455" s="36" t="s">
        <v>135</v>
      </c>
      <c r="C6455" s="41">
        <v>1.1352238251501454</v>
      </c>
    </row>
    <row r="6456" spans="1:3">
      <c r="A6456" s="38">
        <v>18225</v>
      </c>
      <c r="B6456" s="36" t="s">
        <v>57</v>
      </c>
      <c r="C6456" s="41">
        <v>1.1835904718869021</v>
      </c>
    </row>
    <row r="6457" spans="1:3">
      <c r="A6457" s="38">
        <v>98547</v>
      </c>
      <c r="B6457" s="36" t="s">
        <v>228</v>
      </c>
      <c r="C6457" s="41">
        <v>1.0203684122655687</v>
      </c>
    </row>
    <row r="6458" spans="1:3">
      <c r="A6458" s="38">
        <v>24768</v>
      </c>
      <c r="B6458" s="36" t="s">
        <v>376</v>
      </c>
      <c r="C6458" s="41">
        <v>1.0703701920472808</v>
      </c>
    </row>
    <row r="6459" spans="1:3">
      <c r="A6459" s="38">
        <v>24782</v>
      </c>
      <c r="B6459" s="36" t="s">
        <v>376</v>
      </c>
      <c r="C6459" s="41">
        <v>1.0703701920472808</v>
      </c>
    </row>
    <row r="6460" spans="1:3">
      <c r="A6460" s="38">
        <v>18276</v>
      </c>
      <c r="B6460" s="36" t="s">
        <v>57</v>
      </c>
      <c r="C6460" s="41">
        <v>1.1052837809325737</v>
      </c>
    </row>
    <row r="6461" spans="1:3">
      <c r="A6461" s="38">
        <v>24787</v>
      </c>
      <c r="B6461" s="36" t="s">
        <v>376</v>
      </c>
      <c r="C6461" s="41">
        <v>1.0703701920472808</v>
      </c>
    </row>
    <row r="6462" spans="1:3">
      <c r="A6462" s="38">
        <v>19230</v>
      </c>
      <c r="B6462" s="36" t="s">
        <v>135</v>
      </c>
      <c r="C6462" s="41">
        <v>1.1352238251501454</v>
      </c>
    </row>
    <row r="6463" spans="1:3">
      <c r="A6463" s="38">
        <v>24354</v>
      </c>
      <c r="B6463" s="36" t="s">
        <v>376</v>
      </c>
      <c r="C6463" s="41">
        <v>1.0913040890423189</v>
      </c>
    </row>
    <row r="6464" spans="1:3">
      <c r="A6464" s="38">
        <v>37359</v>
      </c>
      <c r="B6464" s="36" t="s">
        <v>154</v>
      </c>
      <c r="C6464" s="41">
        <v>1.072002806443126</v>
      </c>
    </row>
    <row r="6465" spans="1:3">
      <c r="A6465" s="38">
        <v>95508</v>
      </c>
      <c r="B6465" s="36" t="s">
        <v>205</v>
      </c>
      <c r="C6465" s="41">
        <v>0.91062603988179502</v>
      </c>
    </row>
    <row r="6466" spans="1:3">
      <c r="A6466" s="38">
        <v>95326</v>
      </c>
      <c r="B6466" s="36" t="s">
        <v>348</v>
      </c>
      <c r="C6466" s="41">
        <v>1.0638853429267727</v>
      </c>
    </row>
    <row r="6467" spans="1:3">
      <c r="A6467" s="38">
        <v>96369</v>
      </c>
      <c r="B6467" s="36" t="s">
        <v>348</v>
      </c>
      <c r="C6467" s="41">
        <v>1.0665154291364918</v>
      </c>
    </row>
    <row r="6468" spans="1:3">
      <c r="A6468" s="38">
        <v>24247</v>
      </c>
      <c r="B6468" s="36" t="s">
        <v>376</v>
      </c>
      <c r="C6468" s="41">
        <v>1.1370190071625685</v>
      </c>
    </row>
    <row r="6469" spans="1:3">
      <c r="A6469" s="38">
        <v>24254</v>
      </c>
      <c r="B6469" s="36" t="s">
        <v>376</v>
      </c>
      <c r="C6469" s="41">
        <v>1.1370190071625685</v>
      </c>
    </row>
    <row r="6470" spans="1:3">
      <c r="A6470" s="38">
        <v>24790</v>
      </c>
      <c r="B6470" s="36" t="s">
        <v>376</v>
      </c>
      <c r="C6470" s="41">
        <v>1.0902009751456774</v>
      </c>
    </row>
    <row r="6471" spans="1:3">
      <c r="A6471" s="38">
        <v>24794</v>
      </c>
      <c r="B6471" s="36" t="s">
        <v>376</v>
      </c>
      <c r="C6471" s="41">
        <v>1.0902009751456774</v>
      </c>
    </row>
    <row r="6472" spans="1:3">
      <c r="A6472" s="38">
        <v>84036</v>
      </c>
      <c r="B6472" s="36" t="s">
        <v>56</v>
      </c>
      <c r="C6472" s="41">
        <v>1.134942742185082</v>
      </c>
    </row>
    <row r="6473" spans="1:3">
      <c r="A6473" s="38">
        <v>24241</v>
      </c>
      <c r="B6473" s="36" t="s">
        <v>376</v>
      </c>
      <c r="C6473" s="41">
        <v>1.0902009751456774</v>
      </c>
    </row>
    <row r="6474" spans="1:3">
      <c r="A6474" s="38">
        <v>16945</v>
      </c>
      <c r="B6474" s="36" t="s">
        <v>215</v>
      </c>
      <c r="C6474" s="41">
        <v>1.1050506268081002</v>
      </c>
    </row>
    <row r="6475" spans="1:3">
      <c r="A6475" s="38">
        <v>17139</v>
      </c>
      <c r="B6475" s="36" t="s">
        <v>125</v>
      </c>
      <c r="C6475" s="41">
        <v>1.1200024434195655</v>
      </c>
    </row>
    <row r="6476" spans="1:3">
      <c r="A6476" s="38">
        <v>92245</v>
      </c>
      <c r="B6476" s="36" t="s">
        <v>153</v>
      </c>
      <c r="C6476" s="41">
        <v>1.074755384442925</v>
      </c>
    </row>
    <row r="6477" spans="1:3">
      <c r="A6477" s="38">
        <v>24214</v>
      </c>
      <c r="B6477" s="36" t="s">
        <v>376</v>
      </c>
      <c r="C6477" s="41">
        <v>1.0902009751456774</v>
      </c>
    </row>
    <row r="6478" spans="1:3">
      <c r="A6478" s="38">
        <v>91358</v>
      </c>
      <c r="B6478" s="36" t="s">
        <v>312</v>
      </c>
      <c r="C6478" s="41">
        <v>1.0529489461896284</v>
      </c>
    </row>
    <row r="6479" spans="1:3">
      <c r="A6479" s="38">
        <v>36093</v>
      </c>
      <c r="B6479" s="36" t="s">
        <v>207</v>
      </c>
      <c r="C6479" s="41">
        <v>1.1272324859364913</v>
      </c>
    </row>
    <row r="6480" spans="1:3">
      <c r="A6480" s="38">
        <v>24241</v>
      </c>
      <c r="B6480" s="36" t="s">
        <v>376</v>
      </c>
      <c r="C6480" s="41">
        <v>1.0902009751456774</v>
      </c>
    </row>
    <row r="6481" spans="1:3">
      <c r="A6481" s="38">
        <v>94550</v>
      </c>
      <c r="B6481" s="36" t="s">
        <v>77</v>
      </c>
      <c r="C6481" s="41">
        <v>1.1350129998761918</v>
      </c>
    </row>
    <row r="6482" spans="1:3">
      <c r="A6482" s="38">
        <v>95362</v>
      </c>
      <c r="B6482" s="36" t="s">
        <v>348</v>
      </c>
      <c r="C6482" s="41">
        <v>1.0638853429267727</v>
      </c>
    </row>
    <row r="6483" spans="1:3">
      <c r="A6483" s="38">
        <v>24582</v>
      </c>
      <c r="B6483" s="36" t="s">
        <v>376</v>
      </c>
      <c r="C6483" s="41">
        <v>1.0988582901321506</v>
      </c>
    </row>
    <row r="6484" spans="1:3">
      <c r="A6484" s="38">
        <v>76456</v>
      </c>
      <c r="B6484" s="36" t="s">
        <v>180</v>
      </c>
      <c r="C6484" s="41">
        <v>1.3055862142628261</v>
      </c>
    </row>
    <row r="6485" spans="1:3">
      <c r="A6485" s="38">
        <v>96328</v>
      </c>
      <c r="B6485" s="36" t="s">
        <v>377</v>
      </c>
      <c r="C6485" s="41">
        <v>1.0665154291364918</v>
      </c>
    </row>
    <row r="6486" spans="1:3">
      <c r="A6486" s="38">
        <v>97273</v>
      </c>
      <c r="B6486" s="36" t="s">
        <v>133</v>
      </c>
      <c r="C6486" s="41">
        <v>1.236178532901834</v>
      </c>
    </row>
    <row r="6487" spans="1:3">
      <c r="A6487" s="38">
        <v>75057</v>
      </c>
      <c r="B6487" s="36" t="s">
        <v>209</v>
      </c>
      <c r="C6487" s="41">
        <v>1.26539908209393</v>
      </c>
    </row>
    <row r="6488" spans="1:3">
      <c r="A6488" s="38">
        <v>24220</v>
      </c>
      <c r="B6488" s="36" t="s">
        <v>376</v>
      </c>
      <c r="C6488" s="41">
        <v>1.1370190071625685</v>
      </c>
    </row>
    <row r="6489" spans="1:3">
      <c r="A6489" s="38">
        <v>56581</v>
      </c>
      <c r="B6489" s="36" t="s">
        <v>160</v>
      </c>
      <c r="C6489" s="41">
        <v>1.1510813949838341</v>
      </c>
    </row>
    <row r="6490" spans="1:3">
      <c r="A6490" s="38">
        <v>66869</v>
      </c>
      <c r="B6490" s="36" t="s">
        <v>53</v>
      </c>
      <c r="C6490" s="41">
        <v>1.1034545016851229</v>
      </c>
    </row>
    <row r="6491" spans="1:3">
      <c r="A6491" s="38">
        <v>79790</v>
      </c>
      <c r="B6491" s="36" t="s">
        <v>97</v>
      </c>
      <c r="C6491" s="41">
        <v>1.1377951534332433</v>
      </c>
    </row>
    <row r="6492" spans="1:3">
      <c r="A6492" s="38">
        <v>29482</v>
      </c>
      <c r="B6492" s="36" t="s">
        <v>231</v>
      </c>
      <c r="C6492" s="41">
        <v>1.1806181584030908</v>
      </c>
    </row>
    <row r="6493" spans="1:3">
      <c r="A6493" s="38">
        <v>72127</v>
      </c>
      <c r="B6493" s="36" t="s">
        <v>150</v>
      </c>
      <c r="C6493" s="41">
        <v>1.2797515181126544</v>
      </c>
    </row>
    <row r="6494" spans="1:3">
      <c r="A6494" s="38">
        <v>72138</v>
      </c>
      <c r="B6494" s="36" t="s">
        <v>150</v>
      </c>
      <c r="C6494" s="41">
        <v>1.2797515181126544</v>
      </c>
    </row>
    <row r="6495" spans="1:3">
      <c r="A6495" s="38">
        <v>15328</v>
      </c>
      <c r="B6495" s="36" t="s">
        <v>136</v>
      </c>
      <c r="C6495" s="41">
        <v>1.1547060490600498</v>
      </c>
    </row>
    <row r="6496" spans="1:3">
      <c r="A6496" s="38">
        <v>27449</v>
      </c>
      <c r="B6496" s="36" t="s">
        <v>62</v>
      </c>
      <c r="C6496" s="41">
        <v>1.1398464455565573</v>
      </c>
    </row>
    <row r="6497" spans="1:3">
      <c r="A6497" s="38">
        <v>86500</v>
      </c>
      <c r="B6497" s="36" t="s">
        <v>50</v>
      </c>
      <c r="C6497" s="41">
        <v>1.1136757068667051</v>
      </c>
    </row>
    <row r="6498" spans="1:3">
      <c r="A6498" s="38">
        <v>24790</v>
      </c>
      <c r="B6498" s="36" t="s">
        <v>376</v>
      </c>
      <c r="C6498" s="41">
        <v>1.0902009751456774</v>
      </c>
    </row>
    <row r="6499" spans="1:3">
      <c r="A6499" s="38">
        <v>24589</v>
      </c>
      <c r="B6499" s="36" t="s">
        <v>376</v>
      </c>
      <c r="C6499" s="41">
        <v>1.0902009751456774</v>
      </c>
    </row>
    <row r="6500" spans="1:3">
      <c r="A6500" s="38">
        <v>24768</v>
      </c>
      <c r="B6500" s="36" t="s">
        <v>376</v>
      </c>
      <c r="C6500" s="41">
        <v>1.0703701920472808</v>
      </c>
    </row>
    <row r="6501" spans="1:3">
      <c r="A6501" s="38">
        <v>24797</v>
      </c>
      <c r="B6501" s="36" t="s">
        <v>376</v>
      </c>
      <c r="C6501" s="41">
        <v>1.0703701920472808</v>
      </c>
    </row>
    <row r="6502" spans="1:3">
      <c r="A6502" s="38">
        <v>16866</v>
      </c>
      <c r="B6502" s="36" t="s">
        <v>280</v>
      </c>
      <c r="C6502" s="41">
        <v>1.1132361870066787</v>
      </c>
    </row>
    <row r="6503" spans="1:3">
      <c r="A6503" s="38">
        <v>93164</v>
      </c>
      <c r="B6503" s="36" t="s">
        <v>117</v>
      </c>
      <c r="C6503" s="41">
        <v>1.1335043738987975</v>
      </c>
    </row>
    <row r="6504" spans="1:3">
      <c r="A6504" s="38">
        <v>18299</v>
      </c>
      <c r="B6504" s="36" t="s">
        <v>57</v>
      </c>
      <c r="C6504" s="41">
        <v>1.0926372873275529</v>
      </c>
    </row>
    <row r="6505" spans="1:3">
      <c r="A6505" s="38">
        <v>49824</v>
      </c>
      <c r="B6505" s="36" t="s">
        <v>192</v>
      </c>
      <c r="C6505" s="41">
        <v>1.1909710945112049</v>
      </c>
    </row>
    <row r="6506" spans="1:3">
      <c r="A6506" s="38">
        <v>24813</v>
      </c>
      <c r="B6506" s="36" t="s">
        <v>376</v>
      </c>
      <c r="C6506" s="41">
        <v>1.0703701920472808</v>
      </c>
    </row>
    <row r="6507" spans="1:3">
      <c r="A6507" s="38">
        <v>24229</v>
      </c>
      <c r="B6507" s="36" t="s">
        <v>376</v>
      </c>
      <c r="C6507" s="41">
        <v>1.1370190071625685</v>
      </c>
    </row>
    <row r="6508" spans="1:3">
      <c r="A6508" s="38">
        <v>25557</v>
      </c>
      <c r="B6508" s="36" t="s">
        <v>376</v>
      </c>
      <c r="C6508" s="41">
        <v>1.1126957154994539</v>
      </c>
    </row>
    <row r="6509" spans="1:3">
      <c r="A6509" s="38">
        <v>84082</v>
      </c>
      <c r="B6509" s="36" t="s">
        <v>76</v>
      </c>
      <c r="C6509" s="41">
        <v>1.091563969756504</v>
      </c>
    </row>
    <row r="6510" spans="1:3">
      <c r="A6510" s="38">
        <v>24814</v>
      </c>
      <c r="B6510" s="36" t="s">
        <v>376</v>
      </c>
      <c r="C6510" s="41">
        <v>1.0902009751456774</v>
      </c>
    </row>
    <row r="6511" spans="1:3">
      <c r="A6511" s="38">
        <v>87760</v>
      </c>
      <c r="B6511" s="36" t="s">
        <v>147</v>
      </c>
      <c r="C6511" s="41">
        <v>1.0639162097078363</v>
      </c>
    </row>
    <row r="6512" spans="1:3">
      <c r="A6512" s="38">
        <v>29331</v>
      </c>
      <c r="B6512" s="36" t="s">
        <v>45</v>
      </c>
      <c r="C6512" s="41">
        <v>1.2015281663770785</v>
      </c>
    </row>
    <row r="6513" spans="1:3">
      <c r="A6513" s="38">
        <v>24806</v>
      </c>
      <c r="B6513" s="36" t="s">
        <v>376</v>
      </c>
      <c r="C6513" s="41">
        <v>1.0703701920472808</v>
      </c>
    </row>
    <row r="6514" spans="1:3">
      <c r="A6514" s="38">
        <v>24241</v>
      </c>
      <c r="B6514" s="36" t="s">
        <v>376</v>
      </c>
      <c r="C6514" s="41">
        <v>1.0902009751456774</v>
      </c>
    </row>
    <row r="6515" spans="1:3">
      <c r="A6515" s="38">
        <v>24816</v>
      </c>
      <c r="B6515" s="36" t="s">
        <v>376</v>
      </c>
      <c r="C6515" s="41">
        <v>1.0703701920472808</v>
      </c>
    </row>
    <row r="6516" spans="1:3">
      <c r="A6516" s="38">
        <v>25557</v>
      </c>
      <c r="B6516" s="36" t="s">
        <v>376</v>
      </c>
      <c r="C6516" s="41">
        <v>1.1126957154994539</v>
      </c>
    </row>
    <row r="6517" spans="1:3">
      <c r="A6517" s="38">
        <v>24229</v>
      </c>
      <c r="B6517" s="36" t="s">
        <v>376</v>
      </c>
      <c r="C6517" s="41">
        <v>1.1370190071625685</v>
      </c>
    </row>
    <row r="6518" spans="1:3">
      <c r="A6518" s="38">
        <v>49828</v>
      </c>
      <c r="B6518" s="36" t="s">
        <v>192</v>
      </c>
      <c r="C6518" s="41">
        <v>1.250468883205456</v>
      </c>
    </row>
    <row r="6519" spans="1:3">
      <c r="A6519" s="38">
        <v>24797</v>
      </c>
      <c r="B6519" s="36" t="s">
        <v>376</v>
      </c>
      <c r="C6519" s="41">
        <v>1.0703701920472808</v>
      </c>
    </row>
    <row r="6520" spans="1:3">
      <c r="A6520" s="38">
        <v>49774</v>
      </c>
      <c r="B6520" s="36" t="s">
        <v>158</v>
      </c>
      <c r="C6520" s="41">
        <v>1.2204619583305598</v>
      </c>
    </row>
    <row r="6521" spans="1:3">
      <c r="A6521" s="38">
        <v>49757</v>
      </c>
      <c r="B6521" s="36" t="s">
        <v>158</v>
      </c>
      <c r="C6521" s="41">
        <v>1.2204619583305598</v>
      </c>
    </row>
    <row r="6522" spans="1:3">
      <c r="A6522" s="38">
        <v>25585</v>
      </c>
      <c r="B6522" s="36" t="s">
        <v>376</v>
      </c>
      <c r="C6522" s="41">
        <v>1.1126957154994539</v>
      </c>
    </row>
    <row r="6523" spans="1:3">
      <c r="A6523" s="38">
        <v>24594</v>
      </c>
      <c r="B6523" s="36" t="s">
        <v>376</v>
      </c>
      <c r="C6523" s="41">
        <v>1.1122569686675363</v>
      </c>
    </row>
    <row r="6524" spans="1:3">
      <c r="A6524" s="38">
        <v>24220</v>
      </c>
      <c r="B6524" s="36" t="s">
        <v>376</v>
      </c>
      <c r="C6524" s="41">
        <v>1.1370190071625685</v>
      </c>
    </row>
    <row r="6525" spans="1:3">
      <c r="A6525" s="38">
        <v>35094</v>
      </c>
      <c r="B6525" s="36" t="s">
        <v>155</v>
      </c>
      <c r="C6525" s="41">
        <v>1.190082108201084</v>
      </c>
    </row>
    <row r="6526" spans="1:3">
      <c r="A6526" s="38">
        <v>25557</v>
      </c>
      <c r="B6526" s="36" t="s">
        <v>376</v>
      </c>
      <c r="C6526" s="41">
        <v>1.1126957154994539</v>
      </c>
    </row>
    <row r="6527" spans="1:3">
      <c r="A6527" s="38">
        <v>24351</v>
      </c>
      <c r="B6527" s="36" t="s">
        <v>376</v>
      </c>
      <c r="C6527" s="41">
        <v>1.1051505379584703</v>
      </c>
    </row>
    <row r="6528" spans="1:3">
      <c r="A6528" s="38">
        <v>24644</v>
      </c>
      <c r="B6528" s="36" t="s">
        <v>376</v>
      </c>
      <c r="C6528" s="41">
        <v>1.0988582901321506</v>
      </c>
    </row>
    <row r="6529" spans="1:3">
      <c r="A6529" s="38">
        <v>24819</v>
      </c>
      <c r="B6529" s="36" t="s">
        <v>376</v>
      </c>
      <c r="C6529" s="41">
        <v>1.0703701920472808</v>
      </c>
    </row>
    <row r="6530" spans="1:3">
      <c r="A6530" s="38">
        <v>18279</v>
      </c>
      <c r="B6530" s="36" t="s">
        <v>57</v>
      </c>
      <c r="C6530" s="41">
        <v>1.1200024434195655</v>
      </c>
    </row>
    <row r="6531" spans="1:3">
      <c r="A6531" s="38">
        <v>94551</v>
      </c>
      <c r="B6531" s="36" t="s">
        <v>77</v>
      </c>
      <c r="C6531" s="41">
        <v>1.0796090207854914</v>
      </c>
    </row>
    <row r="6532" spans="1:3">
      <c r="A6532" s="38">
        <v>93462</v>
      </c>
      <c r="B6532" s="36" t="s">
        <v>173</v>
      </c>
      <c r="C6532" s="41">
        <v>0.6721903470019982</v>
      </c>
    </row>
    <row r="6533" spans="1:3">
      <c r="A6533" s="38">
        <v>24214</v>
      </c>
      <c r="B6533" s="36" t="s">
        <v>376</v>
      </c>
      <c r="C6533" s="41">
        <v>1.0902009751456774</v>
      </c>
    </row>
    <row r="6534" spans="1:3">
      <c r="A6534" s="38">
        <v>67466</v>
      </c>
      <c r="B6534" s="36" t="s">
        <v>137</v>
      </c>
      <c r="C6534" s="41">
        <v>1.0695951464239879</v>
      </c>
    </row>
    <row r="6535" spans="1:3">
      <c r="A6535" s="38">
        <v>18069</v>
      </c>
      <c r="B6535" s="36" t="s">
        <v>57</v>
      </c>
      <c r="C6535" s="41">
        <v>1.1835904718869021</v>
      </c>
    </row>
    <row r="6536" spans="1:3">
      <c r="A6536" s="38">
        <v>66894</v>
      </c>
      <c r="B6536" s="36" t="s">
        <v>220</v>
      </c>
      <c r="C6536" s="41">
        <v>1.220543203301824</v>
      </c>
    </row>
    <row r="6537" spans="1:3">
      <c r="A6537" s="38">
        <v>24369</v>
      </c>
      <c r="B6537" s="36" t="s">
        <v>376</v>
      </c>
      <c r="C6537" s="41">
        <v>1.1051505379584703</v>
      </c>
    </row>
    <row r="6538" spans="1:3">
      <c r="A6538" s="38">
        <v>86862</v>
      </c>
      <c r="B6538" s="36" t="s">
        <v>93</v>
      </c>
      <c r="C6538" s="41">
        <v>1.0674754857504976</v>
      </c>
    </row>
    <row r="6539" spans="1:3">
      <c r="A6539" s="38">
        <v>24594</v>
      </c>
      <c r="B6539" s="36" t="s">
        <v>376</v>
      </c>
      <c r="C6539" s="41">
        <v>1.1122569686675363</v>
      </c>
    </row>
    <row r="6540" spans="1:3">
      <c r="A6540" s="38">
        <v>54316</v>
      </c>
      <c r="B6540" s="36" t="s">
        <v>21</v>
      </c>
      <c r="C6540" s="41">
        <v>1.241956241956242</v>
      </c>
    </row>
    <row r="6541" spans="1:3">
      <c r="A6541" s="38">
        <v>24646</v>
      </c>
      <c r="B6541" s="36" t="s">
        <v>376</v>
      </c>
      <c r="C6541" s="41">
        <v>1.0902009751456774</v>
      </c>
    </row>
    <row r="6542" spans="1:3">
      <c r="A6542" s="38">
        <v>1561</v>
      </c>
      <c r="B6542" s="36" t="s">
        <v>293</v>
      </c>
      <c r="C6542" s="41">
        <v>1.1769803569135961</v>
      </c>
    </row>
    <row r="6543" spans="1:3">
      <c r="A6543" s="38">
        <v>31195</v>
      </c>
      <c r="B6543" s="36" t="s">
        <v>104</v>
      </c>
      <c r="C6543" s="41">
        <v>1.1618033773722398</v>
      </c>
    </row>
    <row r="6544" spans="1:3">
      <c r="A6544" s="38">
        <v>21769</v>
      </c>
      <c r="B6544" s="36" t="s">
        <v>172</v>
      </c>
      <c r="C6544" s="41">
        <v>1.1159124798393232</v>
      </c>
    </row>
    <row r="6545" spans="1:3">
      <c r="A6545" s="38">
        <v>18586</v>
      </c>
      <c r="B6545" s="36" t="s">
        <v>83</v>
      </c>
      <c r="C6545" s="41">
        <v>1.0586944596818433</v>
      </c>
    </row>
    <row r="6546" spans="1:3">
      <c r="A6546" s="38">
        <v>94405</v>
      </c>
      <c r="B6546" s="36" t="s">
        <v>307</v>
      </c>
      <c r="C6546" s="41">
        <v>1.102525556223692</v>
      </c>
    </row>
    <row r="6547" spans="1:3">
      <c r="A6547" s="38">
        <v>24647</v>
      </c>
      <c r="B6547" s="36" t="s">
        <v>376</v>
      </c>
      <c r="C6547" s="41">
        <v>1.0988582901321506</v>
      </c>
    </row>
    <row r="6548" spans="1:3">
      <c r="A6548" s="38">
        <v>89361</v>
      </c>
      <c r="B6548" s="36" t="s">
        <v>86</v>
      </c>
      <c r="C6548" s="41">
        <v>1.1378657647314363</v>
      </c>
    </row>
    <row r="6549" spans="1:3">
      <c r="A6549" s="38">
        <v>24582</v>
      </c>
      <c r="B6549" s="36" t="s">
        <v>376</v>
      </c>
      <c r="C6549" s="41">
        <v>1.0988582901321506</v>
      </c>
    </row>
    <row r="6550" spans="1:3">
      <c r="A6550" s="38">
        <v>56814</v>
      </c>
      <c r="B6550" s="36" t="s">
        <v>102</v>
      </c>
      <c r="C6550" s="41">
        <v>1.0583096054051164</v>
      </c>
    </row>
    <row r="6551" spans="1:3">
      <c r="A6551" s="38">
        <v>37136</v>
      </c>
      <c r="B6551" s="36" t="s">
        <v>44</v>
      </c>
      <c r="C6551" s="41">
        <v>1.1479464062108691</v>
      </c>
    </row>
    <row r="6552" spans="1:3">
      <c r="A6552" s="38">
        <v>24259</v>
      </c>
      <c r="B6552" s="36" t="s">
        <v>376</v>
      </c>
      <c r="C6552" s="41">
        <v>1.0902009751456774</v>
      </c>
    </row>
    <row r="6553" spans="1:3">
      <c r="A6553" s="38">
        <v>24784</v>
      </c>
      <c r="B6553" s="36" t="s">
        <v>376</v>
      </c>
      <c r="C6553" s="41">
        <v>1.0703701920472808</v>
      </c>
    </row>
    <row r="6554" spans="1:3">
      <c r="A6554" s="38">
        <v>86899</v>
      </c>
      <c r="B6554" s="36" t="s">
        <v>164</v>
      </c>
      <c r="C6554" s="41">
        <v>1.0674754857504976</v>
      </c>
    </row>
    <row r="6555" spans="1:3">
      <c r="A6555" s="38">
        <v>86932</v>
      </c>
      <c r="B6555" s="36" t="s">
        <v>164</v>
      </c>
      <c r="C6555" s="41">
        <v>0.98767526634264236</v>
      </c>
    </row>
    <row r="6556" spans="1:3">
      <c r="A6556" s="38">
        <v>82290</v>
      </c>
      <c r="B6556" s="36" t="s">
        <v>49</v>
      </c>
      <c r="C6556" s="41">
        <v>1.1022604304436694</v>
      </c>
    </row>
    <row r="6557" spans="1:3">
      <c r="A6557" s="38">
        <v>54526</v>
      </c>
      <c r="B6557" s="36" t="s">
        <v>142</v>
      </c>
      <c r="C6557" s="41">
        <v>1.0697511596020888</v>
      </c>
    </row>
    <row r="6558" spans="1:3">
      <c r="A6558" s="38">
        <v>24340</v>
      </c>
      <c r="B6558" s="36" t="s">
        <v>376</v>
      </c>
      <c r="C6558" s="41">
        <v>1.0902009751456774</v>
      </c>
    </row>
    <row r="6559" spans="1:3">
      <c r="A6559" s="38">
        <v>24398</v>
      </c>
      <c r="B6559" s="36" t="s">
        <v>376</v>
      </c>
      <c r="C6559" s="41">
        <v>1.1051505379584703</v>
      </c>
    </row>
    <row r="6560" spans="1:3">
      <c r="A6560" s="38">
        <v>24996</v>
      </c>
      <c r="B6560" s="36" t="s">
        <v>378</v>
      </c>
      <c r="C6560" s="41">
        <v>1.1097272846110626</v>
      </c>
    </row>
    <row r="6561" spans="1:3">
      <c r="A6561" s="38">
        <v>24848</v>
      </c>
      <c r="B6561" s="36" t="s">
        <v>378</v>
      </c>
      <c r="C6561" s="41">
        <v>1.0787515076633425</v>
      </c>
    </row>
    <row r="6562" spans="1:3">
      <c r="A6562" s="38">
        <v>24399</v>
      </c>
      <c r="B6562" s="36" t="s">
        <v>378</v>
      </c>
      <c r="C6562" s="41">
        <v>1.1051505379584703</v>
      </c>
    </row>
    <row r="6563" spans="1:3">
      <c r="A6563" s="38">
        <v>24975</v>
      </c>
      <c r="B6563" s="36" t="s">
        <v>378</v>
      </c>
      <c r="C6563" s="41">
        <v>1.1097272846110626</v>
      </c>
    </row>
    <row r="6564" spans="1:3">
      <c r="A6564" s="38">
        <v>66849</v>
      </c>
      <c r="B6564" s="36" t="s">
        <v>220</v>
      </c>
      <c r="C6564" s="41">
        <v>1.2571134727459718</v>
      </c>
    </row>
    <row r="6565" spans="1:3">
      <c r="A6565" s="38">
        <v>24861</v>
      </c>
      <c r="B6565" s="36" t="s">
        <v>378</v>
      </c>
      <c r="C6565" s="41">
        <v>1.0971814972174017</v>
      </c>
    </row>
    <row r="6566" spans="1:3">
      <c r="A6566" s="38">
        <v>94264</v>
      </c>
      <c r="B6566" s="36" t="s">
        <v>40</v>
      </c>
      <c r="C6566" s="41">
        <v>0.95358210895852291</v>
      </c>
    </row>
    <row r="6567" spans="1:3">
      <c r="A6567" s="38">
        <v>24401</v>
      </c>
      <c r="B6567" s="36" t="s">
        <v>378</v>
      </c>
      <c r="C6567" s="41">
        <v>1.0913040890423189</v>
      </c>
    </row>
    <row r="6568" spans="1:3">
      <c r="A6568" s="38">
        <v>38685</v>
      </c>
      <c r="B6568" s="36" t="s">
        <v>198</v>
      </c>
      <c r="C6568" s="41">
        <v>1.1444711463437471</v>
      </c>
    </row>
    <row r="6569" spans="1:3">
      <c r="A6569" s="38">
        <v>38729</v>
      </c>
      <c r="B6569" s="36" t="s">
        <v>198</v>
      </c>
      <c r="C6569" s="41">
        <v>1.1444711463437471</v>
      </c>
    </row>
    <row r="6570" spans="1:3">
      <c r="A6570" s="38">
        <v>63225</v>
      </c>
      <c r="B6570" s="36" t="s">
        <v>303</v>
      </c>
      <c r="C6570" s="41">
        <v>1.3462809310522066</v>
      </c>
    </row>
    <row r="6571" spans="1:3">
      <c r="A6571" s="38">
        <v>49838</v>
      </c>
      <c r="B6571" s="36" t="s">
        <v>158</v>
      </c>
      <c r="C6571" s="41">
        <v>1.250468883205456</v>
      </c>
    </row>
    <row r="6572" spans="1:3">
      <c r="A6572" s="38">
        <v>91799</v>
      </c>
      <c r="B6572" s="36" t="s">
        <v>33</v>
      </c>
      <c r="C6572" s="41">
        <v>1.131580571499105</v>
      </c>
    </row>
    <row r="6573" spans="1:3">
      <c r="A6573" s="38">
        <v>24405</v>
      </c>
      <c r="B6573" s="36" t="s">
        <v>378</v>
      </c>
      <c r="C6573" s="41">
        <v>1.0913040890423189</v>
      </c>
    </row>
    <row r="6574" spans="1:3">
      <c r="A6574" s="38">
        <v>24891</v>
      </c>
      <c r="B6574" s="36" t="s">
        <v>378</v>
      </c>
      <c r="C6574" s="41">
        <v>1.0913040890423189</v>
      </c>
    </row>
    <row r="6575" spans="1:3">
      <c r="A6575" s="38">
        <v>85416</v>
      </c>
      <c r="B6575" s="36" t="s">
        <v>110</v>
      </c>
      <c r="C6575" s="41">
        <v>1.1143525693621417</v>
      </c>
    </row>
    <row r="6576" spans="1:3">
      <c r="A6576" s="38">
        <v>66909</v>
      </c>
      <c r="B6576" s="36" t="s">
        <v>53</v>
      </c>
      <c r="C6576" s="41">
        <v>1.220543203301824</v>
      </c>
    </row>
    <row r="6577" spans="1:3">
      <c r="A6577" s="38">
        <v>24860</v>
      </c>
      <c r="B6577" s="36" t="s">
        <v>378</v>
      </c>
      <c r="C6577" s="41">
        <v>1.0913040890423189</v>
      </c>
    </row>
    <row r="6578" spans="1:3">
      <c r="A6578" s="38">
        <v>24855</v>
      </c>
      <c r="B6578" s="36" t="s">
        <v>378</v>
      </c>
      <c r="C6578" s="41">
        <v>1.0913040890423189</v>
      </c>
    </row>
    <row r="6579" spans="1:3">
      <c r="A6579" s="38">
        <v>8428</v>
      </c>
      <c r="B6579" s="36" t="s">
        <v>252</v>
      </c>
      <c r="C6579" s="41">
        <v>1.1029566577435557</v>
      </c>
    </row>
    <row r="6580" spans="1:3">
      <c r="A6580" s="38">
        <v>74243</v>
      </c>
      <c r="B6580" s="36" t="s">
        <v>34</v>
      </c>
      <c r="C6580" s="41">
        <v>1.2867569654010806</v>
      </c>
    </row>
    <row r="6581" spans="1:3">
      <c r="A6581" s="38">
        <v>19067</v>
      </c>
      <c r="B6581" s="36" t="s">
        <v>135</v>
      </c>
      <c r="C6581" s="41">
        <v>1.1352238251501454</v>
      </c>
    </row>
    <row r="6582" spans="1:3">
      <c r="A6582" s="38">
        <v>74595</v>
      </c>
      <c r="B6582" s="36" t="s">
        <v>259</v>
      </c>
      <c r="C6582" s="41">
        <v>1.1174086601456563</v>
      </c>
    </row>
    <row r="6583" spans="1:3">
      <c r="A6583" s="38">
        <v>29484</v>
      </c>
      <c r="B6583" s="36" t="s">
        <v>231</v>
      </c>
      <c r="C6583" s="41">
        <v>1.1806181584030908</v>
      </c>
    </row>
    <row r="6584" spans="1:3">
      <c r="A6584" s="38">
        <v>88515</v>
      </c>
      <c r="B6584" s="36" t="s">
        <v>41</v>
      </c>
      <c r="C6584" s="41">
        <v>1.0563157136684431</v>
      </c>
    </row>
    <row r="6585" spans="1:3">
      <c r="A6585" s="38">
        <v>24392</v>
      </c>
      <c r="B6585" s="36" t="s">
        <v>378</v>
      </c>
      <c r="C6585" s="41">
        <v>1.1051505379584703</v>
      </c>
    </row>
    <row r="6586" spans="1:3">
      <c r="A6586" s="38">
        <v>24857</v>
      </c>
      <c r="B6586" s="36" t="s">
        <v>378</v>
      </c>
      <c r="C6586" s="41">
        <v>1.0913040890423189</v>
      </c>
    </row>
    <row r="6587" spans="1:3">
      <c r="A6587" s="38">
        <v>24863</v>
      </c>
      <c r="B6587" s="36" t="s">
        <v>378</v>
      </c>
      <c r="C6587" s="41">
        <v>1.0971814972174017</v>
      </c>
    </row>
    <row r="6588" spans="1:3">
      <c r="A6588" s="38">
        <v>56729</v>
      </c>
      <c r="B6588" s="36" t="s">
        <v>42</v>
      </c>
      <c r="C6588" s="41">
        <v>1.0532816314806837</v>
      </c>
    </row>
    <row r="6589" spans="1:3">
      <c r="A6589" s="38">
        <v>24994</v>
      </c>
      <c r="B6589" s="36" t="s">
        <v>378</v>
      </c>
      <c r="C6589" s="41">
        <v>1.0821578232898543</v>
      </c>
    </row>
    <row r="6590" spans="1:3">
      <c r="A6590" s="38">
        <v>24864</v>
      </c>
      <c r="B6590" s="36" t="s">
        <v>378</v>
      </c>
      <c r="C6590" s="41">
        <v>1.0913040890423189</v>
      </c>
    </row>
    <row r="6591" spans="1:3">
      <c r="A6591" s="38">
        <v>24866</v>
      </c>
      <c r="B6591" s="36" t="s">
        <v>378</v>
      </c>
      <c r="C6591" s="41">
        <v>1.0787515076633425</v>
      </c>
    </row>
    <row r="6592" spans="1:3">
      <c r="A6592" s="38">
        <v>24867</v>
      </c>
      <c r="B6592" s="36" t="s">
        <v>378</v>
      </c>
      <c r="C6592" s="41">
        <v>1.0787515076633425</v>
      </c>
    </row>
    <row r="6593" spans="1:3">
      <c r="A6593" s="38">
        <v>24989</v>
      </c>
      <c r="B6593" s="36" t="s">
        <v>378</v>
      </c>
      <c r="C6593" s="41">
        <v>1.1097272846110626</v>
      </c>
    </row>
    <row r="6594" spans="1:3">
      <c r="A6594" s="38">
        <v>24869</v>
      </c>
      <c r="B6594" s="36" t="s">
        <v>378</v>
      </c>
      <c r="C6594" s="41">
        <v>1.0787515076633425</v>
      </c>
    </row>
    <row r="6595" spans="1:3">
      <c r="A6595" s="38">
        <v>24852</v>
      </c>
      <c r="B6595" s="36" t="s">
        <v>378</v>
      </c>
      <c r="C6595" s="41">
        <v>1.0913040890423189</v>
      </c>
    </row>
    <row r="6596" spans="1:3">
      <c r="A6596" s="38">
        <v>24870</v>
      </c>
      <c r="B6596" s="36" t="s">
        <v>378</v>
      </c>
      <c r="C6596" s="41">
        <v>1.0787515076633425</v>
      </c>
    </row>
    <row r="6597" spans="1:3">
      <c r="A6597" s="38">
        <v>4618</v>
      </c>
      <c r="B6597" s="36" t="s">
        <v>122</v>
      </c>
      <c r="C6597" s="41">
        <v>1.1532534515834827</v>
      </c>
    </row>
    <row r="6598" spans="1:3">
      <c r="A6598" s="38">
        <v>55450</v>
      </c>
      <c r="B6598" s="36" t="s">
        <v>36</v>
      </c>
      <c r="C6598" s="41">
        <v>1.3468248429867409</v>
      </c>
    </row>
    <row r="6599" spans="1:3">
      <c r="A6599" s="38">
        <v>86571</v>
      </c>
      <c r="B6599" s="36" t="s">
        <v>168</v>
      </c>
      <c r="C6599" s="41">
        <v>1.1261247428062524</v>
      </c>
    </row>
    <row r="6600" spans="1:3">
      <c r="A6600" s="38">
        <v>86863</v>
      </c>
      <c r="B6600" s="36" t="s">
        <v>50</v>
      </c>
      <c r="C6600" s="41">
        <v>1.1168641306003106</v>
      </c>
    </row>
    <row r="6601" spans="1:3">
      <c r="A6601" s="38">
        <v>24803</v>
      </c>
      <c r="B6601" s="36" t="s">
        <v>378</v>
      </c>
      <c r="C6601" s="41">
        <v>1.0971814972174017</v>
      </c>
    </row>
    <row r="6602" spans="1:3">
      <c r="A6602" s="38">
        <v>85465</v>
      </c>
      <c r="B6602" s="36" t="s">
        <v>234</v>
      </c>
      <c r="C6602" s="41">
        <v>1.1143525693621417</v>
      </c>
    </row>
    <row r="6603" spans="1:3">
      <c r="A6603" s="38">
        <v>24402</v>
      </c>
      <c r="B6603" s="36" t="s">
        <v>378</v>
      </c>
      <c r="C6603" s="41">
        <v>1.1051505379584703</v>
      </c>
    </row>
    <row r="6604" spans="1:3">
      <c r="A6604" s="38">
        <v>24857</v>
      </c>
      <c r="B6604" s="36" t="s">
        <v>378</v>
      </c>
      <c r="C6604" s="41">
        <v>1.0913040890423189</v>
      </c>
    </row>
    <row r="6605" spans="1:3">
      <c r="A6605" s="38">
        <v>91094</v>
      </c>
      <c r="B6605" s="36" t="s">
        <v>312</v>
      </c>
      <c r="C6605" s="41">
        <v>1.1831703933146194</v>
      </c>
    </row>
    <row r="6606" spans="1:3">
      <c r="A6606" s="38">
        <v>55569</v>
      </c>
      <c r="B6606" s="36" t="s">
        <v>36</v>
      </c>
      <c r="C6606" s="41">
        <v>1.3468248429867409</v>
      </c>
    </row>
    <row r="6607" spans="1:3">
      <c r="A6607" s="38">
        <v>8134</v>
      </c>
      <c r="B6607" s="36" t="s">
        <v>252</v>
      </c>
      <c r="C6607" s="41">
        <v>1.0823814162165351</v>
      </c>
    </row>
    <row r="6608" spans="1:3">
      <c r="A6608" s="38">
        <v>7957</v>
      </c>
      <c r="B6608" s="36" t="s">
        <v>184</v>
      </c>
      <c r="C6608" s="41">
        <v>1.0514695340501792</v>
      </c>
    </row>
    <row r="6609" spans="1:3">
      <c r="A6609" s="38">
        <v>7980</v>
      </c>
      <c r="B6609" s="36" t="s">
        <v>184</v>
      </c>
      <c r="C6609" s="41">
        <v>1.0514695340501792</v>
      </c>
    </row>
    <row r="6610" spans="1:3">
      <c r="A6610" s="38">
        <v>7937</v>
      </c>
      <c r="B6610" s="36" t="s">
        <v>184</v>
      </c>
      <c r="C6610" s="41">
        <v>1.0514695340501792</v>
      </c>
    </row>
    <row r="6611" spans="1:3">
      <c r="A6611" s="38">
        <v>90579</v>
      </c>
      <c r="B6611" s="36" t="s">
        <v>151</v>
      </c>
      <c r="C6611" s="41">
        <v>1.0945615187153004</v>
      </c>
    </row>
    <row r="6612" spans="1:3">
      <c r="A6612" s="38">
        <v>26465</v>
      </c>
      <c r="B6612" s="36" t="s">
        <v>261</v>
      </c>
      <c r="C6612" s="41">
        <v>1.2420403739330712</v>
      </c>
    </row>
    <row r="6613" spans="1:3">
      <c r="A6613" s="38">
        <v>86853</v>
      </c>
      <c r="B6613" s="36" t="s">
        <v>50</v>
      </c>
      <c r="C6613" s="41">
        <v>1.0674754857504976</v>
      </c>
    </row>
    <row r="6614" spans="1:3">
      <c r="A6614" s="38">
        <v>24991</v>
      </c>
      <c r="B6614" s="36" t="s">
        <v>378</v>
      </c>
      <c r="C6614" s="41">
        <v>1.1097272846110626</v>
      </c>
    </row>
    <row r="6615" spans="1:3">
      <c r="A6615" s="38">
        <v>15518</v>
      </c>
      <c r="B6615" s="36" t="s">
        <v>206</v>
      </c>
      <c r="C6615" s="41">
        <v>1.1207555243130904</v>
      </c>
    </row>
    <row r="6616" spans="1:3">
      <c r="A6616" s="38">
        <v>91731</v>
      </c>
      <c r="B6616" s="36" t="s">
        <v>48</v>
      </c>
      <c r="C6616" s="41">
        <v>1.0569246289090646</v>
      </c>
    </row>
    <row r="6617" spans="1:3">
      <c r="A6617" s="38">
        <v>35428</v>
      </c>
      <c r="B6617" s="36" t="s">
        <v>107</v>
      </c>
      <c r="C6617" s="41">
        <v>1.1750006273392515</v>
      </c>
    </row>
    <row r="6618" spans="1:3">
      <c r="A6618" s="38">
        <v>29364</v>
      </c>
      <c r="B6618" s="36" t="s">
        <v>45</v>
      </c>
      <c r="C6618" s="41">
        <v>1.2015281663770785</v>
      </c>
    </row>
    <row r="6619" spans="1:3">
      <c r="A6619" s="38">
        <v>84085</v>
      </c>
      <c r="B6619" s="36" t="s">
        <v>31</v>
      </c>
      <c r="C6619" s="41">
        <v>1.091563969756504</v>
      </c>
    </row>
    <row r="6620" spans="1:3">
      <c r="A6620" s="38">
        <v>56729</v>
      </c>
      <c r="B6620" s="36" t="s">
        <v>42</v>
      </c>
      <c r="C6620" s="41">
        <v>1.0532816314806837</v>
      </c>
    </row>
    <row r="6621" spans="1:3">
      <c r="A6621" s="38">
        <v>24395</v>
      </c>
      <c r="B6621" s="36" t="s">
        <v>378</v>
      </c>
      <c r="C6621" s="41">
        <v>1.1051505379584703</v>
      </c>
    </row>
    <row r="6622" spans="1:3">
      <c r="A6622" s="38">
        <v>54308</v>
      </c>
      <c r="B6622" s="36" t="s">
        <v>21</v>
      </c>
      <c r="C6622" s="41">
        <v>1.3524378549826657</v>
      </c>
    </row>
    <row r="6623" spans="1:3">
      <c r="A6623" s="38">
        <v>24884</v>
      </c>
      <c r="B6623" s="36" t="s">
        <v>378</v>
      </c>
      <c r="C6623" s="41">
        <v>1.0787515076633425</v>
      </c>
    </row>
    <row r="6624" spans="1:3">
      <c r="A6624" s="38">
        <v>27299</v>
      </c>
      <c r="B6624" s="36" t="s">
        <v>38</v>
      </c>
      <c r="C6624" s="41">
        <v>1.1657182820993739</v>
      </c>
    </row>
    <row r="6625" spans="1:3">
      <c r="A6625" s="38">
        <v>86462</v>
      </c>
      <c r="B6625" s="36" t="s">
        <v>50</v>
      </c>
      <c r="C6625" s="41">
        <v>1.1136757068667051</v>
      </c>
    </row>
    <row r="6626" spans="1:3">
      <c r="A6626" s="38">
        <v>55758</v>
      </c>
      <c r="B6626" s="36" t="s">
        <v>32</v>
      </c>
      <c r="C6626" s="41">
        <v>1.1034545016851229</v>
      </c>
    </row>
    <row r="6627" spans="1:3">
      <c r="A6627" s="38">
        <v>67746</v>
      </c>
      <c r="B6627" s="36" t="s">
        <v>53</v>
      </c>
      <c r="C6627" s="41">
        <v>1.1034545016851229</v>
      </c>
    </row>
    <row r="6628" spans="1:3">
      <c r="A6628" s="38">
        <v>66894</v>
      </c>
      <c r="B6628" s="36" t="s">
        <v>220</v>
      </c>
      <c r="C6628" s="41">
        <v>1.220543203301824</v>
      </c>
    </row>
    <row r="6629" spans="1:3">
      <c r="A6629" s="38">
        <v>24960</v>
      </c>
      <c r="B6629" s="36" t="s">
        <v>378</v>
      </c>
      <c r="C6629" s="41">
        <v>1.1097272846110626</v>
      </c>
    </row>
    <row r="6630" spans="1:3">
      <c r="A6630" s="38">
        <v>24376</v>
      </c>
      <c r="B6630" s="36" t="s">
        <v>378</v>
      </c>
      <c r="C6630" s="41">
        <v>1.1051505379584703</v>
      </c>
    </row>
    <row r="6631" spans="1:3">
      <c r="A6631" s="38">
        <v>19309</v>
      </c>
      <c r="B6631" s="36" t="s">
        <v>215</v>
      </c>
      <c r="C6631" s="41">
        <v>1.1480901690670007</v>
      </c>
    </row>
    <row r="6632" spans="1:3">
      <c r="A6632" s="38">
        <v>24399</v>
      </c>
      <c r="B6632" s="36" t="s">
        <v>378</v>
      </c>
      <c r="C6632" s="41">
        <v>1.1051505379584703</v>
      </c>
    </row>
    <row r="6633" spans="1:3">
      <c r="A6633" s="38">
        <v>93138</v>
      </c>
      <c r="B6633" s="36" t="s">
        <v>117</v>
      </c>
      <c r="C6633" s="41">
        <v>1.1335043738987975</v>
      </c>
    </row>
    <row r="6634" spans="1:3">
      <c r="A6634" s="38">
        <v>17248</v>
      </c>
      <c r="B6634" s="36" t="s">
        <v>125</v>
      </c>
      <c r="C6634" s="41">
        <v>1.112324445657779</v>
      </c>
    </row>
    <row r="6635" spans="1:3">
      <c r="A6635" s="38">
        <v>24969</v>
      </c>
      <c r="B6635" s="36" t="s">
        <v>378</v>
      </c>
      <c r="C6635" s="41">
        <v>1.0821578232898543</v>
      </c>
    </row>
    <row r="6636" spans="1:3">
      <c r="A6636" s="38">
        <v>24872</v>
      </c>
      <c r="B6636" s="36" t="s">
        <v>378</v>
      </c>
      <c r="C6636" s="41">
        <v>1.0787515076633425</v>
      </c>
    </row>
    <row r="6637" spans="1:3">
      <c r="A6637" s="38">
        <v>24991</v>
      </c>
      <c r="B6637" s="36" t="s">
        <v>378</v>
      </c>
      <c r="C6637" s="41">
        <v>1.1097272846110626</v>
      </c>
    </row>
    <row r="6638" spans="1:3">
      <c r="A6638" s="38">
        <v>17440</v>
      </c>
      <c r="B6638" s="36" t="s">
        <v>66</v>
      </c>
      <c r="C6638" s="41">
        <v>1.0670119591468559</v>
      </c>
    </row>
    <row r="6639" spans="1:3">
      <c r="A6639" s="38">
        <v>49688</v>
      </c>
      <c r="B6639" s="36" t="s">
        <v>222</v>
      </c>
      <c r="C6639" s="41">
        <v>1.1835140717789827</v>
      </c>
    </row>
    <row r="6640" spans="1:3">
      <c r="A6640" s="38">
        <v>24977</v>
      </c>
      <c r="B6640" s="36" t="s">
        <v>378</v>
      </c>
      <c r="C6640" s="41">
        <v>1.1097272846110626</v>
      </c>
    </row>
    <row r="6641" spans="1:3">
      <c r="A6641" s="38">
        <v>49762</v>
      </c>
      <c r="B6641" s="36" t="s">
        <v>158</v>
      </c>
      <c r="C6641" s="41">
        <v>1.2235568902235567</v>
      </c>
    </row>
    <row r="6642" spans="1:3">
      <c r="A6642" s="38">
        <v>35321</v>
      </c>
      <c r="B6642" s="36" t="s">
        <v>107</v>
      </c>
      <c r="C6642" s="41">
        <v>0.87535335126711356</v>
      </c>
    </row>
    <row r="6643" spans="1:3">
      <c r="A6643" s="38">
        <v>24976</v>
      </c>
      <c r="B6643" s="36" t="s">
        <v>378</v>
      </c>
      <c r="C6643" s="41">
        <v>1.1097272846110626</v>
      </c>
    </row>
    <row r="6644" spans="1:3">
      <c r="A6644" s="38">
        <v>56759</v>
      </c>
      <c r="B6644" s="36" t="s">
        <v>102</v>
      </c>
      <c r="C6644" s="41">
        <v>1.0583096054051164</v>
      </c>
    </row>
    <row r="6645" spans="1:3">
      <c r="A6645" s="38">
        <v>87493</v>
      </c>
      <c r="B6645" s="36" t="s">
        <v>143</v>
      </c>
      <c r="C6645" s="41">
        <v>1.0353492574397198</v>
      </c>
    </row>
    <row r="6646" spans="1:3">
      <c r="A6646" s="38">
        <v>87761</v>
      </c>
      <c r="B6646" s="36" t="s">
        <v>147</v>
      </c>
      <c r="C6646" s="41">
        <v>1.0639162097078363</v>
      </c>
    </row>
    <row r="6647" spans="1:3">
      <c r="A6647" s="38">
        <v>55452</v>
      </c>
      <c r="B6647" s="36" t="s">
        <v>36</v>
      </c>
      <c r="C6647" s="41">
        <v>1.3468248429867409</v>
      </c>
    </row>
    <row r="6648" spans="1:3">
      <c r="A6648" s="38">
        <v>24983</v>
      </c>
      <c r="B6648" s="36" t="s">
        <v>378</v>
      </c>
      <c r="C6648" s="41">
        <v>1.1097272846110626</v>
      </c>
    </row>
    <row r="6649" spans="1:3">
      <c r="A6649" s="38">
        <v>1979</v>
      </c>
      <c r="B6649" s="36" t="s">
        <v>116</v>
      </c>
      <c r="C6649" s="41">
        <v>1.1515513126491645</v>
      </c>
    </row>
    <row r="6650" spans="1:3">
      <c r="A6650" s="38">
        <v>24955</v>
      </c>
      <c r="B6650" s="36" t="s">
        <v>378</v>
      </c>
      <c r="C6650" s="41">
        <v>1.1097272846110626</v>
      </c>
    </row>
    <row r="6651" spans="1:3">
      <c r="A6651" s="38">
        <v>79787</v>
      </c>
      <c r="B6651" s="36" t="s">
        <v>97</v>
      </c>
      <c r="C6651" s="41">
        <v>1.1377951534332433</v>
      </c>
    </row>
    <row r="6652" spans="1:3">
      <c r="A6652" s="38">
        <v>24376</v>
      </c>
      <c r="B6652" s="36" t="s">
        <v>378</v>
      </c>
      <c r="C6652" s="41">
        <v>1.1051505379584703</v>
      </c>
    </row>
    <row r="6653" spans="1:3">
      <c r="A6653" s="38">
        <v>24873</v>
      </c>
      <c r="B6653" s="36" t="s">
        <v>378</v>
      </c>
      <c r="C6653" s="41">
        <v>1.0913040890423189</v>
      </c>
    </row>
    <row r="6654" spans="1:3">
      <c r="A6654" s="38">
        <v>63925</v>
      </c>
      <c r="B6654" s="36" t="s">
        <v>121</v>
      </c>
      <c r="C6654" s="41">
        <v>1.1155729974749777</v>
      </c>
    </row>
    <row r="6655" spans="1:3">
      <c r="A6655" s="38">
        <v>24876</v>
      </c>
      <c r="B6655" s="36" t="s">
        <v>378</v>
      </c>
      <c r="C6655" s="41">
        <v>1.0787515076633425</v>
      </c>
    </row>
    <row r="6656" spans="1:3">
      <c r="A6656" s="38">
        <v>31867</v>
      </c>
      <c r="B6656" s="36" t="s">
        <v>75</v>
      </c>
      <c r="C6656" s="41">
        <v>1.2274066140045521</v>
      </c>
    </row>
    <row r="6657" spans="1:3">
      <c r="A6657" s="38">
        <v>27389</v>
      </c>
      <c r="B6657" s="36" t="s">
        <v>65</v>
      </c>
      <c r="C6657" s="41">
        <v>1.1657182820993739</v>
      </c>
    </row>
    <row r="6658" spans="1:3">
      <c r="A6658" s="38">
        <v>24994</v>
      </c>
      <c r="B6658" s="36" t="s">
        <v>378</v>
      </c>
      <c r="C6658" s="41">
        <v>1.0821578232898543</v>
      </c>
    </row>
    <row r="6659" spans="1:3">
      <c r="A6659" s="38">
        <v>37697</v>
      </c>
      <c r="B6659" s="36" t="s">
        <v>169</v>
      </c>
      <c r="C6659" s="41">
        <v>1.15513848908256</v>
      </c>
    </row>
    <row r="6660" spans="1:3">
      <c r="A6660" s="38">
        <v>31714</v>
      </c>
      <c r="B6660" s="36" t="s">
        <v>75</v>
      </c>
      <c r="C6660" s="41">
        <v>1.222863240737653</v>
      </c>
    </row>
    <row r="6661" spans="1:3">
      <c r="A6661" s="38">
        <v>24980</v>
      </c>
      <c r="B6661" s="36" t="s">
        <v>378</v>
      </c>
      <c r="C6661" s="41">
        <v>1.0821578232898543</v>
      </c>
    </row>
    <row r="6662" spans="1:3">
      <c r="A6662" s="38">
        <v>63846</v>
      </c>
      <c r="B6662" s="36" t="s">
        <v>146</v>
      </c>
      <c r="C6662" s="41">
        <v>1.0989570846319827</v>
      </c>
    </row>
    <row r="6663" spans="1:3">
      <c r="A6663" s="38">
        <v>91207</v>
      </c>
      <c r="B6663" s="36" t="s">
        <v>103</v>
      </c>
      <c r="C6663" s="41">
        <v>1.0737648747349338</v>
      </c>
    </row>
    <row r="6664" spans="1:3">
      <c r="A6664" s="38">
        <v>54533</v>
      </c>
      <c r="B6664" s="36" t="s">
        <v>142</v>
      </c>
      <c r="C6664" s="41">
        <v>1.0697511596020888</v>
      </c>
    </row>
    <row r="6665" spans="1:3">
      <c r="A6665" s="38">
        <v>83410</v>
      </c>
      <c r="B6665" s="36" t="s">
        <v>91</v>
      </c>
      <c r="C6665" s="41">
        <v>1.0858428829469071</v>
      </c>
    </row>
    <row r="6666" spans="1:3">
      <c r="A6666" s="38">
        <v>79725</v>
      </c>
      <c r="B6666" s="36" t="s">
        <v>97</v>
      </c>
      <c r="C6666" s="41">
        <v>0.99766024594623992</v>
      </c>
    </row>
    <row r="6667" spans="1:3">
      <c r="A6667" s="38">
        <v>24975</v>
      </c>
      <c r="B6667" s="36" t="s">
        <v>378</v>
      </c>
      <c r="C6667" s="41">
        <v>1.1097272846110626</v>
      </c>
    </row>
    <row r="6668" spans="1:3">
      <c r="A6668" s="38">
        <v>74348</v>
      </c>
      <c r="B6668" s="36" t="s">
        <v>34</v>
      </c>
      <c r="C6668" s="41">
        <v>1.3044251565167901</v>
      </c>
    </row>
    <row r="6669" spans="1:3">
      <c r="A6669" s="38">
        <v>24975</v>
      </c>
      <c r="B6669" s="36" t="s">
        <v>378</v>
      </c>
      <c r="C6669" s="41">
        <v>1.1097272846110626</v>
      </c>
    </row>
    <row r="6670" spans="1:3">
      <c r="A6670" s="38">
        <v>24850</v>
      </c>
      <c r="B6670" s="36" t="s">
        <v>378</v>
      </c>
      <c r="C6670" s="41">
        <v>1.0913040890423189</v>
      </c>
    </row>
    <row r="6671" spans="1:3">
      <c r="A6671" s="38">
        <v>67229</v>
      </c>
      <c r="B6671" s="36" t="s">
        <v>137</v>
      </c>
      <c r="C6671" s="41">
        <v>1.3869137670196672</v>
      </c>
    </row>
    <row r="6672" spans="1:3">
      <c r="A6672" s="38">
        <v>24879</v>
      </c>
      <c r="B6672" s="36" t="s">
        <v>378</v>
      </c>
      <c r="C6672" s="41">
        <v>1.0913040890423189</v>
      </c>
    </row>
    <row r="6673" spans="1:3">
      <c r="A6673" s="38">
        <v>88471</v>
      </c>
      <c r="B6673" s="36" t="s">
        <v>41</v>
      </c>
      <c r="C6673" s="41">
        <v>1.0939411115420186</v>
      </c>
    </row>
    <row r="6674" spans="1:3">
      <c r="A6674" s="38">
        <v>24878</v>
      </c>
      <c r="B6674" s="36" t="s">
        <v>378</v>
      </c>
      <c r="C6674" s="41">
        <v>1.0787515076633425</v>
      </c>
    </row>
    <row r="6675" spans="1:3">
      <c r="A6675" s="38">
        <v>98724</v>
      </c>
      <c r="B6675" s="36" t="s">
        <v>343</v>
      </c>
      <c r="C6675" s="41">
        <v>0.81385800208624637</v>
      </c>
    </row>
    <row r="6676" spans="1:3">
      <c r="A6676" s="38">
        <v>55568</v>
      </c>
      <c r="B6676" s="36" t="s">
        <v>36</v>
      </c>
      <c r="C6676" s="41">
        <v>1.3468248429867409</v>
      </c>
    </row>
    <row r="6677" spans="1:3">
      <c r="A6677" s="38">
        <v>24992</v>
      </c>
      <c r="B6677" s="36" t="s">
        <v>378</v>
      </c>
      <c r="C6677" s="41">
        <v>1.123468137254902</v>
      </c>
    </row>
    <row r="6678" spans="1:3">
      <c r="A6678" s="38">
        <v>4838</v>
      </c>
      <c r="B6678" s="36" t="s">
        <v>177</v>
      </c>
      <c r="C6678" s="41">
        <v>1.2139168432203389</v>
      </c>
    </row>
    <row r="6679" spans="1:3">
      <c r="A6679" s="38">
        <v>4849</v>
      </c>
      <c r="B6679" s="36" t="s">
        <v>177</v>
      </c>
      <c r="C6679" s="41">
        <v>1.2139168432203389</v>
      </c>
    </row>
    <row r="6680" spans="1:3">
      <c r="A6680" s="38">
        <v>1936</v>
      </c>
      <c r="B6680" s="36" t="s">
        <v>174</v>
      </c>
      <c r="C6680" s="41">
        <v>1.1769803569135961</v>
      </c>
    </row>
    <row r="6681" spans="1:3">
      <c r="A6681" s="38">
        <v>2991</v>
      </c>
      <c r="B6681" s="36" t="s">
        <v>174</v>
      </c>
      <c r="C6681" s="41">
        <v>1.1776985579856762</v>
      </c>
    </row>
    <row r="6682" spans="1:3">
      <c r="A6682" s="38">
        <v>24994</v>
      </c>
      <c r="B6682" s="36" t="s">
        <v>378</v>
      </c>
      <c r="C6682" s="41">
        <v>1.0821578232898543</v>
      </c>
    </row>
    <row r="6683" spans="1:3">
      <c r="A6683" s="38">
        <v>96169</v>
      </c>
      <c r="B6683" s="36" t="s">
        <v>124</v>
      </c>
      <c r="C6683" s="41">
        <v>1.1636098242051152</v>
      </c>
    </row>
    <row r="6684" spans="1:3">
      <c r="A6684" s="38">
        <v>24963</v>
      </c>
      <c r="B6684" s="36" t="s">
        <v>378</v>
      </c>
      <c r="C6684" s="41">
        <v>1.0913040890423189</v>
      </c>
    </row>
    <row r="6685" spans="1:3">
      <c r="A6685" s="38">
        <v>24992</v>
      </c>
      <c r="B6685" s="36" t="s">
        <v>378</v>
      </c>
      <c r="C6685" s="41">
        <v>1.123468137254902</v>
      </c>
    </row>
    <row r="6686" spans="1:3">
      <c r="A6686" s="38">
        <v>78730</v>
      </c>
      <c r="B6686" s="36" t="s">
        <v>87</v>
      </c>
      <c r="C6686" s="41">
        <v>1.2126322751322751</v>
      </c>
    </row>
    <row r="6687" spans="1:3">
      <c r="A6687" s="38">
        <v>24855</v>
      </c>
      <c r="B6687" s="36" t="s">
        <v>378</v>
      </c>
      <c r="C6687" s="41">
        <v>1.0913040890423189</v>
      </c>
    </row>
    <row r="6688" spans="1:3">
      <c r="A6688" s="38">
        <v>24376</v>
      </c>
      <c r="B6688" s="36" t="s">
        <v>378</v>
      </c>
      <c r="C6688" s="41">
        <v>1.1051505379584703</v>
      </c>
    </row>
    <row r="6689" spans="1:3">
      <c r="A6689" s="38">
        <v>67742</v>
      </c>
      <c r="B6689" s="36" t="s">
        <v>53</v>
      </c>
      <c r="C6689" s="41">
        <v>1.1034545016851229</v>
      </c>
    </row>
    <row r="6690" spans="1:3">
      <c r="A6690" s="38">
        <v>24404</v>
      </c>
      <c r="B6690" s="36" t="s">
        <v>378</v>
      </c>
      <c r="C6690" s="41">
        <v>1.1051505379584703</v>
      </c>
    </row>
    <row r="6691" spans="1:3">
      <c r="A6691" s="38">
        <v>24860</v>
      </c>
      <c r="B6691" s="36" t="s">
        <v>378</v>
      </c>
      <c r="C6691" s="41">
        <v>1.0913040890423189</v>
      </c>
    </row>
    <row r="6692" spans="1:3">
      <c r="A6692" s="38">
        <v>73111</v>
      </c>
      <c r="B6692" s="36" t="s">
        <v>43</v>
      </c>
      <c r="C6692" s="41">
        <v>1.0207092356510605</v>
      </c>
    </row>
    <row r="6693" spans="1:3">
      <c r="A6693" s="38">
        <v>24848</v>
      </c>
      <c r="B6693" s="36" t="s">
        <v>378</v>
      </c>
      <c r="C6693" s="41">
        <v>1.0787515076633425</v>
      </c>
    </row>
    <row r="6694" spans="1:3">
      <c r="A6694" s="38">
        <v>24863</v>
      </c>
      <c r="B6694" s="36" t="s">
        <v>378</v>
      </c>
      <c r="C6694" s="41">
        <v>1.0971814972174017</v>
      </c>
    </row>
    <row r="6695" spans="1:3">
      <c r="A6695" s="38">
        <v>24848</v>
      </c>
      <c r="B6695" s="36" t="s">
        <v>378</v>
      </c>
      <c r="C6695" s="41">
        <v>1.0787515076633425</v>
      </c>
    </row>
    <row r="6696" spans="1:3">
      <c r="A6696" s="38">
        <v>96486</v>
      </c>
      <c r="B6696" s="36" t="s">
        <v>78</v>
      </c>
      <c r="C6696" s="41">
        <v>1.083116729678639</v>
      </c>
    </row>
    <row r="6697" spans="1:3">
      <c r="A6697" s="38">
        <v>87763</v>
      </c>
      <c r="B6697" s="36" t="s">
        <v>147</v>
      </c>
      <c r="C6697" s="41">
        <v>1.0639162097078363</v>
      </c>
    </row>
    <row r="6698" spans="1:3">
      <c r="A6698" s="38">
        <v>24395</v>
      </c>
      <c r="B6698" s="36" t="s">
        <v>378</v>
      </c>
      <c r="C6698" s="41">
        <v>1.1051505379584703</v>
      </c>
    </row>
    <row r="6699" spans="1:3">
      <c r="A6699" s="38">
        <v>24848</v>
      </c>
      <c r="B6699" s="36" t="s">
        <v>378</v>
      </c>
      <c r="C6699" s="41">
        <v>1.0787515076633425</v>
      </c>
    </row>
    <row r="6700" spans="1:3">
      <c r="A6700" s="38">
        <v>2708</v>
      </c>
      <c r="B6700" s="36" t="s">
        <v>204</v>
      </c>
      <c r="C6700" s="41">
        <v>1.1550333879299484</v>
      </c>
    </row>
    <row r="6701" spans="1:3">
      <c r="A6701" s="38">
        <v>15898</v>
      </c>
      <c r="B6701" s="36" t="s">
        <v>206</v>
      </c>
      <c r="C6701" s="41">
        <v>1.1338198008781151</v>
      </c>
    </row>
    <row r="6702" spans="1:3">
      <c r="A6702" s="38">
        <v>66822</v>
      </c>
      <c r="B6702" s="36" t="s">
        <v>276</v>
      </c>
      <c r="C6702" s="41">
        <v>1.1656441717791408</v>
      </c>
    </row>
    <row r="6703" spans="1:3">
      <c r="A6703" s="38">
        <v>24977</v>
      </c>
      <c r="B6703" s="36" t="s">
        <v>378</v>
      </c>
      <c r="C6703" s="41">
        <v>1.1097272846110626</v>
      </c>
    </row>
    <row r="6704" spans="1:3">
      <c r="A6704" s="38">
        <v>15326</v>
      </c>
      <c r="B6704" s="36" t="s">
        <v>136</v>
      </c>
      <c r="C6704" s="41">
        <v>1.1547060490600498</v>
      </c>
    </row>
    <row r="6705" spans="1:3">
      <c r="A6705" s="38">
        <v>4936</v>
      </c>
      <c r="B6705" s="36" t="s">
        <v>203</v>
      </c>
      <c r="C6705" s="41">
        <v>1.1787964510736788</v>
      </c>
    </row>
    <row r="6706" spans="1:3">
      <c r="A6706" s="38">
        <v>86983</v>
      </c>
      <c r="B6706" s="36" t="s">
        <v>93</v>
      </c>
      <c r="C6706" s="41">
        <v>0.98767526634264236</v>
      </c>
    </row>
    <row r="6707" spans="1:3">
      <c r="A6707" s="38">
        <v>24852</v>
      </c>
      <c r="B6707" s="36" t="s">
        <v>378</v>
      </c>
      <c r="C6707" s="41">
        <v>1.0913040890423189</v>
      </c>
    </row>
    <row r="6708" spans="1:3">
      <c r="A6708" s="38">
        <v>7589</v>
      </c>
      <c r="B6708" s="36" t="s">
        <v>184</v>
      </c>
      <c r="C6708" s="41">
        <v>1.1033216993621375</v>
      </c>
    </row>
    <row r="6709" spans="1:3">
      <c r="A6709" s="38">
        <v>16767</v>
      </c>
      <c r="B6709" s="36" t="s">
        <v>255</v>
      </c>
      <c r="C6709" s="41">
        <v>1.1645706300813008</v>
      </c>
    </row>
    <row r="6710" spans="1:3">
      <c r="A6710" s="38">
        <v>26789</v>
      </c>
      <c r="B6710" s="36" t="s">
        <v>274</v>
      </c>
      <c r="C6710" s="41">
        <v>1.2063690495772608</v>
      </c>
    </row>
    <row r="6711" spans="1:3">
      <c r="A6711" s="38">
        <v>24969</v>
      </c>
      <c r="B6711" s="36" t="s">
        <v>378</v>
      </c>
      <c r="C6711" s="41">
        <v>1.0821578232898543</v>
      </c>
    </row>
    <row r="6712" spans="1:3">
      <c r="A6712" s="38">
        <v>26529</v>
      </c>
      <c r="B6712" s="36" t="s">
        <v>186</v>
      </c>
      <c r="C6712" s="41">
        <v>1.2063690495772608</v>
      </c>
    </row>
    <row r="6713" spans="1:3">
      <c r="A6713" s="38">
        <v>24888</v>
      </c>
      <c r="B6713" s="36" t="s">
        <v>378</v>
      </c>
      <c r="C6713" s="41">
        <v>1.0913040890423189</v>
      </c>
    </row>
    <row r="6714" spans="1:3">
      <c r="A6714" s="38">
        <v>19067</v>
      </c>
      <c r="B6714" s="36" t="s">
        <v>135</v>
      </c>
      <c r="C6714" s="41">
        <v>1.1352238251501454</v>
      </c>
    </row>
    <row r="6715" spans="1:3">
      <c r="A6715" s="38">
        <v>87764</v>
      </c>
      <c r="B6715" s="36" t="s">
        <v>147</v>
      </c>
      <c r="C6715" s="41">
        <v>1.0082208352808557</v>
      </c>
    </row>
    <row r="6716" spans="1:3">
      <c r="A6716" s="38">
        <v>24878</v>
      </c>
      <c r="B6716" s="36" t="s">
        <v>378</v>
      </c>
      <c r="C6716" s="41">
        <v>1.0787515076633425</v>
      </c>
    </row>
    <row r="6717" spans="1:3">
      <c r="A6717" s="38">
        <v>19336</v>
      </c>
      <c r="B6717" s="36" t="s">
        <v>215</v>
      </c>
      <c r="C6717" s="41">
        <v>1.171340957005047</v>
      </c>
    </row>
    <row r="6718" spans="1:3">
      <c r="A6718" s="38">
        <v>24850</v>
      </c>
      <c r="B6718" s="36" t="s">
        <v>378</v>
      </c>
      <c r="C6718" s="41">
        <v>1.0913040890423189</v>
      </c>
    </row>
    <row r="6719" spans="1:3">
      <c r="A6719" s="38">
        <v>24404</v>
      </c>
      <c r="B6719" s="36" t="s">
        <v>378</v>
      </c>
      <c r="C6719" s="41">
        <v>1.1051505379584703</v>
      </c>
    </row>
    <row r="6720" spans="1:3">
      <c r="A6720" s="38">
        <v>26892</v>
      </c>
      <c r="B6720" s="36" t="s">
        <v>158</v>
      </c>
      <c r="C6720" s="41">
        <v>1.2235568902235567</v>
      </c>
    </row>
    <row r="6721" spans="1:3">
      <c r="A6721" s="38">
        <v>7349</v>
      </c>
      <c r="B6721" s="36" t="s">
        <v>108</v>
      </c>
      <c r="C6721" s="41">
        <v>0.91620027983210073</v>
      </c>
    </row>
    <row r="6722" spans="1:3">
      <c r="A6722" s="38">
        <v>24994</v>
      </c>
      <c r="B6722" s="36" t="s">
        <v>378</v>
      </c>
      <c r="C6722" s="41">
        <v>1.0821578232898543</v>
      </c>
    </row>
    <row r="6723" spans="1:3">
      <c r="A6723" s="38">
        <v>56332</v>
      </c>
      <c r="B6723" s="36" t="s">
        <v>42</v>
      </c>
      <c r="C6723" s="41">
        <v>1.3502964244946054</v>
      </c>
    </row>
    <row r="6724" spans="1:3">
      <c r="A6724" s="38">
        <v>24799</v>
      </c>
      <c r="B6724" s="36" t="s">
        <v>378</v>
      </c>
      <c r="C6724" s="41">
        <v>1.0971814972174017</v>
      </c>
    </row>
    <row r="6725" spans="1:3">
      <c r="A6725" s="38">
        <v>24861</v>
      </c>
      <c r="B6725" s="36" t="s">
        <v>378</v>
      </c>
      <c r="C6725" s="41">
        <v>1.0971814972174017</v>
      </c>
    </row>
    <row r="6726" spans="1:3">
      <c r="A6726" s="38">
        <v>99441</v>
      </c>
      <c r="B6726" s="36" t="s">
        <v>148</v>
      </c>
      <c r="C6726" s="41">
        <v>1.123468137254902</v>
      </c>
    </row>
    <row r="6727" spans="1:3">
      <c r="A6727" s="38">
        <v>91611</v>
      </c>
      <c r="B6727" s="36" t="s">
        <v>48</v>
      </c>
      <c r="C6727" s="41">
        <v>1.0829248124741599</v>
      </c>
    </row>
    <row r="6728" spans="1:3">
      <c r="A6728" s="38">
        <v>38165</v>
      </c>
      <c r="B6728" s="36" t="s">
        <v>217</v>
      </c>
      <c r="C6728" s="41">
        <v>1.1973486580030039</v>
      </c>
    </row>
    <row r="6729" spans="1:3">
      <c r="A6729" s="38">
        <v>74251</v>
      </c>
      <c r="B6729" s="36" t="s">
        <v>34</v>
      </c>
      <c r="C6729" s="41">
        <v>1.3292011019283747</v>
      </c>
    </row>
    <row r="6730" spans="1:3">
      <c r="A6730" s="38">
        <v>24980</v>
      </c>
      <c r="B6730" s="36" t="s">
        <v>378</v>
      </c>
      <c r="C6730" s="41">
        <v>1.0821578232898543</v>
      </c>
    </row>
    <row r="6731" spans="1:3">
      <c r="A6731" s="38">
        <v>88637</v>
      </c>
      <c r="B6731" s="36" t="s">
        <v>208</v>
      </c>
      <c r="C6731" s="41">
        <v>1.0212493385690813</v>
      </c>
    </row>
    <row r="6732" spans="1:3">
      <c r="A6732" s="38">
        <v>94339</v>
      </c>
      <c r="B6732" s="36" t="s">
        <v>76</v>
      </c>
      <c r="C6732" s="41">
        <v>1.1141832766164317</v>
      </c>
    </row>
    <row r="6733" spans="1:3">
      <c r="A6733" s="38">
        <v>24986</v>
      </c>
      <c r="B6733" s="36" t="s">
        <v>378</v>
      </c>
      <c r="C6733" s="41">
        <v>1.0913040890423189</v>
      </c>
    </row>
    <row r="6734" spans="1:3">
      <c r="A6734" s="38">
        <v>24392</v>
      </c>
      <c r="B6734" s="36" t="s">
        <v>378</v>
      </c>
      <c r="C6734" s="41">
        <v>1.1051505379584703</v>
      </c>
    </row>
    <row r="6735" spans="1:3">
      <c r="A6735" s="38">
        <v>63849</v>
      </c>
      <c r="B6735" s="36" t="s">
        <v>121</v>
      </c>
      <c r="C6735" s="41">
        <v>1.2087948312236287</v>
      </c>
    </row>
    <row r="6736" spans="1:3">
      <c r="A6736" s="38">
        <v>56759</v>
      </c>
      <c r="B6736" s="36" t="s">
        <v>102</v>
      </c>
      <c r="C6736" s="41">
        <v>1.0583096054051164</v>
      </c>
    </row>
    <row r="6737" spans="1:3">
      <c r="A6737" s="38">
        <v>38542</v>
      </c>
      <c r="B6737" s="36" t="s">
        <v>54</v>
      </c>
      <c r="C6737" s="41">
        <v>1.203794891996586</v>
      </c>
    </row>
    <row r="6738" spans="1:3">
      <c r="A6738" s="38">
        <v>53518</v>
      </c>
      <c r="B6738" s="36" t="s">
        <v>52</v>
      </c>
      <c r="C6738" s="41">
        <v>1.0532816314806837</v>
      </c>
    </row>
    <row r="6739" spans="1:3">
      <c r="A6739" s="38">
        <v>24405</v>
      </c>
      <c r="B6739" s="36" t="s">
        <v>378</v>
      </c>
      <c r="C6739" s="41">
        <v>1.0913040890423189</v>
      </c>
    </row>
    <row r="6740" spans="1:3">
      <c r="A6740" s="38">
        <v>24891</v>
      </c>
      <c r="B6740" s="36" t="s">
        <v>378</v>
      </c>
      <c r="C6740" s="41">
        <v>1.0913040890423189</v>
      </c>
    </row>
    <row r="6741" spans="1:3">
      <c r="A6741" s="38">
        <v>24960</v>
      </c>
      <c r="B6741" s="36" t="s">
        <v>378</v>
      </c>
      <c r="C6741" s="41">
        <v>1.1097272846110626</v>
      </c>
    </row>
    <row r="6742" spans="1:3">
      <c r="A6742" s="38">
        <v>66978</v>
      </c>
      <c r="B6742" s="36" t="s">
        <v>134</v>
      </c>
      <c r="C6742" s="41">
        <v>1.2019010160603081</v>
      </c>
    </row>
    <row r="6743" spans="1:3">
      <c r="A6743" s="38">
        <v>76774</v>
      </c>
      <c r="B6743" s="36" t="s">
        <v>227</v>
      </c>
      <c r="C6743" s="41">
        <v>1.3781569452796152</v>
      </c>
    </row>
    <row r="6744" spans="1:3">
      <c r="A6744" s="38">
        <v>97274</v>
      </c>
      <c r="B6744" s="36" t="s">
        <v>133</v>
      </c>
      <c r="C6744" s="41">
        <v>1.236178532901834</v>
      </c>
    </row>
    <row r="6745" spans="1:3">
      <c r="A6745" s="38">
        <v>91227</v>
      </c>
      <c r="B6745" s="36" t="s">
        <v>103</v>
      </c>
      <c r="C6745" s="41">
        <v>1.0737648747349338</v>
      </c>
    </row>
    <row r="6746" spans="1:3">
      <c r="A6746" s="38">
        <v>37327</v>
      </c>
      <c r="B6746" s="36" t="s">
        <v>154</v>
      </c>
      <c r="C6746" s="41">
        <v>1.072002806443126</v>
      </c>
    </row>
    <row r="6747" spans="1:3">
      <c r="A6747" s="38">
        <v>37339</v>
      </c>
      <c r="B6747" s="36" t="s">
        <v>154</v>
      </c>
      <c r="C6747" s="41">
        <v>1.072002806443126</v>
      </c>
    </row>
    <row r="6748" spans="1:3">
      <c r="A6748" s="38">
        <v>70771</v>
      </c>
      <c r="B6748" s="36" t="s">
        <v>88</v>
      </c>
      <c r="C6748" s="41">
        <v>1.2077956464436701</v>
      </c>
    </row>
    <row r="6749" spans="1:3">
      <c r="A6749" s="38">
        <v>74211</v>
      </c>
      <c r="B6749" s="36" t="s">
        <v>34</v>
      </c>
      <c r="C6749" s="41">
        <v>1.3292011019283747</v>
      </c>
    </row>
    <row r="6750" spans="1:3">
      <c r="A6750" s="38">
        <v>24879</v>
      </c>
      <c r="B6750" s="36" t="s">
        <v>378</v>
      </c>
      <c r="C6750" s="41">
        <v>1.0913040890423189</v>
      </c>
    </row>
    <row r="6751" spans="1:3">
      <c r="A6751" s="38">
        <v>76829</v>
      </c>
      <c r="B6751" s="36" t="s">
        <v>98</v>
      </c>
      <c r="C6751" s="41">
        <v>1.3601127554615924</v>
      </c>
    </row>
    <row r="6752" spans="1:3">
      <c r="A6752" s="38">
        <v>24395</v>
      </c>
      <c r="B6752" s="36" t="s">
        <v>378</v>
      </c>
      <c r="C6752" s="41">
        <v>1.1051505379584703</v>
      </c>
    </row>
    <row r="6753" spans="1:3">
      <c r="A6753" s="38">
        <v>89340</v>
      </c>
      <c r="B6753" s="36" t="s">
        <v>86</v>
      </c>
      <c r="C6753" s="41">
        <v>1.1078215159662852</v>
      </c>
    </row>
    <row r="6754" spans="1:3">
      <c r="A6754" s="38">
        <v>24395</v>
      </c>
      <c r="B6754" s="36" t="s">
        <v>378</v>
      </c>
      <c r="C6754" s="41">
        <v>1.1051505379584703</v>
      </c>
    </row>
    <row r="6755" spans="1:3">
      <c r="A6755" s="38">
        <v>24392</v>
      </c>
      <c r="B6755" s="36" t="s">
        <v>378</v>
      </c>
      <c r="C6755" s="41">
        <v>1.1051505379584703</v>
      </c>
    </row>
    <row r="6756" spans="1:3">
      <c r="A6756" s="38">
        <v>24980</v>
      </c>
      <c r="B6756" s="36" t="s">
        <v>378</v>
      </c>
      <c r="C6756" s="41">
        <v>1.0821578232898543</v>
      </c>
    </row>
    <row r="6757" spans="1:3">
      <c r="A6757" s="38">
        <v>24392</v>
      </c>
      <c r="B6757" s="36" t="s">
        <v>378</v>
      </c>
      <c r="C6757" s="41">
        <v>1.1051505379584703</v>
      </c>
    </row>
    <row r="6758" spans="1:3">
      <c r="A6758" s="38">
        <v>24881</v>
      </c>
      <c r="B6758" s="36" t="s">
        <v>378</v>
      </c>
      <c r="C6758" s="41">
        <v>1.0913040890423189</v>
      </c>
    </row>
    <row r="6759" spans="1:3">
      <c r="A6759" s="38">
        <v>24407</v>
      </c>
      <c r="B6759" s="36" t="s">
        <v>378</v>
      </c>
      <c r="C6759" s="41">
        <v>1.1051505379584703</v>
      </c>
    </row>
    <row r="6760" spans="1:3">
      <c r="A6760" s="38">
        <v>24988</v>
      </c>
      <c r="B6760" s="36" t="s">
        <v>378</v>
      </c>
      <c r="C6760" s="41">
        <v>1.1097272846110626</v>
      </c>
    </row>
    <row r="6761" spans="1:3">
      <c r="A6761" s="38">
        <v>24994</v>
      </c>
      <c r="B6761" s="36" t="s">
        <v>378</v>
      </c>
      <c r="C6761" s="41">
        <v>1.0821578232898543</v>
      </c>
    </row>
    <row r="6762" spans="1:3">
      <c r="A6762" s="38">
        <v>24395</v>
      </c>
      <c r="B6762" s="36" t="s">
        <v>378</v>
      </c>
      <c r="C6762" s="41">
        <v>1.1051505379584703</v>
      </c>
    </row>
    <row r="6763" spans="1:3">
      <c r="A6763" s="38">
        <v>24376</v>
      </c>
      <c r="B6763" s="36" t="s">
        <v>378</v>
      </c>
      <c r="C6763" s="41">
        <v>1.1051505379584703</v>
      </c>
    </row>
    <row r="6764" spans="1:3">
      <c r="A6764" s="38">
        <v>24395</v>
      </c>
      <c r="B6764" s="36" t="s">
        <v>378</v>
      </c>
      <c r="C6764" s="41">
        <v>1.1051505379584703</v>
      </c>
    </row>
    <row r="6765" spans="1:3">
      <c r="A6765" s="38">
        <v>24407</v>
      </c>
      <c r="B6765" s="36" t="s">
        <v>378</v>
      </c>
      <c r="C6765" s="41">
        <v>1.1051505379584703</v>
      </c>
    </row>
    <row r="6766" spans="1:3">
      <c r="A6766" s="38">
        <v>24977</v>
      </c>
      <c r="B6766" s="36" t="s">
        <v>378</v>
      </c>
      <c r="C6766" s="41">
        <v>1.1097272846110626</v>
      </c>
    </row>
    <row r="6767" spans="1:3">
      <c r="A6767" s="38">
        <v>24405</v>
      </c>
      <c r="B6767" s="36" t="s">
        <v>378</v>
      </c>
      <c r="C6767" s="41">
        <v>1.0913040890423189</v>
      </c>
    </row>
    <row r="6768" spans="1:3">
      <c r="A6768" s="38">
        <v>24392</v>
      </c>
      <c r="B6768" s="36" t="s">
        <v>378</v>
      </c>
      <c r="C6768" s="41">
        <v>1.1051505379584703</v>
      </c>
    </row>
    <row r="6769" spans="1:3">
      <c r="A6769" s="38">
        <v>24882</v>
      </c>
      <c r="B6769" s="36" t="s">
        <v>378</v>
      </c>
      <c r="C6769" s="41">
        <v>1.0913040890423189</v>
      </c>
    </row>
    <row r="6770" spans="1:3">
      <c r="A6770" s="38">
        <v>24980</v>
      </c>
      <c r="B6770" s="36" t="s">
        <v>378</v>
      </c>
      <c r="C6770" s="41">
        <v>1.0821578232898543</v>
      </c>
    </row>
    <row r="6771" spans="1:3">
      <c r="A6771" s="38">
        <v>24392</v>
      </c>
      <c r="B6771" s="36" t="s">
        <v>378</v>
      </c>
      <c r="C6771" s="41">
        <v>1.1051505379584703</v>
      </c>
    </row>
    <row r="6772" spans="1:3">
      <c r="A6772" s="38">
        <v>24837</v>
      </c>
      <c r="B6772" s="36" t="s">
        <v>378</v>
      </c>
      <c r="C6772" s="41">
        <v>1.0913040890423189</v>
      </c>
    </row>
    <row r="6773" spans="1:3">
      <c r="A6773" s="38">
        <v>24891</v>
      </c>
      <c r="B6773" s="36" t="s">
        <v>378</v>
      </c>
      <c r="C6773" s="41">
        <v>1.0913040890423189</v>
      </c>
    </row>
    <row r="6774" spans="1:3">
      <c r="A6774" s="38">
        <v>24837</v>
      </c>
      <c r="B6774" s="36" t="s">
        <v>378</v>
      </c>
      <c r="C6774" s="41">
        <v>1.0913040890423189</v>
      </c>
    </row>
    <row r="6775" spans="1:3">
      <c r="A6775" s="38">
        <v>24850</v>
      </c>
      <c r="B6775" s="36" t="s">
        <v>378</v>
      </c>
      <c r="C6775" s="41">
        <v>1.0913040890423189</v>
      </c>
    </row>
    <row r="6776" spans="1:3">
      <c r="A6776" s="38">
        <v>24884</v>
      </c>
      <c r="B6776" s="36" t="s">
        <v>378</v>
      </c>
      <c r="C6776" s="41">
        <v>1.0787515076633425</v>
      </c>
    </row>
    <row r="6777" spans="1:3">
      <c r="A6777" s="38">
        <v>24885</v>
      </c>
      <c r="B6777" s="36" t="s">
        <v>378</v>
      </c>
      <c r="C6777" s="41">
        <v>1.0913040890423189</v>
      </c>
    </row>
    <row r="6778" spans="1:3">
      <c r="A6778" s="38">
        <v>24887</v>
      </c>
      <c r="B6778" s="36" t="s">
        <v>378</v>
      </c>
      <c r="C6778" s="41">
        <v>1.0913040890423189</v>
      </c>
    </row>
    <row r="6779" spans="1:3">
      <c r="A6779" s="38">
        <v>24852</v>
      </c>
      <c r="B6779" s="36" t="s">
        <v>378</v>
      </c>
      <c r="C6779" s="41">
        <v>1.0913040890423189</v>
      </c>
    </row>
    <row r="6780" spans="1:3">
      <c r="A6780" s="38">
        <v>24966</v>
      </c>
      <c r="B6780" s="36" t="s">
        <v>378</v>
      </c>
      <c r="C6780" s="41">
        <v>1.1097272846110626</v>
      </c>
    </row>
    <row r="6781" spans="1:3">
      <c r="A6781" s="38">
        <v>24395</v>
      </c>
      <c r="B6781" s="36" t="s">
        <v>378</v>
      </c>
      <c r="C6781" s="41">
        <v>1.1051505379584703</v>
      </c>
    </row>
    <row r="6782" spans="1:3">
      <c r="A6782" s="38">
        <v>25879</v>
      </c>
      <c r="B6782" s="36" t="s">
        <v>378</v>
      </c>
      <c r="C6782" s="41">
        <v>1.0971814972174017</v>
      </c>
    </row>
    <row r="6783" spans="1:3">
      <c r="A6783" s="38">
        <v>24972</v>
      </c>
      <c r="B6783" s="36" t="s">
        <v>378</v>
      </c>
      <c r="C6783" s="41">
        <v>1.1097272846110626</v>
      </c>
    </row>
    <row r="6784" spans="1:3">
      <c r="A6784" s="38">
        <v>24972</v>
      </c>
      <c r="B6784" s="36" t="s">
        <v>378</v>
      </c>
      <c r="C6784" s="41">
        <v>1.1097272846110626</v>
      </c>
    </row>
    <row r="6785" spans="1:3">
      <c r="A6785" s="38">
        <v>24888</v>
      </c>
      <c r="B6785" s="36" t="s">
        <v>378</v>
      </c>
      <c r="C6785" s="41">
        <v>1.0913040890423189</v>
      </c>
    </row>
    <row r="6786" spans="1:3">
      <c r="A6786" s="38">
        <v>24996</v>
      </c>
      <c r="B6786" s="36" t="s">
        <v>378</v>
      </c>
      <c r="C6786" s="41">
        <v>1.1097272846110626</v>
      </c>
    </row>
    <row r="6787" spans="1:3">
      <c r="A6787" s="38">
        <v>24890</v>
      </c>
      <c r="B6787" s="36" t="s">
        <v>378</v>
      </c>
      <c r="C6787" s="41">
        <v>1.0913040890423189</v>
      </c>
    </row>
    <row r="6788" spans="1:3">
      <c r="A6788" s="38">
        <v>55767</v>
      </c>
      <c r="B6788" s="36" t="s">
        <v>32</v>
      </c>
      <c r="C6788" s="41">
        <v>1.1034545016851229</v>
      </c>
    </row>
    <row r="6789" spans="1:3">
      <c r="A6789" s="38">
        <v>4703</v>
      </c>
      <c r="B6789" s="36" t="s">
        <v>139</v>
      </c>
      <c r="C6789" s="41">
        <v>1.1164560815953724</v>
      </c>
    </row>
    <row r="6790" spans="1:3">
      <c r="A6790" s="38">
        <v>55779</v>
      </c>
      <c r="B6790" s="36" t="s">
        <v>32</v>
      </c>
      <c r="C6790" s="41">
        <v>1.1034545016851229</v>
      </c>
    </row>
    <row r="6791" spans="1:3">
      <c r="A6791" s="38">
        <v>54340</v>
      </c>
      <c r="B6791" s="36" t="s">
        <v>21</v>
      </c>
      <c r="C6791" s="41">
        <v>1.1055836951278339</v>
      </c>
    </row>
    <row r="6792" spans="1:3">
      <c r="A6792" s="38">
        <v>17209</v>
      </c>
      <c r="B6792" s="36" t="s">
        <v>125</v>
      </c>
      <c r="C6792" s="41">
        <v>1.0849754423338658</v>
      </c>
    </row>
    <row r="6793" spans="1:3">
      <c r="A6793" s="38">
        <v>17168</v>
      </c>
      <c r="B6793" s="36" t="s">
        <v>57</v>
      </c>
      <c r="C6793" s="41">
        <v>1.1200024434195655</v>
      </c>
    </row>
    <row r="6794" spans="1:3">
      <c r="A6794" s="38">
        <v>66969</v>
      </c>
      <c r="B6794" s="36" t="s">
        <v>134</v>
      </c>
      <c r="C6794" s="41">
        <v>1.2019010160603081</v>
      </c>
    </row>
    <row r="6795" spans="1:3">
      <c r="A6795" s="38">
        <v>49459</v>
      </c>
      <c r="B6795" s="36" t="s">
        <v>61</v>
      </c>
      <c r="C6795" s="41">
        <v>1.2150430748840293</v>
      </c>
    </row>
    <row r="6796" spans="1:3">
      <c r="A6796" s="38">
        <v>49448</v>
      </c>
      <c r="B6796" s="36" t="s">
        <v>61</v>
      </c>
      <c r="C6796" s="41">
        <v>1.2150430748840293</v>
      </c>
    </row>
    <row r="6797" spans="1:3">
      <c r="A6797" s="38">
        <v>24409</v>
      </c>
      <c r="B6797" s="36" t="s">
        <v>378</v>
      </c>
      <c r="C6797" s="41">
        <v>1.1051505379584703</v>
      </c>
    </row>
    <row r="6798" spans="1:3">
      <c r="A6798" s="38">
        <v>29485</v>
      </c>
      <c r="B6798" s="36" t="s">
        <v>231</v>
      </c>
      <c r="C6798" s="41">
        <v>1.1806181584030908</v>
      </c>
    </row>
    <row r="6799" spans="1:3">
      <c r="A6799" s="38">
        <v>24891</v>
      </c>
      <c r="B6799" s="36" t="s">
        <v>378</v>
      </c>
      <c r="C6799" s="41">
        <v>1.0913040890423189</v>
      </c>
    </row>
    <row r="6800" spans="1:3">
      <c r="A6800" s="38">
        <v>27809</v>
      </c>
      <c r="B6800" s="36" t="s">
        <v>251</v>
      </c>
      <c r="C6800" s="41">
        <v>1.2046649145860708</v>
      </c>
    </row>
    <row r="6801" spans="1:3">
      <c r="A6801" s="38">
        <v>84435</v>
      </c>
      <c r="B6801" s="36" t="s">
        <v>234</v>
      </c>
      <c r="C6801" s="41">
        <v>1.0940063844386765</v>
      </c>
    </row>
    <row r="6802" spans="1:3">
      <c r="A6802" s="38">
        <v>38268</v>
      </c>
      <c r="B6802" s="36" t="s">
        <v>335</v>
      </c>
      <c r="C6802" s="41">
        <v>1.203794891996586</v>
      </c>
    </row>
    <row r="6803" spans="1:3">
      <c r="A6803" s="38">
        <v>27419</v>
      </c>
      <c r="B6803" s="36" t="s">
        <v>65</v>
      </c>
      <c r="C6803" s="41">
        <v>1.1657182820993739</v>
      </c>
    </row>
    <row r="6804" spans="1:3">
      <c r="A6804" s="38">
        <v>24392</v>
      </c>
      <c r="B6804" s="36" t="s">
        <v>378</v>
      </c>
      <c r="C6804" s="41">
        <v>1.1051505379584703</v>
      </c>
    </row>
    <row r="6805" spans="1:3">
      <c r="A6805" s="38">
        <v>87663</v>
      </c>
      <c r="B6805" s="36" t="s">
        <v>93</v>
      </c>
      <c r="C6805" s="41">
        <v>0.96102943103493466</v>
      </c>
    </row>
    <row r="6806" spans="1:3">
      <c r="A6806" s="38">
        <v>24890</v>
      </c>
      <c r="B6806" s="36" t="s">
        <v>378</v>
      </c>
      <c r="C6806" s="41">
        <v>1.0913040890423189</v>
      </c>
    </row>
    <row r="6807" spans="1:3">
      <c r="A6807" s="38">
        <v>49838</v>
      </c>
      <c r="B6807" s="36" t="s">
        <v>158</v>
      </c>
      <c r="C6807" s="41">
        <v>1.250468883205456</v>
      </c>
    </row>
    <row r="6808" spans="1:3">
      <c r="A6808" s="38">
        <v>98660</v>
      </c>
      <c r="B6808" s="36" t="s">
        <v>71</v>
      </c>
      <c r="C6808" s="41">
        <v>1.0355246808991303</v>
      </c>
    </row>
    <row r="6809" spans="1:3">
      <c r="A6809" s="38">
        <v>83661</v>
      </c>
      <c r="B6809" s="36" t="s">
        <v>199</v>
      </c>
      <c r="C6809" s="41">
        <v>1.0627753303964758</v>
      </c>
    </row>
    <row r="6810" spans="1:3">
      <c r="A6810" s="38">
        <v>37627</v>
      </c>
      <c r="B6810" s="36" t="s">
        <v>169</v>
      </c>
      <c r="C6810" s="41">
        <v>1.2274066140045521</v>
      </c>
    </row>
    <row r="6811" spans="1:3">
      <c r="A6811" s="38">
        <v>24852</v>
      </c>
      <c r="B6811" s="36" t="s">
        <v>378</v>
      </c>
      <c r="C6811" s="41">
        <v>1.0913040890423189</v>
      </c>
    </row>
    <row r="6812" spans="1:3">
      <c r="A6812" s="38">
        <v>73252</v>
      </c>
      <c r="B6812" s="36" t="s">
        <v>88</v>
      </c>
      <c r="C6812" s="41">
        <v>1.2068852027382833</v>
      </c>
    </row>
    <row r="6813" spans="1:3">
      <c r="A6813" s="38">
        <v>73266</v>
      </c>
      <c r="B6813" s="36" t="s">
        <v>88</v>
      </c>
      <c r="C6813" s="41">
        <v>1.2068852027382833</v>
      </c>
    </row>
    <row r="6814" spans="1:3">
      <c r="A6814" s="38">
        <v>24992</v>
      </c>
      <c r="B6814" s="36" t="s">
        <v>378</v>
      </c>
      <c r="C6814" s="41">
        <v>1.123468137254902</v>
      </c>
    </row>
    <row r="6815" spans="1:3">
      <c r="A6815" s="38">
        <v>37318</v>
      </c>
      <c r="B6815" s="36" t="s">
        <v>154</v>
      </c>
      <c r="C6815" s="41">
        <v>1.1876538411711361</v>
      </c>
    </row>
    <row r="6816" spans="1:3">
      <c r="A6816" s="38">
        <v>24893</v>
      </c>
      <c r="B6816" s="36" t="s">
        <v>378</v>
      </c>
      <c r="C6816" s="41">
        <v>1.0913040890423189</v>
      </c>
    </row>
    <row r="6817" spans="1:3">
      <c r="A6817" s="38">
        <v>24963</v>
      </c>
      <c r="B6817" s="36" t="s">
        <v>378</v>
      </c>
      <c r="C6817" s="41">
        <v>1.0913040890423189</v>
      </c>
    </row>
    <row r="6818" spans="1:3">
      <c r="A6818" s="38">
        <v>85101</v>
      </c>
      <c r="B6818" s="36" t="s">
        <v>46</v>
      </c>
      <c r="C6818" s="41">
        <v>1.1234337183297078</v>
      </c>
    </row>
    <row r="6819" spans="1:3">
      <c r="A6819" s="38">
        <v>19309</v>
      </c>
      <c r="B6819" s="36" t="s">
        <v>215</v>
      </c>
      <c r="C6819" s="41">
        <v>1.1480901690670007</v>
      </c>
    </row>
    <row r="6820" spans="1:3">
      <c r="A6820" s="38">
        <v>19309</v>
      </c>
      <c r="B6820" s="36" t="s">
        <v>215</v>
      </c>
      <c r="C6820" s="41">
        <v>1.1480901690670007</v>
      </c>
    </row>
    <row r="6821" spans="1:3">
      <c r="A6821" s="38">
        <v>79853</v>
      </c>
      <c r="B6821" s="36" t="s">
        <v>179</v>
      </c>
      <c r="C6821" s="41">
        <v>0.95353251683698681</v>
      </c>
    </row>
    <row r="6822" spans="1:3">
      <c r="A6822" s="38">
        <v>71229</v>
      </c>
      <c r="B6822" s="36" t="s">
        <v>90</v>
      </c>
      <c r="C6822" s="41">
        <v>1.1214753195914124</v>
      </c>
    </row>
    <row r="6823" spans="1:3">
      <c r="A6823" s="38">
        <v>95666</v>
      </c>
      <c r="B6823" s="36" t="s">
        <v>205</v>
      </c>
      <c r="C6823" s="41">
        <v>0.97849290212402606</v>
      </c>
    </row>
    <row r="6824" spans="1:3">
      <c r="A6824" s="38">
        <v>17375</v>
      </c>
      <c r="B6824" s="36" t="s">
        <v>66</v>
      </c>
      <c r="C6824" s="41">
        <v>1.1159124798393232</v>
      </c>
    </row>
    <row r="6825" spans="1:3">
      <c r="A6825" s="38">
        <v>24817</v>
      </c>
      <c r="B6825" s="36" t="s">
        <v>378</v>
      </c>
      <c r="C6825" s="41">
        <v>1.0703701920472808</v>
      </c>
    </row>
    <row r="6826" spans="1:3">
      <c r="A6826" s="38">
        <v>15324</v>
      </c>
      <c r="B6826" s="36" t="s">
        <v>136</v>
      </c>
      <c r="C6826" s="41">
        <v>1.1547060490600498</v>
      </c>
    </row>
    <row r="6827" spans="1:3">
      <c r="A6827" s="38">
        <v>67823</v>
      </c>
      <c r="B6827" s="36" t="s">
        <v>36</v>
      </c>
      <c r="C6827" s="41">
        <v>1.1115489542285542</v>
      </c>
    </row>
    <row r="6828" spans="1:3">
      <c r="A6828" s="38">
        <v>9573</v>
      </c>
      <c r="B6828" s="36" t="s">
        <v>139</v>
      </c>
      <c r="C6828" s="41">
        <v>1.0677265315630096</v>
      </c>
    </row>
    <row r="6829" spans="1:3">
      <c r="A6829" s="38">
        <v>53547</v>
      </c>
      <c r="B6829" s="36" t="s">
        <v>160</v>
      </c>
      <c r="C6829" s="41">
        <v>1.1510813949838341</v>
      </c>
    </row>
    <row r="6830" spans="1:3">
      <c r="A6830" s="38">
        <v>24803</v>
      </c>
      <c r="B6830" s="36" t="s">
        <v>378</v>
      </c>
      <c r="C6830" s="41">
        <v>1.0971814972174017</v>
      </c>
    </row>
    <row r="6831" spans="1:3">
      <c r="A6831" s="38">
        <v>24894</v>
      </c>
      <c r="B6831" s="36" t="s">
        <v>378</v>
      </c>
      <c r="C6831" s="41">
        <v>1.0913040890423189</v>
      </c>
    </row>
    <row r="6832" spans="1:3">
      <c r="A6832" s="38">
        <v>24896</v>
      </c>
      <c r="B6832" s="36" t="s">
        <v>378</v>
      </c>
      <c r="C6832" s="41">
        <v>1.0787515076633425</v>
      </c>
    </row>
    <row r="6833" spans="1:3">
      <c r="A6833" s="38">
        <v>95191</v>
      </c>
      <c r="B6833" s="36" t="s">
        <v>210</v>
      </c>
      <c r="C6833" s="41">
        <v>0.97614864505137622</v>
      </c>
    </row>
    <row r="6834" spans="1:3">
      <c r="A6834" s="38">
        <v>24894</v>
      </c>
      <c r="B6834" s="36" t="s">
        <v>378</v>
      </c>
      <c r="C6834" s="41">
        <v>1.0913040890423189</v>
      </c>
    </row>
    <row r="6835" spans="1:3">
      <c r="A6835" s="38">
        <v>91359</v>
      </c>
      <c r="B6835" s="36" t="s">
        <v>312</v>
      </c>
      <c r="C6835" s="41">
        <v>1.0529489461896284</v>
      </c>
    </row>
    <row r="6836" spans="1:3">
      <c r="A6836" s="38">
        <v>7338</v>
      </c>
      <c r="B6836" s="36" t="s">
        <v>108</v>
      </c>
      <c r="C6836" s="41">
        <v>1.1443639995006865</v>
      </c>
    </row>
    <row r="6837" spans="1:3">
      <c r="A6837" s="38">
        <v>24860</v>
      </c>
      <c r="B6837" s="36" t="s">
        <v>378</v>
      </c>
      <c r="C6837" s="41">
        <v>1.0913040890423189</v>
      </c>
    </row>
    <row r="6838" spans="1:3">
      <c r="A6838" s="38">
        <v>2794</v>
      </c>
      <c r="B6838" s="36" t="s">
        <v>204</v>
      </c>
      <c r="C6838" s="41">
        <v>1.0565896386791909</v>
      </c>
    </row>
    <row r="6839" spans="1:3">
      <c r="A6839" s="38">
        <v>98617</v>
      </c>
      <c r="B6839" s="36" t="s">
        <v>228</v>
      </c>
      <c r="C6839" s="41">
        <v>1.0203684122655687</v>
      </c>
    </row>
    <row r="6840" spans="1:3">
      <c r="A6840" s="38">
        <v>91578</v>
      </c>
      <c r="B6840" s="36" t="s">
        <v>48</v>
      </c>
      <c r="C6840" s="41">
        <v>1.0569246289090646</v>
      </c>
    </row>
    <row r="6841" spans="1:3">
      <c r="A6841" s="38">
        <v>56599</v>
      </c>
      <c r="B6841" s="36" t="s">
        <v>160</v>
      </c>
      <c r="C6841" s="41">
        <v>1.3502964244946054</v>
      </c>
    </row>
    <row r="6842" spans="1:3">
      <c r="A6842" s="38">
        <v>88299</v>
      </c>
      <c r="B6842" s="36" t="s">
        <v>37</v>
      </c>
      <c r="C6842" s="41">
        <v>1.0082208352808557</v>
      </c>
    </row>
    <row r="6843" spans="1:3">
      <c r="A6843" s="38">
        <v>17498</v>
      </c>
      <c r="B6843" s="36" t="s">
        <v>66</v>
      </c>
      <c r="C6843" s="41">
        <v>1.0956080071706005</v>
      </c>
    </row>
    <row r="6844" spans="1:3">
      <c r="A6844" s="38">
        <v>24897</v>
      </c>
      <c r="B6844" s="36" t="s">
        <v>378</v>
      </c>
      <c r="C6844" s="41">
        <v>1.0913040890423189</v>
      </c>
    </row>
    <row r="6845" spans="1:3">
      <c r="A6845" s="38">
        <v>24392</v>
      </c>
      <c r="B6845" s="36" t="s">
        <v>378</v>
      </c>
      <c r="C6845" s="41">
        <v>1.1051505379584703</v>
      </c>
    </row>
    <row r="6846" spans="1:3">
      <c r="A6846" s="38">
        <v>24980</v>
      </c>
      <c r="B6846" s="36" t="s">
        <v>378</v>
      </c>
      <c r="C6846" s="41">
        <v>1.0821578232898543</v>
      </c>
    </row>
    <row r="6847" spans="1:3">
      <c r="A6847" s="38">
        <v>24997</v>
      </c>
      <c r="B6847" s="36" t="s">
        <v>378</v>
      </c>
      <c r="C6847" s="41">
        <v>1.1097272846110626</v>
      </c>
    </row>
    <row r="6848" spans="1:3">
      <c r="A6848" s="38">
        <v>24999</v>
      </c>
      <c r="B6848" s="36" t="s">
        <v>378</v>
      </c>
      <c r="C6848" s="41">
        <v>1.1097272846110626</v>
      </c>
    </row>
    <row r="6849" spans="1:3">
      <c r="A6849" s="38">
        <v>24994</v>
      </c>
      <c r="B6849" s="36" t="s">
        <v>378</v>
      </c>
      <c r="C6849" s="41">
        <v>1.0821578232898543</v>
      </c>
    </row>
    <row r="6850" spans="1:3">
      <c r="A6850" s="38">
        <v>19372</v>
      </c>
      <c r="B6850" s="36" t="s">
        <v>135</v>
      </c>
      <c r="C6850" s="41">
        <v>1.1050506268081002</v>
      </c>
    </row>
    <row r="6851" spans="1:3">
      <c r="A6851" s="38">
        <v>19374</v>
      </c>
      <c r="B6851" s="36" t="s">
        <v>135</v>
      </c>
      <c r="C6851" s="41">
        <v>1.1052837809325737</v>
      </c>
    </row>
    <row r="6852" spans="1:3">
      <c r="A6852" s="38">
        <v>24977</v>
      </c>
      <c r="B6852" s="36" t="s">
        <v>378</v>
      </c>
      <c r="C6852" s="41">
        <v>1.1097272846110626</v>
      </c>
    </row>
    <row r="6853" spans="1:3">
      <c r="A6853" s="38">
        <v>35423</v>
      </c>
      <c r="B6853" s="36" t="s">
        <v>107</v>
      </c>
      <c r="C6853" s="41">
        <v>1.1750006273392515</v>
      </c>
    </row>
    <row r="6854" spans="1:3">
      <c r="A6854" s="38">
        <v>24899</v>
      </c>
      <c r="B6854" s="36" t="s">
        <v>378</v>
      </c>
      <c r="C6854" s="41">
        <v>1.0971814972174017</v>
      </c>
    </row>
    <row r="6855" spans="1:3">
      <c r="A6855" s="38">
        <v>9244</v>
      </c>
      <c r="B6855" s="36" t="s">
        <v>139</v>
      </c>
      <c r="C6855" s="41">
        <v>1.0677265315630096</v>
      </c>
    </row>
    <row r="6856" spans="1:3">
      <c r="A6856" s="38">
        <v>91586</v>
      </c>
      <c r="B6856" s="36" t="s">
        <v>48</v>
      </c>
      <c r="C6856" s="41">
        <v>1.0829248124741599</v>
      </c>
    </row>
    <row r="6857" spans="1:3">
      <c r="A6857" s="38">
        <v>77839</v>
      </c>
      <c r="B6857" s="36" t="s">
        <v>180</v>
      </c>
      <c r="C6857" s="41">
        <v>1.3679262879098744</v>
      </c>
    </row>
    <row r="6858" spans="1:3">
      <c r="A6858" s="38">
        <v>95192</v>
      </c>
      <c r="B6858" s="36" t="s">
        <v>210</v>
      </c>
      <c r="C6858" s="41">
        <v>0.96009844478190298</v>
      </c>
    </row>
    <row r="6859" spans="1:3">
      <c r="A6859" s="38">
        <v>1896</v>
      </c>
      <c r="B6859" s="36" t="s">
        <v>174</v>
      </c>
      <c r="C6859" s="41">
        <v>1.1769803569135961</v>
      </c>
    </row>
    <row r="6860" spans="1:3">
      <c r="A6860" s="38">
        <v>9638</v>
      </c>
      <c r="B6860" s="36" t="s">
        <v>139</v>
      </c>
      <c r="C6860" s="41">
        <v>1.0430948655952212</v>
      </c>
    </row>
    <row r="6861" spans="1:3">
      <c r="A6861" s="38">
        <v>25486</v>
      </c>
      <c r="B6861" s="36" t="s">
        <v>379</v>
      </c>
      <c r="C6861" s="41">
        <v>1.1204130893091753</v>
      </c>
    </row>
    <row r="6862" spans="1:3">
      <c r="A6862" s="38">
        <v>35104</v>
      </c>
      <c r="B6862" s="36" t="s">
        <v>109</v>
      </c>
      <c r="C6862" s="41">
        <v>1.0899741402371965</v>
      </c>
    </row>
    <row r="6863" spans="1:3">
      <c r="A6863" s="38">
        <v>96215</v>
      </c>
      <c r="B6863" s="36" t="s">
        <v>127</v>
      </c>
      <c r="C6863" s="41">
        <v>1.1162861491628617</v>
      </c>
    </row>
    <row r="6864" spans="1:3">
      <c r="A6864" s="38">
        <v>72805</v>
      </c>
      <c r="B6864" s="36" t="s">
        <v>213</v>
      </c>
      <c r="C6864" s="41">
        <v>1.2797515181126544</v>
      </c>
    </row>
    <row r="6865" spans="1:3">
      <c r="A6865" s="38">
        <v>9350</v>
      </c>
      <c r="B6865" s="36" t="s">
        <v>252</v>
      </c>
      <c r="C6865" s="41">
        <v>1.1029566577435557</v>
      </c>
    </row>
    <row r="6866" spans="1:3">
      <c r="A6866" s="38">
        <v>8115</v>
      </c>
      <c r="B6866" s="36" t="s">
        <v>252</v>
      </c>
      <c r="C6866" s="41">
        <v>1.1029566577435557</v>
      </c>
    </row>
    <row r="6867" spans="1:3">
      <c r="A6867" s="38">
        <v>73669</v>
      </c>
      <c r="B6867" s="36" t="s">
        <v>88</v>
      </c>
      <c r="C6867" s="41">
        <v>1.2068852027382833</v>
      </c>
    </row>
    <row r="6868" spans="1:3">
      <c r="A6868" s="38">
        <v>3238</v>
      </c>
      <c r="B6868" s="36" t="s">
        <v>203</v>
      </c>
      <c r="C6868" s="41">
        <v>1.1787964510736788</v>
      </c>
    </row>
    <row r="6869" spans="1:3">
      <c r="A6869" s="38">
        <v>34396</v>
      </c>
      <c r="B6869" s="36" t="s">
        <v>73</v>
      </c>
      <c r="C6869" s="41">
        <v>1.1281688407580603</v>
      </c>
    </row>
    <row r="6870" spans="1:3">
      <c r="A6870" s="38">
        <v>24616</v>
      </c>
      <c r="B6870" s="36" t="s">
        <v>379</v>
      </c>
      <c r="C6870" s="41">
        <v>1.1022935641927434</v>
      </c>
    </row>
    <row r="6871" spans="1:3">
      <c r="A6871" s="38">
        <v>38704</v>
      </c>
      <c r="B6871" s="36" t="s">
        <v>198</v>
      </c>
      <c r="C6871" s="41">
        <v>1.1793651304152062</v>
      </c>
    </row>
    <row r="6872" spans="1:3">
      <c r="A6872" s="38">
        <v>24576</v>
      </c>
      <c r="B6872" s="36" t="s">
        <v>379</v>
      </c>
      <c r="C6872" s="41">
        <v>1.1022935641927434</v>
      </c>
    </row>
    <row r="6873" spans="1:3">
      <c r="A6873" s="38">
        <v>16559</v>
      </c>
      <c r="B6873" s="36" t="s">
        <v>255</v>
      </c>
      <c r="C6873" s="41">
        <v>1.1183287587679172</v>
      </c>
    </row>
    <row r="6874" spans="1:3">
      <c r="A6874" s="38">
        <v>15868</v>
      </c>
      <c r="B6874" s="36" t="s">
        <v>145</v>
      </c>
      <c r="C6874" s="41">
        <v>1.1993458708094846</v>
      </c>
    </row>
    <row r="6875" spans="1:3">
      <c r="A6875" s="38">
        <v>4758</v>
      </c>
      <c r="B6875" s="36" t="s">
        <v>177</v>
      </c>
      <c r="C6875" s="41">
        <v>1.1840108488586096</v>
      </c>
    </row>
    <row r="6876" spans="1:3">
      <c r="A6876" s="38">
        <v>23795</v>
      </c>
      <c r="B6876" s="36" t="s">
        <v>379</v>
      </c>
      <c r="C6876" s="41">
        <v>1.1011350669629452</v>
      </c>
    </row>
    <row r="6877" spans="1:3">
      <c r="A6877" s="38">
        <v>1825</v>
      </c>
      <c r="B6877" s="36" t="s">
        <v>118</v>
      </c>
      <c r="C6877" s="41">
        <v>1.0430948655952212</v>
      </c>
    </row>
    <row r="6878" spans="1:3">
      <c r="A6878" s="38">
        <v>23845</v>
      </c>
      <c r="B6878" s="36" t="s">
        <v>379</v>
      </c>
      <c r="C6878" s="41">
        <v>1.1011350669629452</v>
      </c>
    </row>
    <row r="6879" spans="1:3">
      <c r="A6879" s="38">
        <v>56290</v>
      </c>
      <c r="B6879" s="36" t="s">
        <v>102</v>
      </c>
      <c r="C6879" s="41">
        <v>1.0973128254234246</v>
      </c>
    </row>
    <row r="6880" spans="1:3">
      <c r="A6880" s="38">
        <v>23826</v>
      </c>
      <c r="B6880" s="36" t="s">
        <v>379</v>
      </c>
      <c r="C6880" s="41">
        <v>1.1011350669629452</v>
      </c>
    </row>
    <row r="6881" spans="1:3">
      <c r="A6881" s="38">
        <v>16248</v>
      </c>
      <c r="B6881" s="36" t="s">
        <v>81</v>
      </c>
      <c r="C6881" s="41">
        <v>1.1070857108353711</v>
      </c>
    </row>
    <row r="6882" spans="1:3">
      <c r="A6882" s="38">
        <v>17375</v>
      </c>
      <c r="B6882" s="36" t="s">
        <v>66</v>
      </c>
      <c r="C6882" s="41">
        <v>1.1159124798393232</v>
      </c>
    </row>
    <row r="6883" spans="1:3">
      <c r="A6883" s="38">
        <v>23816</v>
      </c>
      <c r="B6883" s="36" t="s">
        <v>379</v>
      </c>
      <c r="C6883" s="41">
        <v>1.1011350669629452</v>
      </c>
    </row>
    <row r="6884" spans="1:3">
      <c r="A6884" s="38">
        <v>24576</v>
      </c>
      <c r="B6884" s="36" t="s">
        <v>379</v>
      </c>
      <c r="C6884" s="41">
        <v>1.1022935641927434</v>
      </c>
    </row>
    <row r="6885" spans="1:3">
      <c r="A6885" s="38">
        <v>56858</v>
      </c>
      <c r="B6885" s="36" t="s">
        <v>102</v>
      </c>
      <c r="C6885" s="41">
        <v>1.0973128254234246</v>
      </c>
    </row>
    <row r="6886" spans="1:3">
      <c r="A6886" s="38">
        <v>54470</v>
      </c>
      <c r="B6886" s="36" t="s">
        <v>142</v>
      </c>
      <c r="C6886" s="41">
        <v>1.0732578218749083</v>
      </c>
    </row>
    <row r="6887" spans="1:3">
      <c r="A6887" s="38">
        <v>23813</v>
      </c>
      <c r="B6887" s="36" t="s">
        <v>379</v>
      </c>
      <c r="C6887" s="41">
        <v>1.1011350669629452</v>
      </c>
    </row>
    <row r="6888" spans="1:3">
      <c r="A6888" s="38">
        <v>24598</v>
      </c>
      <c r="B6888" s="36" t="s">
        <v>379</v>
      </c>
      <c r="C6888" s="41">
        <v>1.1011350669629452</v>
      </c>
    </row>
    <row r="6889" spans="1:3">
      <c r="A6889" s="38">
        <v>15306</v>
      </c>
      <c r="B6889" s="36" t="s">
        <v>136</v>
      </c>
      <c r="C6889" s="41">
        <v>1.1547060490600498</v>
      </c>
    </row>
    <row r="6890" spans="1:3">
      <c r="A6890" s="38">
        <v>18528</v>
      </c>
      <c r="B6890" s="36" t="s">
        <v>83</v>
      </c>
      <c r="C6890" s="41">
        <v>1.0586944596818433</v>
      </c>
    </row>
    <row r="6891" spans="1:3">
      <c r="A6891" s="38">
        <v>28865</v>
      </c>
      <c r="B6891" s="36" t="s">
        <v>189</v>
      </c>
      <c r="C6891" s="41">
        <v>1.155360912442106</v>
      </c>
    </row>
    <row r="6892" spans="1:3">
      <c r="A6892" s="38">
        <v>24619</v>
      </c>
      <c r="B6892" s="36" t="s">
        <v>379</v>
      </c>
      <c r="C6892" s="41">
        <v>1.1047177200698919</v>
      </c>
    </row>
    <row r="6893" spans="1:3">
      <c r="A6893" s="38">
        <v>24616</v>
      </c>
      <c r="B6893" s="36" t="s">
        <v>379</v>
      </c>
      <c r="C6893" s="41">
        <v>1.1022935641927434</v>
      </c>
    </row>
    <row r="6894" spans="1:3">
      <c r="A6894" s="38">
        <v>23845</v>
      </c>
      <c r="B6894" s="36" t="s">
        <v>379</v>
      </c>
      <c r="C6894" s="41">
        <v>1.1011350669629452</v>
      </c>
    </row>
    <row r="6895" spans="1:3">
      <c r="A6895" s="38">
        <v>24635</v>
      </c>
      <c r="B6895" s="36" t="s">
        <v>379</v>
      </c>
      <c r="C6895" s="41">
        <v>1.1011350669629452</v>
      </c>
    </row>
    <row r="6896" spans="1:3">
      <c r="A6896" s="38">
        <v>55606</v>
      </c>
      <c r="B6896" s="36" t="s">
        <v>36</v>
      </c>
      <c r="C6896" s="41">
        <v>1.1034545016851229</v>
      </c>
    </row>
    <row r="6897" spans="1:3">
      <c r="A6897" s="38">
        <v>9212</v>
      </c>
      <c r="B6897" s="36" t="s">
        <v>252</v>
      </c>
      <c r="C6897" s="41">
        <v>1.0677265315630096</v>
      </c>
    </row>
    <row r="6898" spans="1:3">
      <c r="A6898" s="38">
        <v>65549</v>
      </c>
      <c r="B6898" s="36" t="s">
        <v>193</v>
      </c>
      <c r="C6898" s="41">
        <v>1.2167363461410845</v>
      </c>
    </row>
    <row r="6899" spans="1:3">
      <c r="A6899" s="38">
        <v>65550</v>
      </c>
      <c r="B6899" s="36" t="s">
        <v>193</v>
      </c>
      <c r="C6899" s="41">
        <v>1.2167363461410845</v>
      </c>
    </row>
    <row r="6900" spans="1:3">
      <c r="A6900" s="38">
        <v>65551</v>
      </c>
      <c r="B6900" s="36" t="s">
        <v>193</v>
      </c>
      <c r="C6900" s="41">
        <v>1.2167363461410845</v>
      </c>
    </row>
    <row r="6901" spans="1:3">
      <c r="A6901" s="38">
        <v>65552</v>
      </c>
      <c r="B6901" s="36" t="s">
        <v>193</v>
      </c>
      <c r="C6901" s="41">
        <v>1.2167363461410845</v>
      </c>
    </row>
    <row r="6902" spans="1:3">
      <c r="A6902" s="38">
        <v>65553</v>
      </c>
      <c r="B6902" s="36" t="s">
        <v>193</v>
      </c>
      <c r="C6902" s="41">
        <v>1.2167363461410845</v>
      </c>
    </row>
    <row r="6903" spans="1:3">
      <c r="A6903" s="38">
        <v>65554</v>
      </c>
      <c r="B6903" s="36" t="s">
        <v>193</v>
      </c>
      <c r="C6903" s="41">
        <v>1.2167363461410845</v>
      </c>
    </row>
    <row r="6904" spans="1:3">
      <c r="A6904" s="38">
        <v>65555</v>
      </c>
      <c r="B6904" s="36" t="s">
        <v>193</v>
      </c>
      <c r="C6904" s="41">
        <v>1.2167363461410845</v>
      </c>
    </row>
    <row r="6905" spans="1:3">
      <c r="A6905" s="38">
        <v>65556</v>
      </c>
      <c r="B6905" s="36" t="s">
        <v>193</v>
      </c>
      <c r="C6905" s="41">
        <v>1.2167363461410845</v>
      </c>
    </row>
    <row r="6906" spans="1:3">
      <c r="A6906" s="38">
        <v>23824</v>
      </c>
      <c r="B6906" s="36" t="s">
        <v>379</v>
      </c>
      <c r="C6906" s="41">
        <v>1.1047177200698919</v>
      </c>
    </row>
    <row r="6907" spans="1:3">
      <c r="A6907" s="38">
        <v>23845</v>
      </c>
      <c r="B6907" s="36" t="s">
        <v>379</v>
      </c>
      <c r="C6907" s="41">
        <v>1.1011350669629452</v>
      </c>
    </row>
    <row r="6908" spans="1:3">
      <c r="A6908" s="38">
        <v>25479</v>
      </c>
      <c r="B6908" s="36" t="s">
        <v>379</v>
      </c>
      <c r="C6908" s="41">
        <v>1.1204130893091753</v>
      </c>
    </row>
    <row r="6909" spans="1:3">
      <c r="A6909" s="38">
        <v>56729</v>
      </c>
      <c r="B6909" s="36" t="s">
        <v>42</v>
      </c>
      <c r="C6909" s="41">
        <v>1.0532816314806837</v>
      </c>
    </row>
    <row r="6910" spans="1:3">
      <c r="A6910" s="38">
        <v>53506</v>
      </c>
      <c r="B6910" s="36" t="s">
        <v>52</v>
      </c>
      <c r="C6910" s="41">
        <v>1.3328244829716862</v>
      </c>
    </row>
    <row r="6911" spans="1:3">
      <c r="A6911" s="38">
        <v>7580</v>
      </c>
      <c r="B6911" s="36" t="s">
        <v>184</v>
      </c>
      <c r="C6911" s="41">
        <v>1.1033216993621375</v>
      </c>
    </row>
    <row r="6912" spans="1:3">
      <c r="A6912" s="38">
        <v>23795</v>
      </c>
      <c r="B6912" s="36" t="s">
        <v>379</v>
      </c>
      <c r="C6912" s="41">
        <v>1.1011350669629452</v>
      </c>
    </row>
    <row r="6913" spans="1:3">
      <c r="A6913" s="38">
        <v>25563</v>
      </c>
      <c r="B6913" s="36" t="s">
        <v>379</v>
      </c>
      <c r="C6913" s="41">
        <v>1.1022935641927434</v>
      </c>
    </row>
    <row r="6914" spans="1:3">
      <c r="A6914" s="38">
        <v>94227</v>
      </c>
      <c r="B6914" s="36" t="s">
        <v>40</v>
      </c>
      <c r="C6914" s="41">
        <v>0.95358210895852291</v>
      </c>
    </row>
    <row r="6915" spans="1:3">
      <c r="A6915" s="38">
        <v>35440</v>
      </c>
      <c r="B6915" s="36" t="s">
        <v>107</v>
      </c>
      <c r="C6915" s="41">
        <v>1.1750006273392515</v>
      </c>
    </row>
    <row r="6916" spans="1:3">
      <c r="A6916" s="38">
        <v>23826</v>
      </c>
      <c r="B6916" s="36" t="s">
        <v>379</v>
      </c>
      <c r="C6916" s="41">
        <v>1.1011350669629452</v>
      </c>
    </row>
    <row r="6917" spans="1:3">
      <c r="A6917" s="38">
        <v>24649</v>
      </c>
      <c r="B6917" s="36" t="s">
        <v>379</v>
      </c>
      <c r="C6917" s="41">
        <v>1.1022935641927434</v>
      </c>
    </row>
    <row r="6918" spans="1:3">
      <c r="A6918" s="38">
        <v>66851</v>
      </c>
      <c r="B6918" s="36" t="s">
        <v>220</v>
      </c>
      <c r="C6918" s="41">
        <v>1.2571134727459718</v>
      </c>
    </row>
    <row r="6919" spans="1:3">
      <c r="A6919" s="38">
        <v>67706</v>
      </c>
      <c r="B6919" s="36" t="s">
        <v>220</v>
      </c>
      <c r="C6919" s="41">
        <v>1.2571134727459718</v>
      </c>
    </row>
    <row r="6920" spans="1:3">
      <c r="A6920" s="38">
        <v>1945</v>
      </c>
      <c r="B6920" s="36" t="s">
        <v>116</v>
      </c>
      <c r="C6920" s="41">
        <v>1.1515513126491645</v>
      </c>
    </row>
    <row r="6921" spans="1:3">
      <c r="A6921" s="38">
        <v>67473</v>
      </c>
      <c r="B6921" s="36" t="s">
        <v>137</v>
      </c>
      <c r="C6921" s="41">
        <v>1.0695951464239879</v>
      </c>
    </row>
    <row r="6922" spans="1:3">
      <c r="A6922" s="38">
        <v>17111</v>
      </c>
      <c r="B6922" s="36" t="s">
        <v>125</v>
      </c>
      <c r="C6922" s="41">
        <v>1.088744395950239</v>
      </c>
    </row>
    <row r="6923" spans="1:3">
      <c r="A6923" s="38">
        <v>23815</v>
      </c>
      <c r="B6923" s="36" t="s">
        <v>379</v>
      </c>
      <c r="C6923" s="41">
        <v>1.1011350669629452</v>
      </c>
    </row>
    <row r="6924" spans="1:3">
      <c r="A6924" s="38">
        <v>15306</v>
      </c>
      <c r="B6924" s="36" t="s">
        <v>136</v>
      </c>
      <c r="C6924" s="41">
        <v>1.1547060490600498</v>
      </c>
    </row>
    <row r="6925" spans="1:3">
      <c r="A6925" s="38">
        <v>23719</v>
      </c>
      <c r="B6925" s="36" t="s">
        <v>379</v>
      </c>
      <c r="C6925" s="41">
        <v>1.1047177200698919</v>
      </c>
    </row>
    <row r="6926" spans="1:3">
      <c r="A6926" s="38">
        <v>7589</v>
      </c>
      <c r="B6926" s="36" t="s">
        <v>184</v>
      </c>
      <c r="C6926" s="41">
        <v>1.1033216993621375</v>
      </c>
    </row>
    <row r="6927" spans="1:3">
      <c r="A6927" s="38">
        <v>24610</v>
      </c>
      <c r="B6927" s="36" t="s">
        <v>379</v>
      </c>
      <c r="C6927" s="41">
        <v>1.1011350669629452</v>
      </c>
    </row>
    <row r="6928" spans="1:3">
      <c r="A6928" s="38">
        <v>49699</v>
      </c>
      <c r="B6928" s="36" t="s">
        <v>222</v>
      </c>
      <c r="C6928" s="41">
        <v>1.2204619583305598</v>
      </c>
    </row>
    <row r="6929" spans="1:3">
      <c r="A6929" s="38">
        <v>17349</v>
      </c>
      <c r="B6929" s="36" t="s">
        <v>125</v>
      </c>
      <c r="C6929" s="41">
        <v>1.088744395950239</v>
      </c>
    </row>
    <row r="6930" spans="1:3">
      <c r="A6930" s="38">
        <v>37318</v>
      </c>
      <c r="B6930" s="36" t="s">
        <v>154</v>
      </c>
      <c r="C6930" s="41">
        <v>1.1876538411711361</v>
      </c>
    </row>
    <row r="6931" spans="1:3">
      <c r="A6931" s="38">
        <v>24623</v>
      </c>
      <c r="B6931" s="36" t="s">
        <v>379</v>
      </c>
      <c r="C6931" s="41">
        <v>1.0988582901321506</v>
      </c>
    </row>
    <row r="6932" spans="1:3">
      <c r="A6932" s="38">
        <v>18334</v>
      </c>
      <c r="B6932" s="36" t="s">
        <v>83</v>
      </c>
      <c r="C6932" s="41">
        <v>1.0651214128035322</v>
      </c>
    </row>
    <row r="6933" spans="1:3">
      <c r="A6933" s="38">
        <v>31698</v>
      </c>
      <c r="B6933" s="36" t="s">
        <v>75</v>
      </c>
      <c r="C6933" s="41">
        <v>1.2274066140045521</v>
      </c>
    </row>
    <row r="6934" spans="1:3">
      <c r="A6934" s="38">
        <v>24626</v>
      </c>
      <c r="B6934" s="36" t="s">
        <v>379</v>
      </c>
      <c r="C6934" s="41">
        <v>1.0988582901321506</v>
      </c>
    </row>
    <row r="6935" spans="1:3">
      <c r="A6935" s="38">
        <v>23816</v>
      </c>
      <c r="B6935" s="36" t="s">
        <v>379</v>
      </c>
      <c r="C6935" s="41">
        <v>1.1011350669629452</v>
      </c>
    </row>
    <row r="6936" spans="1:3">
      <c r="A6936" s="38">
        <v>16835</v>
      </c>
      <c r="B6936" s="36" t="s">
        <v>280</v>
      </c>
      <c r="C6936" s="41">
        <v>1.1223334251522663</v>
      </c>
    </row>
    <row r="6937" spans="1:3">
      <c r="A6937" s="38">
        <v>29690</v>
      </c>
      <c r="B6937" s="36" t="s">
        <v>67</v>
      </c>
      <c r="C6937" s="41">
        <v>1.2077596996245308</v>
      </c>
    </row>
    <row r="6938" spans="1:3">
      <c r="A6938" s="38">
        <v>49808</v>
      </c>
      <c r="B6938" s="36" t="s">
        <v>158</v>
      </c>
      <c r="C6938" s="41">
        <v>1.250468883205456</v>
      </c>
    </row>
    <row r="6939" spans="1:3">
      <c r="A6939" s="38">
        <v>49809</v>
      </c>
      <c r="B6939" s="36" t="s">
        <v>158</v>
      </c>
      <c r="C6939" s="41">
        <v>1.250468883205456</v>
      </c>
    </row>
    <row r="6940" spans="1:3">
      <c r="A6940" s="38">
        <v>49811</v>
      </c>
      <c r="B6940" s="36" t="s">
        <v>158</v>
      </c>
      <c r="C6940" s="41">
        <v>1.250468883205456</v>
      </c>
    </row>
    <row r="6941" spans="1:3">
      <c r="A6941" s="38">
        <v>67360</v>
      </c>
      <c r="B6941" s="36" t="s">
        <v>227</v>
      </c>
      <c r="C6941" s="41">
        <v>1.4239117772686678</v>
      </c>
    </row>
    <row r="6942" spans="1:3">
      <c r="A6942" s="38">
        <v>23795</v>
      </c>
      <c r="B6942" s="36" t="s">
        <v>379</v>
      </c>
      <c r="C6942" s="41">
        <v>1.1011350669629452</v>
      </c>
    </row>
    <row r="6943" spans="1:3">
      <c r="A6943" s="38">
        <v>56317</v>
      </c>
      <c r="B6943" s="36" t="s">
        <v>160</v>
      </c>
      <c r="C6943" s="41">
        <v>1.1510813949838341</v>
      </c>
    </row>
    <row r="6944" spans="1:3">
      <c r="A6944" s="38">
        <v>76351</v>
      </c>
      <c r="B6944" s="36" t="s">
        <v>209</v>
      </c>
      <c r="C6944" s="41">
        <v>1.4239117772686678</v>
      </c>
    </row>
    <row r="6945" spans="1:3">
      <c r="A6945" s="38">
        <v>24576</v>
      </c>
      <c r="B6945" s="36" t="s">
        <v>379</v>
      </c>
      <c r="C6945" s="41">
        <v>1.1022935641927434</v>
      </c>
    </row>
    <row r="6946" spans="1:3">
      <c r="A6946" s="38">
        <v>24616</v>
      </c>
      <c r="B6946" s="36" t="s">
        <v>379</v>
      </c>
      <c r="C6946" s="41">
        <v>1.1022935641927434</v>
      </c>
    </row>
    <row r="6947" spans="1:3">
      <c r="A6947" s="38">
        <v>24628</v>
      </c>
      <c r="B6947" s="36" t="s">
        <v>379</v>
      </c>
      <c r="C6947" s="41">
        <v>1.1011350669629452</v>
      </c>
    </row>
    <row r="6948" spans="1:3">
      <c r="A6948" s="38">
        <v>14822</v>
      </c>
      <c r="B6948" s="36" t="s">
        <v>191</v>
      </c>
      <c r="C6948" s="41">
        <v>1.1192503738973842</v>
      </c>
    </row>
    <row r="6949" spans="1:3">
      <c r="A6949" s="38">
        <v>53545</v>
      </c>
      <c r="B6949" s="36" t="s">
        <v>160</v>
      </c>
      <c r="C6949" s="41">
        <v>1.1510813949838341</v>
      </c>
    </row>
    <row r="6950" spans="1:3">
      <c r="A6950" s="38">
        <v>53560</v>
      </c>
      <c r="B6950" s="36" t="s">
        <v>160</v>
      </c>
      <c r="C6950" s="41">
        <v>1.1510813949838341</v>
      </c>
    </row>
    <row r="6951" spans="1:3">
      <c r="A6951" s="38">
        <v>24616</v>
      </c>
      <c r="B6951" s="36" t="s">
        <v>379</v>
      </c>
      <c r="C6951" s="41">
        <v>1.1022935641927434</v>
      </c>
    </row>
    <row r="6952" spans="1:3">
      <c r="A6952" s="38">
        <v>24640</v>
      </c>
      <c r="B6952" s="36" t="s">
        <v>379</v>
      </c>
      <c r="C6952" s="41">
        <v>1.0988582901321506</v>
      </c>
    </row>
    <row r="6953" spans="1:3">
      <c r="A6953" s="38">
        <v>24632</v>
      </c>
      <c r="B6953" s="36" t="s">
        <v>379</v>
      </c>
      <c r="C6953" s="41">
        <v>1.1204130893091753</v>
      </c>
    </row>
    <row r="6954" spans="1:3">
      <c r="A6954" s="38">
        <v>99752</v>
      </c>
      <c r="B6954" s="36" t="s">
        <v>260</v>
      </c>
      <c r="C6954" s="41">
        <v>1.072002806443126</v>
      </c>
    </row>
    <row r="6955" spans="1:3">
      <c r="A6955" s="38">
        <v>24598</v>
      </c>
      <c r="B6955" s="36" t="s">
        <v>379</v>
      </c>
      <c r="C6955" s="41">
        <v>1.1011350669629452</v>
      </c>
    </row>
    <row r="6956" spans="1:3">
      <c r="A6956" s="38">
        <v>24558</v>
      </c>
      <c r="B6956" s="36" t="s">
        <v>379</v>
      </c>
      <c r="C6956" s="41">
        <v>1.1204130893091753</v>
      </c>
    </row>
    <row r="6957" spans="1:3">
      <c r="A6957" s="38">
        <v>24576</v>
      </c>
      <c r="B6957" s="36" t="s">
        <v>379</v>
      </c>
      <c r="C6957" s="41">
        <v>1.1022935641927434</v>
      </c>
    </row>
    <row r="6958" spans="1:3">
      <c r="A6958" s="38">
        <v>23795</v>
      </c>
      <c r="B6958" s="36" t="s">
        <v>379</v>
      </c>
      <c r="C6958" s="41">
        <v>1.1011350669629452</v>
      </c>
    </row>
    <row r="6959" spans="1:3">
      <c r="A6959" s="38">
        <v>56767</v>
      </c>
      <c r="B6959" s="36" t="s">
        <v>167</v>
      </c>
      <c r="C6959" s="41">
        <v>1.0583096054051164</v>
      </c>
    </row>
    <row r="6960" spans="1:3">
      <c r="A6960" s="38">
        <v>96170</v>
      </c>
      <c r="B6960" s="36" t="s">
        <v>124</v>
      </c>
      <c r="C6960" s="41">
        <v>1.1636098242051152</v>
      </c>
    </row>
    <row r="6961" spans="1:3">
      <c r="A6961" s="38">
        <v>54587</v>
      </c>
      <c r="B6961" s="36" t="s">
        <v>167</v>
      </c>
      <c r="C6961" s="41">
        <v>0.94209228239646492</v>
      </c>
    </row>
    <row r="6962" spans="1:3">
      <c r="A6962" s="38">
        <v>24641</v>
      </c>
      <c r="B6962" s="36" t="s">
        <v>379</v>
      </c>
      <c r="C6962" s="41">
        <v>1.1011350669629452</v>
      </c>
    </row>
    <row r="6963" spans="1:3">
      <c r="A6963" s="38">
        <v>96123</v>
      </c>
      <c r="B6963" s="36" t="s">
        <v>124</v>
      </c>
      <c r="C6963" s="41">
        <v>1.1636098242051152</v>
      </c>
    </row>
    <row r="6964" spans="1:3">
      <c r="A6964" s="38">
        <v>2708</v>
      </c>
      <c r="B6964" s="36" t="s">
        <v>204</v>
      </c>
      <c r="C6964" s="41">
        <v>1.1550333879299484</v>
      </c>
    </row>
    <row r="6965" spans="1:3">
      <c r="A6965" s="38">
        <v>23845</v>
      </c>
      <c r="B6965" s="36" t="s">
        <v>379</v>
      </c>
      <c r="C6965" s="41">
        <v>1.1011350669629452</v>
      </c>
    </row>
    <row r="6966" spans="1:3">
      <c r="A6966" s="38">
        <v>24568</v>
      </c>
      <c r="B6966" s="36" t="s">
        <v>379</v>
      </c>
      <c r="C6966" s="41">
        <v>1.1204130893091753</v>
      </c>
    </row>
    <row r="6967" spans="1:3">
      <c r="A6967" s="38">
        <v>4626</v>
      </c>
      <c r="B6967" s="36" t="s">
        <v>122</v>
      </c>
      <c r="C6967" s="41">
        <v>1.1532534515834827</v>
      </c>
    </row>
    <row r="6968" spans="1:3">
      <c r="A6968" s="38">
        <v>18314</v>
      </c>
      <c r="B6968" s="36" t="s">
        <v>83</v>
      </c>
      <c r="C6968" s="41">
        <v>1.0774203026296461</v>
      </c>
    </row>
    <row r="6969" spans="1:3">
      <c r="A6969" s="38">
        <v>4509</v>
      </c>
      <c r="B6969" s="36" t="s">
        <v>177</v>
      </c>
      <c r="C6969" s="41">
        <v>1.1928306551297898</v>
      </c>
    </row>
    <row r="6970" spans="1:3">
      <c r="A6970" s="38">
        <v>74369</v>
      </c>
      <c r="B6970" s="36" t="s">
        <v>60</v>
      </c>
      <c r="C6970" s="41">
        <v>1.3044251565167901</v>
      </c>
    </row>
    <row r="6971" spans="1:3">
      <c r="A6971" s="38">
        <v>24568</v>
      </c>
      <c r="B6971" s="36" t="s">
        <v>379</v>
      </c>
      <c r="C6971" s="41">
        <v>1.1204130893091753</v>
      </c>
    </row>
    <row r="6972" spans="1:3">
      <c r="A6972" s="38">
        <v>17321</v>
      </c>
      <c r="B6972" s="36" t="s">
        <v>66</v>
      </c>
      <c r="C6972" s="41">
        <v>1.080913780397937</v>
      </c>
    </row>
    <row r="6973" spans="1:3">
      <c r="A6973" s="38">
        <v>23863</v>
      </c>
      <c r="B6973" s="36" t="s">
        <v>379</v>
      </c>
      <c r="C6973" s="41">
        <v>1.1011350669629452</v>
      </c>
    </row>
    <row r="6974" spans="1:3">
      <c r="A6974" s="38">
        <v>17459</v>
      </c>
      <c r="B6974" s="36" t="s">
        <v>66</v>
      </c>
      <c r="C6974" s="41">
        <v>1.0670119591468559</v>
      </c>
    </row>
    <row r="6975" spans="1:3">
      <c r="A6975" s="38">
        <v>4617</v>
      </c>
      <c r="B6975" s="36" t="s">
        <v>122</v>
      </c>
      <c r="C6975" s="41">
        <v>1.1532534515834827</v>
      </c>
    </row>
    <row r="6976" spans="1:3">
      <c r="A6976" s="38">
        <v>56332</v>
      </c>
      <c r="B6976" s="36" t="s">
        <v>42</v>
      </c>
      <c r="C6976" s="41">
        <v>1.3502964244946054</v>
      </c>
    </row>
    <row r="6977" spans="1:3">
      <c r="A6977" s="38">
        <v>76597</v>
      </c>
      <c r="B6977" s="36" t="s">
        <v>180</v>
      </c>
      <c r="C6977" s="41">
        <v>1.3055862142628261</v>
      </c>
    </row>
    <row r="6978" spans="1:3">
      <c r="A6978" s="38">
        <v>79843</v>
      </c>
      <c r="B6978" s="36" t="s">
        <v>179</v>
      </c>
      <c r="C6978" s="41">
        <v>0.95353251683698681</v>
      </c>
    </row>
    <row r="6979" spans="1:3">
      <c r="A6979" s="38">
        <v>24629</v>
      </c>
      <c r="B6979" s="36" t="s">
        <v>379</v>
      </c>
      <c r="C6979" s="41">
        <v>1.1204130893091753</v>
      </c>
    </row>
    <row r="6980" spans="1:3">
      <c r="A6980" s="38">
        <v>93470</v>
      </c>
      <c r="B6980" s="36" t="s">
        <v>173</v>
      </c>
      <c r="C6980" s="41">
        <v>0.6721903470019982</v>
      </c>
    </row>
    <row r="6981" spans="1:3">
      <c r="A6981" s="38">
        <v>23795</v>
      </c>
      <c r="B6981" s="36" t="s">
        <v>379</v>
      </c>
      <c r="C6981" s="41">
        <v>1.1011350669629452</v>
      </c>
    </row>
    <row r="6982" spans="1:3">
      <c r="A6982" s="38">
        <v>23795</v>
      </c>
      <c r="B6982" s="36" t="s">
        <v>379</v>
      </c>
      <c r="C6982" s="41">
        <v>1.1011350669629452</v>
      </c>
    </row>
    <row r="6983" spans="1:3">
      <c r="A6983" s="38">
        <v>34253</v>
      </c>
      <c r="B6983" s="36" t="s">
        <v>73</v>
      </c>
      <c r="C6983" s="41">
        <v>1.094039023808103</v>
      </c>
    </row>
    <row r="6984" spans="1:3">
      <c r="A6984" s="38">
        <v>29303</v>
      </c>
      <c r="B6984" s="36" t="s">
        <v>45</v>
      </c>
      <c r="C6984" s="41">
        <v>1.1064871686633988</v>
      </c>
    </row>
    <row r="6985" spans="1:3">
      <c r="A6985" s="38">
        <v>23827</v>
      </c>
      <c r="B6985" s="36" t="s">
        <v>379</v>
      </c>
      <c r="C6985" s="41">
        <v>1.1011350669629452</v>
      </c>
    </row>
    <row r="6986" spans="1:3">
      <c r="A6986" s="38">
        <v>23829</v>
      </c>
      <c r="B6986" s="36" t="s">
        <v>379</v>
      </c>
      <c r="C6986" s="41">
        <v>1.1011350669629452</v>
      </c>
    </row>
    <row r="6987" spans="1:3">
      <c r="A6987" s="38">
        <v>24598</v>
      </c>
      <c r="B6987" s="36" t="s">
        <v>379</v>
      </c>
      <c r="C6987" s="41">
        <v>1.1011350669629452</v>
      </c>
    </row>
    <row r="6988" spans="1:3">
      <c r="A6988" s="38">
        <v>18551</v>
      </c>
      <c r="B6988" s="36" t="s">
        <v>83</v>
      </c>
      <c r="C6988" s="41">
        <v>1.0891971366620132</v>
      </c>
    </row>
    <row r="6989" spans="1:3">
      <c r="A6989" s="38">
        <v>1847</v>
      </c>
      <c r="B6989" s="36" t="s">
        <v>118</v>
      </c>
      <c r="C6989" s="41">
        <v>1.2545330140266848</v>
      </c>
    </row>
    <row r="6990" spans="1:3">
      <c r="A6990" s="38">
        <v>18276</v>
      </c>
      <c r="B6990" s="36" t="s">
        <v>57</v>
      </c>
      <c r="C6990" s="41">
        <v>1.1052837809325737</v>
      </c>
    </row>
    <row r="6991" spans="1:3">
      <c r="A6991" s="38">
        <v>35792</v>
      </c>
      <c r="B6991" s="36" t="s">
        <v>193</v>
      </c>
      <c r="C6991" s="41">
        <v>1.120721271393643</v>
      </c>
    </row>
    <row r="6992" spans="1:3">
      <c r="A6992" s="38">
        <v>49393</v>
      </c>
      <c r="B6992" s="36" t="s">
        <v>218</v>
      </c>
      <c r="C6992" s="41">
        <v>1.2150430748840293</v>
      </c>
    </row>
    <row r="6993" spans="1:3">
      <c r="A6993" s="38">
        <v>23816</v>
      </c>
      <c r="B6993" s="36" t="s">
        <v>379</v>
      </c>
      <c r="C6993" s="41">
        <v>1.1011350669629452</v>
      </c>
    </row>
    <row r="6994" spans="1:3">
      <c r="A6994" s="38">
        <v>24632</v>
      </c>
      <c r="B6994" s="36" t="s">
        <v>379</v>
      </c>
      <c r="C6994" s="41">
        <v>1.1204130893091753</v>
      </c>
    </row>
    <row r="6995" spans="1:3">
      <c r="A6995" s="38">
        <v>67744</v>
      </c>
      <c r="B6995" s="36" t="s">
        <v>53</v>
      </c>
      <c r="C6995" s="41">
        <v>1.1034545016851229</v>
      </c>
    </row>
    <row r="6996" spans="1:3">
      <c r="A6996" s="38">
        <v>35102</v>
      </c>
      <c r="B6996" s="36" t="s">
        <v>155</v>
      </c>
      <c r="C6996" s="41">
        <v>1.1750006273392515</v>
      </c>
    </row>
    <row r="6997" spans="1:3">
      <c r="A6997" s="38">
        <v>97816</v>
      </c>
      <c r="B6997" s="36" t="s">
        <v>175</v>
      </c>
      <c r="C6997" s="41">
        <v>1.1336445419977121</v>
      </c>
    </row>
    <row r="6998" spans="1:3">
      <c r="A6998" s="38">
        <v>24640</v>
      </c>
      <c r="B6998" s="36" t="s">
        <v>379</v>
      </c>
      <c r="C6998" s="41">
        <v>1.0988582901321506</v>
      </c>
    </row>
    <row r="6999" spans="1:3">
      <c r="A6999" s="38">
        <v>2999</v>
      </c>
      <c r="B6999" s="36" t="s">
        <v>174</v>
      </c>
      <c r="C6999" s="41">
        <v>1.1776985579856762</v>
      </c>
    </row>
    <row r="7000" spans="1:3">
      <c r="A7000" s="38">
        <v>84180</v>
      </c>
      <c r="B7000" s="36" t="s">
        <v>307</v>
      </c>
      <c r="C7000" s="41">
        <v>1.102525556223692</v>
      </c>
    </row>
    <row r="7001" spans="1:3">
      <c r="A7001" s="38">
        <v>17509</v>
      </c>
      <c r="B7001" s="36" t="s">
        <v>66</v>
      </c>
      <c r="C7001" s="41">
        <v>1.0956080071706005</v>
      </c>
    </row>
    <row r="7002" spans="1:3">
      <c r="A7002" s="38">
        <v>24576</v>
      </c>
      <c r="B7002" s="36" t="s">
        <v>379</v>
      </c>
      <c r="C7002" s="41">
        <v>1.1022935641927434</v>
      </c>
    </row>
    <row r="7003" spans="1:3">
      <c r="A7003" s="38">
        <v>39326</v>
      </c>
      <c r="B7003" s="36" t="s">
        <v>126</v>
      </c>
      <c r="C7003" s="41">
        <v>1.2500852253357879</v>
      </c>
    </row>
    <row r="7004" spans="1:3">
      <c r="A7004" s="38">
        <v>17121</v>
      </c>
      <c r="B7004" s="36" t="s">
        <v>66</v>
      </c>
      <c r="C7004" s="41">
        <v>1.0956080071706005</v>
      </c>
    </row>
    <row r="7005" spans="1:3">
      <c r="A7005" s="38">
        <v>94359</v>
      </c>
      <c r="B7005" s="36" t="s">
        <v>76</v>
      </c>
      <c r="C7005" s="41">
        <v>1.0635150812064964</v>
      </c>
    </row>
    <row r="7006" spans="1:3">
      <c r="A7006" s="38">
        <v>35457</v>
      </c>
      <c r="B7006" s="36" t="s">
        <v>107</v>
      </c>
      <c r="C7006" s="41">
        <v>1.1750006273392515</v>
      </c>
    </row>
    <row r="7007" spans="1:3">
      <c r="A7007" s="38">
        <v>67744</v>
      </c>
      <c r="B7007" s="36" t="s">
        <v>36</v>
      </c>
      <c r="C7007" s="41">
        <v>1.1034545016851229</v>
      </c>
    </row>
    <row r="7008" spans="1:3">
      <c r="A7008" s="38">
        <v>23795</v>
      </c>
      <c r="B7008" s="36" t="s">
        <v>379</v>
      </c>
      <c r="C7008" s="41">
        <v>1.1011350669629452</v>
      </c>
    </row>
    <row r="7009" spans="1:3">
      <c r="A7009" s="38">
        <v>1623</v>
      </c>
      <c r="B7009" s="36" t="s">
        <v>293</v>
      </c>
      <c r="C7009" s="41">
        <v>1.1565999053777007</v>
      </c>
    </row>
    <row r="7010" spans="1:3">
      <c r="A7010" s="38">
        <v>54338</v>
      </c>
      <c r="B7010" s="36" t="s">
        <v>21</v>
      </c>
      <c r="C7010" s="41">
        <v>1.241956241956242</v>
      </c>
    </row>
    <row r="7011" spans="1:3">
      <c r="A7011" s="38">
        <v>54472</v>
      </c>
      <c r="B7011" s="36" t="s">
        <v>142</v>
      </c>
      <c r="C7011" s="41">
        <v>1.1055836951278339</v>
      </c>
    </row>
    <row r="7012" spans="1:3">
      <c r="A7012" s="38">
        <v>54340</v>
      </c>
      <c r="B7012" s="36" t="s">
        <v>21</v>
      </c>
      <c r="C7012" s="41">
        <v>1.1055836951278339</v>
      </c>
    </row>
    <row r="7013" spans="1:3">
      <c r="A7013" s="38">
        <v>49624</v>
      </c>
      <c r="B7013" s="36" t="s">
        <v>222</v>
      </c>
      <c r="C7013" s="41">
        <v>1.2204619583305598</v>
      </c>
    </row>
    <row r="7014" spans="1:3">
      <c r="A7014" s="38">
        <v>91475</v>
      </c>
      <c r="B7014" s="36" t="s">
        <v>47</v>
      </c>
      <c r="C7014" s="41">
        <v>1.1831703933146194</v>
      </c>
    </row>
    <row r="7015" spans="1:3">
      <c r="A7015" s="38">
        <v>56295</v>
      </c>
      <c r="B7015" s="36" t="s">
        <v>42</v>
      </c>
      <c r="C7015" s="41">
        <v>1.3502964244946054</v>
      </c>
    </row>
    <row r="7016" spans="1:3">
      <c r="A7016" s="38">
        <v>23866</v>
      </c>
      <c r="B7016" s="36" t="s">
        <v>379</v>
      </c>
      <c r="C7016" s="41">
        <v>1.1011350669629452</v>
      </c>
    </row>
    <row r="7017" spans="1:3">
      <c r="A7017" s="38">
        <v>55237</v>
      </c>
      <c r="B7017" s="36" t="s">
        <v>99</v>
      </c>
      <c r="C7017" s="41">
        <v>1.3198243593435071</v>
      </c>
    </row>
    <row r="7018" spans="1:3">
      <c r="A7018" s="38">
        <v>23795</v>
      </c>
      <c r="B7018" s="36" t="s">
        <v>379</v>
      </c>
      <c r="C7018" s="41">
        <v>1.1011350669629452</v>
      </c>
    </row>
    <row r="7019" spans="1:3">
      <c r="A7019" s="38">
        <v>23813</v>
      </c>
      <c r="B7019" s="36" t="s">
        <v>379</v>
      </c>
      <c r="C7019" s="41">
        <v>1.1011350669629452</v>
      </c>
    </row>
    <row r="7020" spans="1:3">
      <c r="A7020" s="38">
        <v>23818</v>
      </c>
      <c r="B7020" s="36" t="s">
        <v>379</v>
      </c>
      <c r="C7020" s="41">
        <v>1.1011350669629452</v>
      </c>
    </row>
    <row r="7021" spans="1:3">
      <c r="A7021" s="38">
        <v>23816</v>
      </c>
      <c r="B7021" s="36" t="s">
        <v>379</v>
      </c>
      <c r="C7021" s="41">
        <v>1.1011350669629452</v>
      </c>
    </row>
    <row r="7022" spans="1:3">
      <c r="A7022" s="38">
        <v>22844</v>
      </c>
      <c r="B7022" s="36" t="s">
        <v>379</v>
      </c>
      <c r="C7022" s="41">
        <v>1.1204130893091753</v>
      </c>
    </row>
    <row r="7023" spans="1:3">
      <c r="A7023" s="38">
        <v>22846</v>
      </c>
      <c r="B7023" s="36" t="s">
        <v>379</v>
      </c>
      <c r="C7023" s="41">
        <v>1.1204130893091753</v>
      </c>
    </row>
    <row r="7024" spans="1:3">
      <c r="A7024" s="38">
        <v>79539</v>
      </c>
      <c r="B7024" s="36" t="s">
        <v>92</v>
      </c>
      <c r="C7024" s="41">
        <v>1.3099235550475103</v>
      </c>
    </row>
    <row r="7025" spans="1:3">
      <c r="A7025" s="38">
        <v>79540</v>
      </c>
      <c r="B7025" s="36" t="s">
        <v>92</v>
      </c>
      <c r="C7025" s="41">
        <v>1.3099235550475103</v>
      </c>
    </row>
    <row r="7026" spans="1:3">
      <c r="A7026" s="38">
        <v>79541</v>
      </c>
      <c r="B7026" s="36" t="s">
        <v>92</v>
      </c>
      <c r="C7026" s="41">
        <v>1.3099235550475103</v>
      </c>
    </row>
    <row r="7027" spans="1:3">
      <c r="A7027" s="38">
        <v>22848</v>
      </c>
      <c r="B7027" s="36" t="s">
        <v>379</v>
      </c>
      <c r="C7027" s="41">
        <v>1.1642009016445487</v>
      </c>
    </row>
    <row r="7028" spans="1:3">
      <c r="A7028" s="38">
        <v>54317</v>
      </c>
      <c r="B7028" s="36" t="s">
        <v>21</v>
      </c>
      <c r="C7028" s="41">
        <v>1.241956241956242</v>
      </c>
    </row>
    <row r="7029" spans="1:3">
      <c r="A7029" s="38">
        <v>26901</v>
      </c>
      <c r="B7029" s="36" t="s">
        <v>158</v>
      </c>
      <c r="C7029" s="41">
        <v>1.1873077545734174</v>
      </c>
    </row>
    <row r="7030" spans="1:3">
      <c r="A7030" s="38">
        <v>55296</v>
      </c>
      <c r="B7030" s="36" t="s">
        <v>166</v>
      </c>
      <c r="C7030" s="41">
        <v>1.3462809310522066</v>
      </c>
    </row>
    <row r="7031" spans="1:3">
      <c r="A7031" s="38">
        <v>66679</v>
      </c>
      <c r="B7031" s="36" t="s">
        <v>225</v>
      </c>
      <c r="C7031" s="41">
        <v>1.1671281708520322</v>
      </c>
    </row>
    <row r="7032" spans="1:3">
      <c r="A7032" s="38">
        <v>54492</v>
      </c>
      <c r="B7032" s="36" t="s">
        <v>142</v>
      </c>
      <c r="C7032" s="41">
        <v>1.0732578218749083</v>
      </c>
    </row>
    <row r="7033" spans="1:3">
      <c r="A7033" s="38">
        <v>4808</v>
      </c>
      <c r="B7033" s="36" t="s">
        <v>202</v>
      </c>
      <c r="C7033" s="41">
        <v>1.2139168432203389</v>
      </c>
    </row>
    <row r="7034" spans="1:3">
      <c r="A7034" s="38">
        <v>72290</v>
      </c>
      <c r="B7034" s="36" t="s">
        <v>114</v>
      </c>
      <c r="C7034" s="41">
        <v>0.97482521200521044</v>
      </c>
    </row>
    <row r="7035" spans="1:3">
      <c r="A7035" s="38">
        <v>22850</v>
      </c>
      <c r="B7035" s="36" t="s">
        <v>379</v>
      </c>
      <c r="C7035" s="41">
        <v>1.1642009016445487</v>
      </c>
    </row>
    <row r="7036" spans="1:3">
      <c r="A7036" s="38">
        <v>22851</v>
      </c>
      <c r="B7036" s="36" t="s">
        <v>379</v>
      </c>
      <c r="C7036" s="41">
        <v>1.1642009016445487</v>
      </c>
    </row>
    <row r="7037" spans="1:3">
      <c r="A7037" s="38">
        <v>24568</v>
      </c>
      <c r="B7037" s="36" t="s">
        <v>379</v>
      </c>
      <c r="C7037" s="41">
        <v>1.1204130893091753</v>
      </c>
    </row>
    <row r="7038" spans="1:3">
      <c r="A7038" s="38">
        <v>79807</v>
      </c>
      <c r="B7038" s="36" t="s">
        <v>97</v>
      </c>
      <c r="C7038" s="41">
        <v>1.1377951534332433</v>
      </c>
    </row>
    <row r="7039" spans="1:3">
      <c r="A7039" s="38">
        <v>56843</v>
      </c>
      <c r="B7039" s="36" t="s">
        <v>142</v>
      </c>
      <c r="C7039" s="41">
        <v>1.0732578218749083</v>
      </c>
    </row>
    <row r="7040" spans="1:3">
      <c r="A7040" s="38">
        <v>16775</v>
      </c>
      <c r="B7040" s="36" t="s">
        <v>255</v>
      </c>
      <c r="C7040" s="41">
        <v>1.0684109317638832</v>
      </c>
    </row>
    <row r="7041" spans="1:3">
      <c r="A7041" s="38">
        <v>23845</v>
      </c>
      <c r="B7041" s="36" t="s">
        <v>379</v>
      </c>
      <c r="C7041" s="41">
        <v>1.1011350669629452</v>
      </c>
    </row>
    <row r="7042" spans="1:3">
      <c r="A7042" s="38">
        <v>74245</v>
      </c>
      <c r="B7042" s="36" t="s">
        <v>34</v>
      </c>
      <c r="C7042" s="41">
        <v>1.3292011019283747</v>
      </c>
    </row>
    <row r="7043" spans="1:3">
      <c r="A7043" s="38">
        <v>27612</v>
      </c>
      <c r="B7043" s="36" t="s">
        <v>172</v>
      </c>
      <c r="C7043" s="41">
        <v>1.2267906727777591</v>
      </c>
    </row>
    <row r="7044" spans="1:3">
      <c r="A7044" s="38">
        <v>24568</v>
      </c>
      <c r="B7044" s="36" t="s">
        <v>379</v>
      </c>
      <c r="C7044" s="41">
        <v>1.1204130893091753</v>
      </c>
    </row>
    <row r="7045" spans="1:3">
      <c r="A7045" s="38">
        <v>3222</v>
      </c>
      <c r="B7045" s="36" t="s">
        <v>116</v>
      </c>
      <c r="C7045" s="41">
        <v>1.1763007634567266</v>
      </c>
    </row>
    <row r="7046" spans="1:3">
      <c r="A7046" s="38">
        <v>15907</v>
      </c>
      <c r="B7046" s="36" t="s">
        <v>145</v>
      </c>
      <c r="C7046" s="41">
        <v>1.1763007634567266</v>
      </c>
    </row>
    <row r="7047" spans="1:3">
      <c r="A7047" s="38">
        <v>27729</v>
      </c>
      <c r="B7047" s="36" t="s">
        <v>189</v>
      </c>
      <c r="C7047" s="41">
        <v>1.155360912442106</v>
      </c>
    </row>
    <row r="7048" spans="1:3">
      <c r="A7048" s="38">
        <v>23992</v>
      </c>
      <c r="B7048" s="36" t="s">
        <v>138</v>
      </c>
      <c r="C7048" s="41">
        <v>1.1511175288799598</v>
      </c>
    </row>
    <row r="7049" spans="1:3">
      <c r="A7049" s="38">
        <v>29488</v>
      </c>
      <c r="B7049" s="36" t="s">
        <v>231</v>
      </c>
      <c r="C7049" s="41">
        <v>1.1806181584030908</v>
      </c>
    </row>
    <row r="7050" spans="1:3">
      <c r="A7050" s="38">
        <v>23820</v>
      </c>
      <c r="B7050" s="36" t="s">
        <v>379</v>
      </c>
      <c r="C7050" s="41">
        <v>1.1011350669629452</v>
      </c>
    </row>
    <row r="7051" spans="1:3">
      <c r="A7051" s="38">
        <v>24635</v>
      </c>
      <c r="B7051" s="36" t="s">
        <v>379</v>
      </c>
      <c r="C7051" s="41">
        <v>1.1011350669629452</v>
      </c>
    </row>
    <row r="7052" spans="1:3">
      <c r="A7052" s="38">
        <v>23821</v>
      </c>
      <c r="B7052" s="36" t="s">
        <v>379</v>
      </c>
      <c r="C7052" s="41">
        <v>1.1011350669629452</v>
      </c>
    </row>
    <row r="7053" spans="1:3">
      <c r="A7053" s="38">
        <v>23795</v>
      </c>
      <c r="B7053" s="36" t="s">
        <v>379</v>
      </c>
      <c r="C7053" s="41">
        <v>1.1011350669629452</v>
      </c>
    </row>
    <row r="7054" spans="1:3">
      <c r="A7054" s="38">
        <v>23795</v>
      </c>
      <c r="B7054" s="36" t="s">
        <v>379</v>
      </c>
      <c r="C7054" s="41">
        <v>1.1011350669629452</v>
      </c>
    </row>
    <row r="7055" spans="1:3">
      <c r="A7055" s="38">
        <v>24638</v>
      </c>
      <c r="B7055" s="36" t="s">
        <v>379</v>
      </c>
      <c r="C7055" s="41">
        <v>1.1047177200698919</v>
      </c>
    </row>
    <row r="7056" spans="1:3">
      <c r="A7056" s="38">
        <v>24640</v>
      </c>
      <c r="B7056" s="36" t="s">
        <v>379</v>
      </c>
      <c r="C7056" s="41">
        <v>1.0988582901321506</v>
      </c>
    </row>
    <row r="7057" spans="1:3">
      <c r="A7057" s="38">
        <v>23795</v>
      </c>
      <c r="B7057" s="36" t="s">
        <v>379</v>
      </c>
      <c r="C7057" s="41">
        <v>1.1011350669629452</v>
      </c>
    </row>
    <row r="7058" spans="1:3">
      <c r="A7058" s="38">
        <v>23823</v>
      </c>
      <c r="B7058" s="36" t="s">
        <v>379</v>
      </c>
      <c r="C7058" s="41">
        <v>1.1047177200698919</v>
      </c>
    </row>
    <row r="7059" spans="1:3">
      <c r="A7059" s="38">
        <v>23845</v>
      </c>
      <c r="B7059" s="36" t="s">
        <v>379</v>
      </c>
      <c r="C7059" s="41">
        <v>1.1011350669629452</v>
      </c>
    </row>
    <row r="7060" spans="1:3">
      <c r="A7060" s="38">
        <v>24641</v>
      </c>
      <c r="B7060" s="36" t="s">
        <v>379</v>
      </c>
      <c r="C7060" s="41">
        <v>1.1011350669629452</v>
      </c>
    </row>
    <row r="7061" spans="1:3">
      <c r="A7061" s="38">
        <v>19077</v>
      </c>
      <c r="B7061" s="36" t="s">
        <v>135</v>
      </c>
      <c r="C7061" s="41">
        <v>1.1352238251501454</v>
      </c>
    </row>
    <row r="7062" spans="1:3">
      <c r="A7062" s="38">
        <v>19288</v>
      </c>
      <c r="B7062" s="36" t="s">
        <v>135</v>
      </c>
      <c r="C7062" s="41">
        <v>1.1480901690670007</v>
      </c>
    </row>
    <row r="7063" spans="1:3">
      <c r="A7063" s="38">
        <v>17509</v>
      </c>
      <c r="B7063" s="36" t="s">
        <v>66</v>
      </c>
      <c r="C7063" s="41">
        <v>1.0956080071706005</v>
      </c>
    </row>
    <row r="7064" spans="1:3">
      <c r="A7064" s="38">
        <v>23972</v>
      </c>
      <c r="B7064" s="36" t="s">
        <v>138</v>
      </c>
      <c r="C7064" s="41">
        <v>1.1511175288799598</v>
      </c>
    </row>
    <row r="7065" spans="1:3">
      <c r="A7065" s="38">
        <v>17379</v>
      </c>
      <c r="B7065" s="36" t="s">
        <v>66</v>
      </c>
      <c r="C7065" s="41">
        <v>1.1159124798393232</v>
      </c>
    </row>
    <row r="7066" spans="1:3">
      <c r="A7066" s="38">
        <v>19069</v>
      </c>
      <c r="B7066" s="36" t="s">
        <v>138</v>
      </c>
      <c r="C7066" s="41">
        <v>1.1352238251501454</v>
      </c>
    </row>
    <row r="7067" spans="1:3">
      <c r="A7067" s="38">
        <v>19249</v>
      </c>
      <c r="B7067" s="36" t="s">
        <v>135</v>
      </c>
      <c r="C7067" s="41">
        <v>1.1427235899033965</v>
      </c>
    </row>
    <row r="7068" spans="1:3">
      <c r="A7068" s="38">
        <v>19386</v>
      </c>
      <c r="B7068" s="36" t="s">
        <v>135</v>
      </c>
      <c r="C7068" s="41">
        <v>1.1052837809325737</v>
      </c>
    </row>
    <row r="7069" spans="1:3">
      <c r="A7069" s="38">
        <v>23795</v>
      </c>
      <c r="B7069" s="36" t="s">
        <v>379</v>
      </c>
      <c r="C7069" s="41">
        <v>1.1011350669629452</v>
      </c>
    </row>
    <row r="7070" spans="1:3">
      <c r="A7070" s="38">
        <v>29439</v>
      </c>
      <c r="B7070" s="36" t="s">
        <v>231</v>
      </c>
      <c r="C7070" s="41">
        <v>1.1806181584030908</v>
      </c>
    </row>
    <row r="7071" spans="1:3">
      <c r="A7071" s="38">
        <v>4613</v>
      </c>
      <c r="B7071" s="36" t="s">
        <v>122</v>
      </c>
      <c r="C7071" s="41">
        <v>1.1532534515834827</v>
      </c>
    </row>
    <row r="7072" spans="1:3">
      <c r="A7072" s="38">
        <v>3229</v>
      </c>
      <c r="B7072" s="36" t="s">
        <v>116</v>
      </c>
      <c r="C7072" s="41">
        <v>1.1515513126491645</v>
      </c>
    </row>
    <row r="7073" spans="1:3">
      <c r="A7073" s="38">
        <v>15926</v>
      </c>
      <c r="B7073" s="36" t="s">
        <v>145</v>
      </c>
      <c r="C7073" s="41">
        <v>1.1763007634567266</v>
      </c>
    </row>
    <row r="7074" spans="1:3">
      <c r="A7074" s="38">
        <v>29487</v>
      </c>
      <c r="B7074" s="36" t="s">
        <v>231</v>
      </c>
      <c r="C7074" s="41">
        <v>1.1806181584030908</v>
      </c>
    </row>
    <row r="7075" spans="1:3">
      <c r="A7075" s="38">
        <v>24326</v>
      </c>
      <c r="B7075" s="36" t="s">
        <v>379</v>
      </c>
      <c r="C7075" s="41">
        <v>1.1047177200698919</v>
      </c>
    </row>
    <row r="7076" spans="1:3">
      <c r="A7076" s="38">
        <v>54424</v>
      </c>
      <c r="B7076" s="36" t="s">
        <v>142</v>
      </c>
      <c r="C7076" s="41">
        <v>1.1055836951278339</v>
      </c>
    </row>
    <row r="7077" spans="1:3">
      <c r="A7077" s="38">
        <v>14943</v>
      </c>
      <c r="B7077" s="36" t="s">
        <v>149</v>
      </c>
      <c r="C7077" s="41">
        <v>1.1440069882074</v>
      </c>
    </row>
    <row r="7078" spans="1:3">
      <c r="A7078" s="38">
        <v>17375</v>
      </c>
      <c r="B7078" s="36" t="s">
        <v>66</v>
      </c>
      <c r="C7078" s="41">
        <v>1.1159124798393232</v>
      </c>
    </row>
    <row r="7079" spans="1:3">
      <c r="A7079" s="38">
        <v>23815</v>
      </c>
      <c r="B7079" s="36" t="s">
        <v>379</v>
      </c>
      <c r="C7079" s="41">
        <v>1.1011350669629452</v>
      </c>
    </row>
    <row r="7080" spans="1:3">
      <c r="A7080" s="38">
        <v>24643</v>
      </c>
      <c r="B7080" s="36" t="s">
        <v>379</v>
      </c>
      <c r="C7080" s="41">
        <v>1.1011350669629452</v>
      </c>
    </row>
    <row r="7081" spans="1:3">
      <c r="A7081" s="38">
        <v>24641</v>
      </c>
      <c r="B7081" s="36" t="s">
        <v>379</v>
      </c>
      <c r="C7081" s="41">
        <v>1.1011350669629452</v>
      </c>
    </row>
    <row r="7082" spans="1:3">
      <c r="A7082" s="38">
        <v>23845</v>
      </c>
      <c r="B7082" s="36" t="s">
        <v>379</v>
      </c>
      <c r="C7082" s="41">
        <v>1.1011350669629452</v>
      </c>
    </row>
    <row r="7083" spans="1:3">
      <c r="A7083" s="38">
        <v>23867</v>
      </c>
      <c r="B7083" s="36" t="s">
        <v>379</v>
      </c>
      <c r="C7083" s="41">
        <v>1.1011350669629452</v>
      </c>
    </row>
    <row r="7084" spans="1:3">
      <c r="A7084" s="38">
        <v>29394</v>
      </c>
      <c r="B7084" s="36" t="s">
        <v>129</v>
      </c>
      <c r="C7084" s="41">
        <v>1.1593057443647055</v>
      </c>
    </row>
    <row r="7085" spans="1:3">
      <c r="A7085" s="38">
        <v>21379</v>
      </c>
      <c r="B7085" s="36" t="s">
        <v>55</v>
      </c>
      <c r="C7085" s="41">
        <v>1.1383956289581523</v>
      </c>
    </row>
    <row r="7086" spans="1:3">
      <c r="A7086" s="38">
        <v>23923</v>
      </c>
      <c r="B7086" s="36" t="s">
        <v>138</v>
      </c>
      <c r="C7086" s="41">
        <v>1.1226703742980599</v>
      </c>
    </row>
    <row r="7087" spans="1:3">
      <c r="A7087" s="38">
        <v>31702</v>
      </c>
      <c r="B7087" s="36" t="s">
        <v>75</v>
      </c>
      <c r="C7087" s="41">
        <v>1.2274066140045521</v>
      </c>
    </row>
    <row r="7088" spans="1:3">
      <c r="A7088" s="38">
        <v>18314</v>
      </c>
      <c r="B7088" s="36" t="s">
        <v>83</v>
      </c>
      <c r="C7088" s="41">
        <v>1.0774203026296461</v>
      </c>
    </row>
    <row r="7089" spans="1:3">
      <c r="A7089" s="38">
        <v>24619</v>
      </c>
      <c r="B7089" s="36" t="s">
        <v>379</v>
      </c>
      <c r="C7089" s="41">
        <v>1.1047177200698919</v>
      </c>
    </row>
    <row r="7090" spans="1:3">
      <c r="A7090" s="38">
        <v>36251</v>
      </c>
      <c r="B7090" s="36" t="s">
        <v>106</v>
      </c>
      <c r="C7090" s="41">
        <v>1.1330490668644173</v>
      </c>
    </row>
    <row r="7091" spans="1:3">
      <c r="A7091" s="38">
        <v>71634</v>
      </c>
      <c r="B7091" s="36" t="s">
        <v>60</v>
      </c>
      <c r="C7091" s="41">
        <v>1.3044251565167901</v>
      </c>
    </row>
    <row r="7092" spans="1:3">
      <c r="A7092" s="38">
        <v>71636</v>
      </c>
      <c r="B7092" s="36" t="s">
        <v>60</v>
      </c>
      <c r="C7092" s="41">
        <v>1.3071219790404223</v>
      </c>
    </row>
    <row r="7093" spans="1:3">
      <c r="A7093" s="38">
        <v>71638</v>
      </c>
      <c r="B7093" s="36" t="s">
        <v>60</v>
      </c>
      <c r="C7093" s="41">
        <v>1.3071219790404223</v>
      </c>
    </row>
    <row r="7094" spans="1:3">
      <c r="A7094" s="38">
        <v>71640</v>
      </c>
      <c r="B7094" s="36" t="s">
        <v>60</v>
      </c>
      <c r="C7094" s="41">
        <v>1.3071219790404223</v>
      </c>
    </row>
    <row r="7095" spans="1:3">
      <c r="A7095" s="38">
        <v>71642</v>
      </c>
      <c r="B7095" s="36" t="s">
        <v>60</v>
      </c>
      <c r="C7095" s="41">
        <v>1.3071219790404223</v>
      </c>
    </row>
    <row r="7096" spans="1:3">
      <c r="A7096" s="38">
        <v>71672</v>
      </c>
      <c r="B7096" s="36" t="s">
        <v>60</v>
      </c>
      <c r="C7096" s="41">
        <v>1.3071219790404223</v>
      </c>
    </row>
    <row r="7097" spans="1:3">
      <c r="A7097" s="38">
        <v>95364</v>
      </c>
      <c r="B7097" s="36" t="s">
        <v>348</v>
      </c>
      <c r="C7097" s="41">
        <v>1.0638853429267727</v>
      </c>
    </row>
    <row r="7098" spans="1:3">
      <c r="A7098" s="38">
        <v>14974</v>
      </c>
      <c r="B7098" s="36" t="s">
        <v>149</v>
      </c>
      <c r="C7098" s="41">
        <v>1.1827506128241516</v>
      </c>
    </row>
    <row r="7099" spans="1:3">
      <c r="A7099" s="38">
        <v>23824</v>
      </c>
      <c r="B7099" s="36" t="s">
        <v>379</v>
      </c>
      <c r="C7099" s="41">
        <v>1.1047177200698919</v>
      </c>
    </row>
    <row r="7100" spans="1:3">
      <c r="A7100" s="38">
        <v>23826</v>
      </c>
      <c r="B7100" s="36" t="s">
        <v>379</v>
      </c>
      <c r="C7100" s="41">
        <v>1.1011350669629452</v>
      </c>
    </row>
    <row r="7101" spans="1:3">
      <c r="A7101" s="38">
        <v>24610</v>
      </c>
      <c r="B7101" s="36" t="s">
        <v>379</v>
      </c>
      <c r="C7101" s="41">
        <v>1.1011350669629452</v>
      </c>
    </row>
    <row r="7102" spans="1:3">
      <c r="A7102" s="38">
        <v>23827</v>
      </c>
      <c r="B7102" s="36" t="s">
        <v>379</v>
      </c>
      <c r="C7102" s="41">
        <v>1.1011350669629452</v>
      </c>
    </row>
    <row r="7103" spans="1:3">
      <c r="A7103" s="38">
        <v>23795</v>
      </c>
      <c r="B7103" s="36" t="s">
        <v>379</v>
      </c>
      <c r="C7103" s="41">
        <v>1.1011350669629452</v>
      </c>
    </row>
    <row r="7104" spans="1:3">
      <c r="A7104" s="38">
        <v>23812</v>
      </c>
      <c r="B7104" s="36" t="s">
        <v>379</v>
      </c>
      <c r="C7104" s="41">
        <v>1.1011350669629452</v>
      </c>
    </row>
    <row r="7105" spans="1:3">
      <c r="A7105" s="38">
        <v>23845</v>
      </c>
      <c r="B7105" s="36" t="s">
        <v>379</v>
      </c>
      <c r="C7105" s="41">
        <v>1.1011350669629452</v>
      </c>
    </row>
    <row r="7106" spans="1:3">
      <c r="A7106" s="38">
        <v>55278</v>
      </c>
      <c r="B7106" s="36" t="s">
        <v>166</v>
      </c>
      <c r="C7106" s="41">
        <v>1.3198243593435071</v>
      </c>
    </row>
    <row r="7107" spans="1:3">
      <c r="A7107" s="38">
        <v>19288</v>
      </c>
      <c r="B7107" s="36" t="s">
        <v>135</v>
      </c>
      <c r="C7107" s="41">
        <v>1.1480901690670007</v>
      </c>
    </row>
    <row r="7108" spans="1:3">
      <c r="A7108" s="38">
        <v>96337</v>
      </c>
      <c r="B7108" s="36" t="s">
        <v>377</v>
      </c>
      <c r="C7108" s="41">
        <v>0.91620027983210073</v>
      </c>
    </row>
    <row r="7109" spans="1:3">
      <c r="A7109" s="38">
        <v>66996</v>
      </c>
      <c r="B7109" s="36" t="s">
        <v>134</v>
      </c>
      <c r="C7109" s="41">
        <v>1.2019010160603081</v>
      </c>
    </row>
    <row r="7110" spans="1:3">
      <c r="A7110" s="38">
        <v>37635</v>
      </c>
      <c r="B7110" s="36" t="s">
        <v>169</v>
      </c>
      <c r="C7110" s="41">
        <v>1.1618033773722398</v>
      </c>
    </row>
    <row r="7111" spans="1:3">
      <c r="A7111" s="38">
        <v>76848</v>
      </c>
      <c r="B7111" s="36" t="s">
        <v>134</v>
      </c>
      <c r="C7111" s="41">
        <v>1.3601127554615924</v>
      </c>
    </row>
    <row r="7112" spans="1:3">
      <c r="A7112" s="38">
        <v>24558</v>
      </c>
      <c r="B7112" s="36" t="s">
        <v>379</v>
      </c>
      <c r="C7112" s="41">
        <v>1.1204130893091753</v>
      </c>
    </row>
    <row r="7113" spans="1:3">
      <c r="A7113" s="38">
        <v>24576</v>
      </c>
      <c r="B7113" s="36" t="s">
        <v>379</v>
      </c>
      <c r="C7113" s="41">
        <v>1.1022935641927434</v>
      </c>
    </row>
    <row r="7114" spans="1:3">
      <c r="A7114" s="38">
        <v>31711</v>
      </c>
      <c r="B7114" s="36" t="s">
        <v>75</v>
      </c>
      <c r="C7114" s="41">
        <v>1.222863240737653</v>
      </c>
    </row>
    <row r="7115" spans="1:3">
      <c r="A7115" s="38">
        <v>23795</v>
      </c>
      <c r="B7115" s="36" t="s">
        <v>379</v>
      </c>
      <c r="C7115" s="41">
        <v>1.1011350669629452</v>
      </c>
    </row>
    <row r="7116" spans="1:3">
      <c r="A7116" s="38">
        <v>23827</v>
      </c>
      <c r="B7116" s="36" t="s">
        <v>379</v>
      </c>
      <c r="C7116" s="41">
        <v>1.1011350669629452</v>
      </c>
    </row>
    <row r="7117" spans="1:3">
      <c r="A7117" s="38">
        <v>99885</v>
      </c>
      <c r="B7117" s="36" t="s">
        <v>211</v>
      </c>
      <c r="C7117" s="41">
        <v>1.0687534609891871</v>
      </c>
    </row>
    <row r="7118" spans="1:3">
      <c r="A7118" s="38">
        <v>97511</v>
      </c>
      <c r="B7118" s="36" t="s">
        <v>235</v>
      </c>
      <c r="C7118" s="41">
        <v>1.0835648011346848</v>
      </c>
    </row>
    <row r="7119" spans="1:3">
      <c r="A7119" s="38">
        <v>23815</v>
      </c>
      <c r="B7119" s="36" t="s">
        <v>379</v>
      </c>
      <c r="C7119" s="41">
        <v>1.1011350669629452</v>
      </c>
    </row>
    <row r="7120" spans="1:3">
      <c r="A7120" s="38">
        <v>24649</v>
      </c>
      <c r="B7120" s="36" t="s">
        <v>379</v>
      </c>
      <c r="C7120" s="41">
        <v>1.1022935641927434</v>
      </c>
    </row>
    <row r="7121" spans="1:3">
      <c r="A7121" s="38">
        <v>21335</v>
      </c>
      <c r="B7121" s="36" t="s">
        <v>55</v>
      </c>
      <c r="C7121" s="41">
        <v>1.1383956289581523</v>
      </c>
    </row>
    <row r="7122" spans="1:3">
      <c r="A7122" s="38">
        <v>21337</v>
      </c>
      <c r="B7122" s="36" t="s">
        <v>55</v>
      </c>
      <c r="C7122" s="41">
        <v>1.1383956289581523</v>
      </c>
    </row>
    <row r="7123" spans="1:3">
      <c r="A7123" s="38">
        <v>21339</v>
      </c>
      <c r="B7123" s="36" t="s">
        <v>55</v>
      </c>
      <c r="C7123" s="41">
        <v>1.1383956289581523</v>
      </c>
    </row>
    <row r="7124" spans="1:3">
      <c r="A7124" s="38">
        <v>21391</v>
      </c>
      <c r="B7124" s="36" t="s">
        <v>55</v>
      </c>
      <c r="C7124" s="41">
        <v>1.1383956289581523</v>
      </c>
    </row>
    <row r="7125" spans="1:3">
      <c r="A7125" s="38">
        <v>24568</v>
      </c>
      <c r="B7125" s="36" t="s">
        <v>379</v>
      </c>
      <c r="C7125" s="41">
        <v>1.1204130893091753</v>
      </c>
    </row>
    <row r="7126" spans="1:3">
      <c r="A7126" s="38">
        <v>23829</v>
      </c>
      <c r="B7126" s="36" t="s">
        <v>379</v>
      </c>
      <c r="C7126" s="41">
        <v>1.1011350669629452</v>
      </c>
    </row>
    <row r="7127" spans="1:3">
      <c r="A7127" s="38">
        <v>57319</v>
      </c>
      <c r="B7127" s="36" t="s">
        <v>380</v>
      </c>
      <c r="C7127" s="41">
        <v>0.91840312562612714</v>
      </c>
    </row>
    <row r="7128" spans="1:3">
      <c r="A7128" s="38">
        <v>48480</v>
      </c>
      <c r="B7128" s="36" t="s">
        <v>158</v>
      </c>
      <c r="C7128" s="41">
        <v>1.250468883205456</v>
      </c>
    </row>
    <row r="7129" spans="1:3">
      <c r="A7129" s="38">
        <v>16248</v>
      </c>
      <c r="B7129" s="36" t="s">
        <v>81</v>
      </c>
      <c r="C7129" s="41">
        <v>1.1070857108353711</v>
      </c>
    </row>
    <row r="7130" spans="1:3">
      <c r="A7130" s="38">
        <v>9328</v>
      </c>
      <c r="B7130" s="36" t="s">
        <v>139</v>
      </c>
      <c r="C7130" s="41">
        <v>1.1164560815953724</v>
      </c>
    </row>
    <row r="7131" spans="1:3">
      <c r="A7131" s="38">
        <v>57334</v>
      </c>
      <c r="B7131" s="36" t="s">
        <v>380</v>
      </c>
      <c r="C7131" s="41">
        <v>0.91840312562612714</v>
      </c>
    </row>
    <row r="7132" spans="1:3">
      <c r="A7132" s="38">
        <v>57299</v>
      </c>
      <c r="B7132" s="36" t="s">
        <v>380</v>
      </c>
      <c r="C7132" s="41">
        <v>0.99057835512907877</v>
      </c>
    </row>
    <row r="7133" spans="1:3">
      <c r="A7133" s="38">
        <v>18442</v>
      </c>
      <c r="B7133" s="36" t="s">
        <v>83</v>
      </c>
      <c r="C7133" s="41">
        <v>1.0628061328000462</v>
      </c>
    </row>
    <row r="7134" spans="1:3">
      <c r="A7134" s="38">
        <v>18276</v>
      </c>
      <c r="B7134" s="36" t="s">
        <v>57</v>
      </c>
      <c r="C7134" s="41">
        <v>1.1052837809325737</v>
      </c>
    </row>
    <row r="7135" spans="1:3">
      <c r="A7135" s="38">
        <v>67363</v>
      </c>
      <c r="B7135" s="36" t="s">
        <v>227</v>
      </c>
      <c r="C7135" s="41">
        <v>1.4239117772686678</v>
      </c>
    </row>
    <row r="7136" spans="1:3">
      <c r="A7136" s="38">
        <v>57339</v>
      </c>
      <c r="B7136" s="36" t="s">
        <v>380</v>
      </c>
      <c r="C7136" s="41">
        <v>0.91840312562612714</v>
      </c>
    </row>
    <row r="7137" spans="1:3">
      <c r="A7137" s="38">
        <v>26524</v>
      </c>
      <c r="B7137" s="36" t="s">
        <v>186</v>
      </c>
      <c r="C7137" s="41">
        <v>1.2420403739330712</v>
      </c>
    </row>
    <row r="7138" spans="1:3">
      <c r="A7138" s="38">
        <v>6295</v>
      </c>
      <c r="B7138" s="36" t="s">
        <v>69</v>
      </c>
      <c r="C7138" s="41">
        <v>1.1331190902910819</v>
      </c>
    </row>
    <row r="7139" spans="1:3">
      <c r="A7139" s="38">
        <v>57258</v>
      </c>
      <c r="B7139" s="36" t="s">
        <v>380</v>
      </c>
      <c r="C7139" s="41">
        <v>1.1370895221557258</v>
      </c>
    </row>
    <row r="7140" spans="1:3">
      <c r="A7140" s="38">
        <v>57271</v>
      </c>
      <c r="B7140" s="36" t="s">
        <v>380</v>
      </c>
      <c r="C7140" s="41">
        <v>0.91840312562612714</v>
      </c>
    </row>
    <row r="7141" spans="1:3">
      <c r="A7141" s="38">
        <v>57223</v>
      </c>
      <c r="B7141" s="36" t="s">
        <v>380</v>
      </c>
      <c r="C7141" s="41">
        <v>1.1137771838172761</v>
      </c>
    </row>
    <row r="7142" spans="1:3">
      <c r="A7142" s="38">
        <v>57250</v>
      </c>
      <c r="B7142" s="36" t="s">
        <v>380</v>
      </c>
      <c r="C7142" s="41">
        <v>0.91840312562612714</v>
      </c>
    </row>
    <row r="7143" spans="1:3">
      <c r="A7143" s="38">
        <v>17440</v>
      </c>
      <c r="B7143" s="36" t="s">
        <v>66</v>
      </c>
      <c r="C7143" s="41">
        <v>1.0670119591468559</v>
      </c>
    </row>
    <row r="7144" spans="1:3">
      <c r="A7144" s="38">
        <v>37318</v>
      </c>
      <c r="B7144" s="36" t="s">
        <v>154</v>
      </c>
      <c r="C7144" s="41">
        <v>1.1876538411711361</v>
      </c>
    </row>
    <row r="7145" spans="1:3">
      <c r="A7145" s="38">
        <v>57290</v>
      </c>
      <c r="B7145" s="36" t="s">
        <v>380</v>
      </c>
      <c r="C7145" s="41">
        <v>0.99057835512907877</v>
      </c>
    </row>
    <row r="7146" spans="1:3">
      <c r="A7146" s="38">
        <v>19246</v>
      </c>
      <c r="B7146" s="36" t="s">
        <v>135</v>
      </c>
      <c r="C7146" s="41">
        <v>1.1083907629065408</v>
      </c>
    </row>
    <row r="7147" spans="1:3">
      <c r="A7147" s="38">
        <v>56290</v>
      </c>
      <c r="B7147" s="36" t="s">
        <v>102</v>
      </c>
      <c r="C7147" s="41">
        <v>1.0973128254234246</v>
      </c>
    </row>
    <row r="7148" spans="1:3">
      <c r="A7148" s="38">
        <v>57072</v>
      </c>
      <c r="B7148" s="36" t="s">
        <v>380</v>
      </c>
      <c r="C7148" s="41">
        <v>0.99057835512907877</v>
      </c>
    </row>
    <row r="7149" spans="1:3">
      <c r="A7149" s="38">
        <v>57074</v>
      </c>
      <c r="B7149" s="36" t="s">
        <v>380</v>
      </c>
      <c r="C7149" s="41">
        <v>0.91840312562612714</v>
      </c>
    </row>
    <row r="7150" spans="1:3">
      <c r="A7150" s="38">
        <v>56826</v>
      </c>
      <c r="B7150" s="36" t="s">
        <v>102</v>
      </c>
      <c r="C7150" s="41">
        <v>1.0583096054051164</v>
      </c>
    </row>
    <row r="7151" spans="1:3">
      <c r="A7151" s="38">
        <v>57076</v>
      </c>
      <c r="B7151" s="36" t="s">
        <v>380</v>
      </c>
      <c r="C7151" s="41">
        <v>1.1137771838172761</v>
      </c>
    </row>
    <row r="7152" spans="1:3">
      <c r="A7152" s="38">
        <v>57078</v>
      </c>
      <c r="B7152" s="36" t="s">
        <v>380</v>
      </c>
      <c r="C7152" s="41">
        <v>1.1370895221557258</v>
      </c>
    </row>
    <row r="7153" spans="1:3">
      <c r="A7153" s="38">
        <v>57080</v>
      </c>
      <c r="B7153" s="36" t="s">
        <v>380</v>
      </c>
      <c r="C7153" s="41">
        <v>0.99057835512907877</v>
      </c>
    </row>
    <row r="7154" spans="1:3">
      <c r="A7154" s="38">
        <v>19209</v>
      </c>
      <c r="B7154" s="36" t="s">
        <v>138</v>
      </c>
      <c r="C7154" s="41">
        <v>1.1352238251501454</v>
      </c>
    </row>
    <row r="7155" spans="1:3">
      <c r="A7155" s="38">
        <v>56729</v>
      </c>
      <c r="B7155" s="36" t="s">
        <v>42</v>
      </c>
      <c r="C7155" s="41">
        <v>1.0532816314806837</v>
      </c>
    </row>
    <row r="7156" spans="1:3">
      <c r="A7156" s="38">
        <v>17279</v>
      </c>
      <c r="B7156" s="36" t="s">
        <v>159</v>
      </c>
      <c r="C7156" s="41">
        <v>1.0516203039862346</v>
      </c>
    </row>
    <row r="7157" spans="1:3">
      <c r="A7157" s="38">
        <v>57234</v>
      </c>
      <c r="B7157" s="36" t="s">
        <v>380</v>
      </c>
      <c r="C7157" s="41">
        <v>0.99057835512907877</v>
      </c>
    </row>
    <row r="7158" spans="1:3">
      <c r="A7158" s="38">
        <v>27249</v>
      </c>
      <c r="B7158" s="36" t="s">
        <v>61</v>
      </c>
      <c r="C7158" s="41">
        <v>1.1984835114553714</v>
      </c>
    </row>
    <row r="7159" spans="1:3">
      <c r="A7159" s="38">
        <v>59609</v>
      </c>
      <c r="B7159" s="36" t="s">
        <v>381</v>
      </c>
      <c r="C7159" s="41">
        <v>1.2853587577552665</v>
      </c>
    </row>
    <row r="7160" spans="1:3">
      <c r="A7160" s="38">
        <v>4827</v>
      </c>
      <c r="B7160" s="36" t="s">
        <v>202</v>
      </c>
      <c r="C7160" s="41">
        <v>1.2170998041753791</v>
      </c>
    </row>
    <row r="7161" spans="1:3">
      <c r="A7161" s="38">
        <v>56290</v>
      </c>
      <c r="B7161" s="36" t="s">
        <v>42</v>
      </c>
      <c r="C7161" s="41">
        <v>1.0973128254234246</v>
      </c>
    </row>
    <row r="7162" spans="1:3">
      <c r="A7162" s="38">
        <v>67686</v>
      </c>
      <c r="B7162" s="36" t="s">
        <v>220</v>
      </c>
      <c r="C7162" s="41">
        <v>1.2571134727459718</v>
      </c>
    </row>
    <row r="7163" spans="1:3">
      <c r="A7163" s="38">
        <v>37318</v>
      </c>
      <c r="B7163" s="36" t="s">
        <v>154</v>
      </c>
      <c r="C7163" s="41">
        <v>1.1876538411711361</v>
      </c>
    </row>
    <row r="7164" spans="1:3">
      <c r="A7164" s="38">
        <v>55758</v>
      </c>
      <c r="B7164" s="36" t="s">
        <v>32</v>
      </c>
      <c r="C7164" s="41">
        <v>1.1034545016851229</v>
      </c>
    </row>
    <row r="7165" spans="1:3">
      <c r="A7165" s="38">
        <v>99441</v>
      </c>
      <c r="B7165" s="36" t="s">
        <v>148</v>
      </c>
      <c r="C7165" s="41">
        <v>1.123468137254902</v>
      </c>
    </row>
    <row r="7166" spans="1:3">
      <c r="A7166" s="38">
        <v>59505</v>
      </c>
      <c r="B7166" s="36" t="s">
        <v>381</v>
      </c>
      <c r="C7166" s="41">
        <v>1.2853587577552665</v>
      </c>
    </row>
    <row r="7167" spans="1:3">
      <c r="A7167" s="38">
        <v>59469</v>
      </c>
      <c r="B7167" s="36" t="s">
        <v>381</v>
      </c>
      <c r="C7167" s="41">
        <v>1.1578415585235704</v>
      </c>
    </row>
    <row r="7168" spans="1:3">
      <c r="A7168" s="38">
        <v>59597</v>
      </c>
      <c r="B7168" s="36" t="s">
        <v>381</v>
      </c>
      <c r="C7168" s="41">
        <v>1.2853587577552665</v>
      </c>
    </row>
    <row r="7169" spans="1:3">
      <c r="A7169" s="38">
        <v>59590</v>
      </c>
      <c r="B7169" s="36" t="s">
        <v>381</v>
      </c>
      <c r="C7169" s="41">
        <v>1.2853587577552665</v>
      </c>
    </row>
    <row r="7170" spans="1:3">
      <c r="A7170" s="38">
        <v>59510</v>
      </c>
      <c r="B7170" s="36" t="s">
        <v>381</v>
      </c>
      <c r="C7170" s="41">
        <v>1.2906972651437825</v>
      </c>
    </row>
    <row r="7171" spans="1:3">
      <c r="A7171" s="38">
        <v>59555</v>
      </c>
      <c r="B7171" s="36" t="s">
        <v>381</v>
      </c>
      <c r="C7171" s="41">
        <v>1.2853587577552665</v>
      </c>
    </row>
    <row r="7172" spans="1:3">
      <c r="A7172" s="38">
        <v>59556</v>
      </c>
      <c r="B7172" s="36" t="s">
        <v>381</v>
      </c>
      <c r="C7172" s="41">
        <v>1.2853587577552665</v>
      </c>
    </row>
    <row r="7173" spans="1:3">
      <c r="A7173" s="38">
        <v>59557</v>
      </c>
      <c r="B7173" s="36" t="s">
        <v>381</v>
      </c>
      <c r="C7173" s="41">
        <v>1.2853587577552665</v>
      </c>
    </row>
    <row r="7174" spans="1:3">
      <c r="A7174" s="38">
        <v>59558</v>
      </c>
      <c r="B7174" s="36" t="s">
        <v>381</v>
      </c>
      <c r="C7174" s="41">
        <v>1.2853587577552665</v>
      </c>
    </row>
    <row r="7175" spans="1:3">
      <c r="A7175" s="38">
        <v>59519</v>
      </c>
      <c r="B7175" s="36" t="s">
        <v>381</v>
      </c>
      <c r="C7175" s="41">
        <v>1.1578415585235704</v>
      </c>
    </row>
    <row r="7176" spans="1:3">
      <c r="A7176" s="38">
        <v>59602</v>
      </c>
      <c r="B7176" s="36" t="s">
        <v>381</v>
      </c>
      <c r="C7176" s="41">
        <v>1.2853587577552665</v>
      </c>
    </row>
    <row r="7177" spans="1:3">
      <c r="A7177" s="38">
        <v>59494</v>
      </c>
      <c r="B7177" s="36" t="s">
        <v>381</v>
      </c>
      <c r="C7177" s="41">
        <v>1.1578415585235704</v>
      </c>
    </row>
    <row r="7178" spans="1:3">
      <c r="A7178" s="38">
        <v>59581</v>
      </c>
      <c r="B7178" s="36" t="s">
        <v>381</v>
      </c>
      <c r="C7178" s="41">
        <v>1.2853587577552665</v>
      </c>
    </row>
    <row r="7179" spans="1:3">
      <c r="A7179" s="38">
        <v>59514</v>
      </c>
      <c r="B7179" s="36" t="s">
        <v>381</v>
      </c>
      <c r="C7179" s="41">
        <v>1.2906972651437825</v>
      </c>
    </row>
    <row r="7180" spans="1:3">
      <c r="A7180" s="38">
        <v>71106</v>
      </c>
      <c r="B7180" s="36" t="s">
        <v>90</v>
      </c>
      <c r="C7180" s="41">
        <v>1.1214753195914124</v>
      </c>
    </row>
    <row r="7181" spans="1:3">
      <c r="A7181" s="38">
        <v>59457</v>
      </c>
      <c r="B7181" s="36" t="s">
        <v>381</v>
      </c>
      <c r="C7181" s="41">
        <v>1.2906972651437825</v>
      </c>
    </row>
    <row r="7182" spans="1:3">
      <c r="A7182" s="38">
        <v>78601</v>
      </c>
      <c r="B7182" s="36" t="s">
        <v>100</v>
      </c>
      <c r="C7182" s="41">
        <v>0.9529873437459393</v>
      </c>
    </row>
    <row r="7183" spans="1:3">
      <c r="A7183" s="38">
        <v>58739</v>
      </c>
      <c r="B7183" s="36" t="s">
        <v>381</v>
      </c>
      <c r="C7183" s="41">
        <v>1.1578415585235704</v>
      </c>
    </row>
    <row r="7184" spans="1:3">
      <c r="A7184" s="38">
        <v>95695</v>
      </c>
      <c r="B7184" s="36" t="s">
        <v>205</v>
      </c>
      <c r="C7184" s="41">
        <v>0.97849290212402606</v>
      </c>
    </row>
    <row r="7185" spans="1:3">
      <c r="A7185" s="38">
        <v>25560</v>
      </c>
      <c r="B7185" s="36" t="s">
        <v>382</v>
      </c>
      <c r="C7185" s="41">
        <v>1.1126957154994539</v>
      </c>
    </row>
    <row r="7186" spans="1:3">
      <c r="A7186" s="38">
        <v>86747</v>
      </c>
      <c r="B7186" s="36" t="s">
        <v>101</v>
      </c>
      <c r="C7186" s="41">
        <v>1.1449356812788809</v>
      </c>
    </row>
    <row r="7187" spans="1:3">
      <c r="A7187" s="38">
        <v>67487</v>
      </c>
      <c r="B7187" s="36" t="s">
        <v>98</v>
      </c>
      <c r="C7187" s="41">
        <v>1.0695951464239879</v>
      </c>
    </row>
    <row r="7188" spans="1:3">
      <c r="A7188" s="38">
        <v>63814</v>
      </c>
      <c r="B7188" s="36" t="s">
        <v>146</v>
      </c>
      <c r="C7188" s="41">
        <v>1.3523381029650392</v>
      </c>
    </row>
    <row r="7189" spans="1:3">
      <c r="A7189" s="38">
        <v>97350</v>
      </c>
      <c r="B7189" s="36" t="s">
        <v>35</v>
      </c>
      <c r="C7189" s="41">
        <v>1.2697368421052631</v>
      </c>
    </row>
    <row r="7190" spans="1:3">
      <c r="A7190" s="38">
        <v>84048</v>
      </c>
      <c r="B7190" s="36" t="s">
        <v>31</v>
      </c>
      <c r="C7190" s="41">
        <v>1.1340301830776842</v>
      </c>
    </row>
    <row r="7191" spans="1:3">
      <c r="A7191" s="38">
        <v>74535</v>
      </c>
      <c r="B7191" s="36" t="s">
        <v>259</v>
      </c>
      <c r="C7191" s="41">
        <v>1.1224021303296501</v>
      </c>
    </row>
    <row r="7192" spans="1:3">
      <c r="A7192" s="38">
        <v>63533</v>
      </c>
      <c r="B7192" s="36" t="s">
        <v>303</v>
      </c>
      <c r="C7192" s="41">
        <v>1.3523381029650392</v>
      </c>
    </row>
    <row r="7193" spans="1:3">
      <c r="A7193" s="38">
        <v>95336</v>
      </c>
      <c r="B7193" s="36" t="s">
        <v>348</v>
      </c>
      <c r="C7193" s="41">
        <v>1.0665154291364918</v>
      </c>
    </row>
    <row r="7194" spans="1:3">
      <c r="A7194" s="38">
        <v>97320</v>
      </c>
      <c r="B7194" s="36" t="s">
        <v>35</v>
      </c>
      <c r="C7194" s="41">
        <v>1.2697368421052631</v>
      </c>
    </row>
    <row r="7195" spans="1:3">
      <c r="A7195" s="38">
        <v>25572</v>
      </c>
      <c r="B7195" s="36" t="s">
        <v>382</v>
      </c>
      <c r="C7195" s="41">
        <v>1.1461882286750227</v>
      </c>
    </row>
    <row r="7196" spans="1:3">
      <c r="A7196" s="38">
        <v>25560</v>
      </c>
      <c r="B7196" s="36" t="s">
        <v>382</v>
      </c>
      <c r="C7196" s="41">
        <v>1.1126957154994539</v>
      </c>
    </row>
    <row r="7197" spans="1:3">
      <c r="A7197" s="38">
        <v>25335</v>
      </c>
      <c r="B7197" s="36" t="s">
        <v>382</v>
      </c>
      <c r="C7197" s="41">
        <v>1.1536888469403808</v>
      </c>
    </row>
    <row r="7198" spans="1:3">
      <c r="A7198" s="38">
        <v>25548</v>
      </c>
      <c r="B7198" s="36" t="s">
        <v>382</v>
      </c>
      <c r="C7198" s="41">
        <v>1.1122569686675363</v>
      </c>
    </row>
    <row r="7199" spans="1:3">
      <c r="A7199" s="38">
        <v>25569</v>
      </c>
      <c r="B7199" s="36" t="s">
        <v>382</v>
      </c>
      <c r="C7199" s="41">
        <v>1.1122569686675363</v>
      </c>
    </row>
    <row r="7200" spans="1:3">
      <c r="A7200" s="38">
        <v>25573</v>
      </c>
      <c r="B7200" s="36" t="s">
        <v>382</v>
      </c>
      <c r="C7200" s="41">
        <v>1.1461882286750227</v>
      </c>
    </row>
    <row r="7201" spans="1:3">
      <c r="A7201" s="38">
        <v>25554</v>
      </c>
      <c r="B7201" s="36" t="s">
        <v>382</v>
      </c>
      <c r="C7201" s="41">
        <v>1.1126957154994539</v>
      </c>
    </row>
    <row r="7202" spans="1:3">
      <c r="A7202" s="38">
        <v>25524</v>
      </c>
      <c r="B7202" s="36" t="s">
        <v>382</v>
      </c>
      <c r="C7202" s="41">
        <v>1.1122569686675363</v>
      </c>
    </row>
    <row r="7203" spans="1:3">
      <c r="A7203" s="38">
        <v>25584</v>
      </c>
      <c r="B7203" s="36" t="s">
        <v>382</v>
      </c>
      <c r="C7203" s="41">
        <v>1.1126957154994539</v>
      </c>
    </row>
    <row r="7204" spans="1:3">
      <c r="A7204" s="38">
        <v>25348</v>
      </c>
      <c r="B7204" s="36" t="s">
        <v>382</v>
      </c>
      <c r="C7204" s="41">
        <v>1.1461882286750227</v>
      </c>
    </row>
    <row r="7205" spans="1:3">
      <c r="A7205" s="38">
        <v>25596</v>
      </c>
      <c r="B7205" s="36" t="s">
        <v>382</v>
      </c>
      <c r="C7205" s="41">
        <v>1.1126957154994539</v>
      </c>
    </row>
    <row r="7206" spans="1:3">
      <c r="A7206" s="38">
        <v>25560</v>
      </c>
      <c r="B7206" s="36" t="s">
        <v>382</v>
      </c>
      <c r="C7206" s="41">
        <v>1.1126957154994539</v>
      </c>
    </row>
    <row r="7207" spans="1:3">
      <c r="A7207" s="38">
        <v>82216</v>
      </c>
      <c r="B7207" s="36" t="s">
        <v>49</v>
      </c>
      <c r="C7207" s="41">
        <v>1.1022604304436694</v>
      </c>
    </row>
    <row r="7208" spans="1:3">
      <c r="A7208" s="38">
        <v>25572</v>
      </c>
      <c r="B7208" s="36" t="s">
        <v>382</v>
      </c>
      <c r="C7208" s="41">
        <v>1.1461882286750227</v>
      </c>
    </row>
    <row r="7209" spans="1:3">
      <c r="A7209" s="38">
        <v>25376</v>
      </c>
      <c r="B7209" s="36" t="s">
        <v>382</v>
      </c>
      <c r="C7209" s="41">
        <v>1.1461882286750227</v>
      </c>
    </row>
    <row r="7210" spans="1:3">
      <c r="A7210" s="38">
        <v>25597</v>
      </c>
      <c r="B7210" s="36" t="s">
        <v>382</v>
      </c>
      <c r="C7210" s="41">
        <v>1.1122569686675363</v>
      </c>
    </row>
    <row r="7211" spans="1:3">
      <c r="A7211" s="38">
        <v>57629</v>
      </c>
      <c r="B7211" s="36" t="s">
        <v>112</v>
      </c>
      <c r="C7211" s="41">
        <v>0.99057835512907877</v>
      </c>
    </row>
    <row r="7212" spans="1:3">
      <c r="A7212" s="38">
        <v>25524</v>
      </c>
      <c r="B7212" s="36" t="s">
        <v>382</v>
      </c>
      <c r="C7212" s="41">
        <v>1.1122569686675363</v>
      </c>
    </row>
    <row r="7213" spans="1:3">
      <c r="A7213" s="38">
        <v>25554</v>
      </c>
      <c r="B7213" s="36" t="s">
        <v>382</v>
      </c>
      <c r="C7213" s="41">
        <v>1.1126957154994539</v>
      </c>
    </row>
    <row r="7214" spans="1:3">
      <c r="A7214" s="38">
        <v>54426</v>
      </c>
      <c r="B7214" s="36" t="s">
        <v>142</v>
      </c>
      <c r="C7214" s="41">
        <v>1.1055836951278339</v>
      </c>
    </row>
    <row r="7215" spans="1:3">
      <c r="A7215" s="38">
        <v>17139</v>
      </c>
      <c r="B7215" s="36" t="s">
        <v>125</v>
      </c>
      <c r="C7215" s="41">
        <v>1.1200024434195655</v>
      </c>
    </row>
    <row r="7216" spans="1:3">
      <c r="A7216" s="38">
        <v>94094</v>
      </c>
      <c r="B7216" s="36" t="s">
        <v>85</v>
      </c>
      <c r="C7216" s="41">
        <v>1.1380776512212532</v>
      </c>
    </row>
    <row r="7217" spans="1:3">
      <c r="A7217" s="38">
        <v>17213</v>
      </c>
      <c r="B7217" s="36" t="s">
        <v>125</v>
      </c>
      <c r="C7217" s="41">
        <v>1.112324445657779</v>
      </c>
    </row>
    <row r="7218" spans="1:3">
      <c r="A7218" s="38">
        <v>25576</v>
      </c>
      <c r="B7218" s="36" t="s">
        <v>382</v>
      </c>
      <c r="C7218" s="41">
        <v>1.1461882286750227</v>
      </c>
    </row>
    <row r="7219" spans="1:3">
      <c r="A7219" s="38">
        <v>84333</v>
      </c>
      <c r="B7219" s="36" t="s">
        <v>176</v>
      </c>
      <c r="C7219" s="41">
        <v>1.121852724324655</v>
      </c>
    </row>
    <row r="7220" spans="1:3">
      <c r="A7220" s="38">
        <v>19294</v>
      </c>
      <c r="B7220" s="36" t="s">
        <v>135</v>
      </c>
      <c r="C7220" s="41">
        <v>1.1480901690670007</v>
      </c>
    </row>
    <row r="7221" spans="1:3">
      <c r="A7221" s="38">
        <v>84066</v>
      </c>
      <c r="B7221" s="36" t="s">
        <v>76</v>
      </c>
      <c r="C7221" s="41">
        <v>1.091563969756504</v>
      </c>
    </row>
    <row r="7222" spans="1:3">
      <c r="A7222" s="38">
        <v>19294</v>
      </c>
      <c r="B7222" s="36" t="s">
        <v>135</v>
      </c>
      <c r="C7222" s="41">
        <v>1.1480901690670007</v>
      </c>
    </row>
    <row r="7223" spans="1:3">
      <c r="A7223" s="38">
        <v>79429</v>
      </c>
      <c r="B7223" s="36" t="s">
        <v>92</v>
      </c>
      <c r="C7223" s="41">
        <v>1.3825736153527128</v>
      </c>
    </row>
    <row r="7224" spans="1:3">
      <c r="A7224" s="38">
        <v>24616</v>
      </c>
      <c r="B7224" s="36" t="s">
        <v>382</v>
      </c>
      <c r="C7224" s="41">
        <v>1.1022935641927434</v>
      </c>
    </row>
    <row r="7225" spans="1:3">
      <c r="A7225" s="38">
        <v>76316</v>
      </c>
      <c r="B7225" s="36" t="s">
        <v>209</v>
      </c>
      <c r="C7225" s="41">
        <v>1.3781569452796152</v>
      </c>
    </row>
    <row r="7226" spans="1:3">
      <c r="A7226" s="38">
        <v>2694</v>
      </c>
      <c r="B7226" s="36" t="s">
        <v>174</v>
      </c>
      <c r="C7226" s="41">
        <v>1.1550333879299484</v>
      </c>
    </row>
    <row r="7227" spans="1:3">
      <c r="A7227" s="38">
        <v>25572</v>
      </c>
      <c r="B7227" s="36" t="s">
        <v>382</v>
      </c>
      <c r="C7227" s="41">
        <v>1.1461882286750227</v>
      </c>
    </row>
    <row r="7228" spans="1:3">
      <c r="A7228" s="38">
        <v>79364</v>
      </c>
      <c r="B7228" s="36" t="s">
        <v>216</v>
      </c>
      <c r="C7228" s="41">
        <v>1.3313244263723498</v>
      </c>
    </row>
    <row r="7229" spans="1:3">
      <c r="A7229" s="38">
        <v>57636</v>
      </c>
      <c r="B7229" s="36" t="s">
        <v>112</v>
      </c>
      <c r="C7229" s="41">
        <v>1.1654959794043798</v>
      </c>
    </row>
    <row r="7230" spans="1:3">
      <c r="A7230" s="38">
        <v>82291</v>
      </c>
      <c r="B7230" s="36" t="s">
        <v>49</v>
      </c>
      <c r="C7230" s="41">
        <v>1.1022604304436694</v>
      </c>
    </row>
    <row r="7231" spans="1:3">
      <c r="A7231" s="38">
        <v>94437</v>
      </c>
      <c r="B7231" s="36" t="s">
        <v>307</v>
      </c>
      <c r="C7231" s="41">
        <v>1.102525556223692</v>
      </c>
    </row>
    <row r="7232" spans="1:3">
      <c r="A7232" s="38">
        <v>25593</v>
      </c>
      <c r="B7232" s="36" t="s">
        <v>382</v>
      </c>
      <c r="C7232" s="41">
        <v>1.1122569686675363</v>
      </c>
    </row>
    <row r="7233" spans="1:3">
      <c r="A7233" s="38">
        <v>55595</v>
      </c>
      <c r="B7233" s="36" t="s">
        <v>36</v>
      </c>
      <c r="C7233" s="41">
        <v>1.3468248429867409</v>
      </c>
    </row>
    <row r="7234" spans="1:3">
      <c r="A7234" s="38">
        <v>25578</v>
      </c>
      <c r="B7234" s="36" t="s">
        <v>382</v>
      </c>
      <c r="C7234" s="41">
        <v>1.1122569686675363</v>
      </c>
    </row>
    <row r="7235" spans="1:3">
      <c r="A7235" s="38">
        <v>54429</v>
      </c>
      <c r="B7235" s="36" t="s">
        <v>21</v>
      </c>
      <c r="C7235" s="41">
        <v>1.1671281708520322</v>
      </c>
    </row>
    <row r="7236" spans="1:3">
      <c r="A7236" s="38">
        <v>25554</v>
      </c>
      <c r="B7236" s="36" t="s">
        <v>382</v>
      </c>
      <c r="C7236" s="41">
        <v>1.1126957154994539</v>
      </c>
    </row>
    <row r="7237" spans="1:3">
      <c r="A7237" s="38">
        <v>54531</v>
      </c>
      <c r="B7237" s="36" t="s">
        <v>142</v>
      </c>
      <c r="C7237" s="41">
        <v>1.0697511596020888</v>
      </c>
    </row>
    <row r="7238" spans="1:3">
      <c r="A7238" s="38">
        <v>25573</v>
      </c>
      <c r="B7238" s="36" t="s">
        <v>382</v>
      </c>
      <c r="C7238" s="41">
        <v>1.1461882286750227</v>
      </c>
    </row>
    <row r="7239" spans="1:3">
      <c r="A7239" s="38">
        <v>56769</v>
      </c>
      <c r="B7239" s="36" t="s">
        <v>167</v>
      </c>
      <c r="C7239" s="41">
        <v>1.0583096054051164</v>
      </c>
    </row>
    <row r="7240" spans="1:3">
      <c r="A7240" s="38">
        <v>54441</v>
      </c>
      <c r="B7240" s="36" t="s">
        <v>21</v>
      </c>
      <c r="C7240" s="41">
        <v>1.3524378549826657</v>
      </c>
    </row>
    <row r="7241" spans="1:3">
      <c r="A7241" s="38">
        <v>25582</v>
      </c>
      <c r="B7241" s="36" t="s">
        <v>382</v>
      </c>
      <c r="C7241" s="41">
        <v>1.1122569686675363</v>
      </c>
    </row>
    <row r="7242" spans="1:3">
      <c r="A7242" s="38">
        <v>25572</v>
      </c>
      <c r="B7242" s="36" t="s">
        <v>382</v>
      </c>
      <c r="C7242" s="41">
        <v>1.1461882286750227</v>
      </c>
    </row>
    <row r="7243" spans="1:3">
      <c r="A7243" s="38">
        <v>25361</v>
      </c>
      <c r="B7243" s="36" t="s">
        <v>382</v>
      </c>
      <c r="C7243" s="41">
        <v>1.1122569686675363</v>
      </c>
    </row>
    <row r="7244" spans="1:3">
      <c r="A7244" s="38">
        <v>25348</v>
      </c>
      <c r="B7244" s="36" t="s">
        <v>382</v>
      </c>
      <c r="C7244" s="41">
        <v>1.1461882286750227</v>
      </c>
    </row>
    <row r="7245" spans="1:3">
      <c r="A7245" s="38">
        <v>25579</v>
      </c>
      <c r="B7245" s="36" t="s">
        <v>382</v>
      </c>
      <c r="C7245" s="41">
        <v>1.1022935641927434</v>
      </c>
    </row>
    <row r="7246" spans="1:3">
      <c r="A7246" s="38">
        <v>25348</v>
      </c>
      <c r="B7246" s="36" t="s">
        <v>382</v>
      </c>
      <c r="C7246" s="41">
        <v>1.1461882286750227</v>
      </c>
    </row>
    <row r="7247" spans="1:3">
      <c r="A7247" s="38">
        <v>25361</v>
      </c>
      <c r="B7247" s="36" t="s">
        <v>382</v>
      </c>
      <c r="C7247" s="41">
        <v>1.1122569686675363</v>
      </c>
    </row>
    <row r="7248" spans="1:3">
      <c r="A7248" s="38">
        <v>25596</v>
      </c>
      <c r="B7248" s="36" t="s">
        <v>382</v>
      </c>
      <c r="C7248" s="41">
        <v>1.1126957154994539</v>
      </c>
    </row>
    <row r="7249" spans="1:3">
      <c r="A7249" s="38">
        <v>25560</v>
      </c>
      <c r="B7249" s="36" t="s">
        <v>382</v>
      </c>
      <c r="C7249" s="41">
        <v>1.1126957154994539</v>
      </c>
    </row>
    <row r="7250" spans="1:3">
      <c r="A7250" s="38">
        <v>25524</v>
      </c>
      <c r="B7250" s="36" t="s">
        <v>382</v>
      </c>
      <c r="C7250" s="41">
        <v>1.1122569686675363</v>
      </c>
    </row>
    <row r="7251" spans="1:3">
      <c r="A7251" s="38">
        <v>25524</v>
      </c>
      <c r="B7251" s="36" t="s">
        <v>382</v>
      </c>
      <c r="C7251" s="41">
        <v>1.1122569686675363</v>
      </c>
    </row>
    <row r="7252" spans="1:3">
      <c r="A7252" s="38">
        <v>25581</v>
      </c>
      <c r="B7252" s="36" t="s">
        <v>382</v>
      </c>
      <c r="C7252" s="41">
        <v>1.1122569686675363</v>
      </c>
    </row>
    <row r="7253" spans="1:3">
      <c r="A7253" s="38">
        <v>25379</v>
      </c>
      <c r="B7253" s="36" t="s">
        <v>382</v>
      </c>
      <c r="C7253" s="41">
        <v>1.1461882286750227</v>
      </c>
    </row>
    <row r="7254" spans="1:3">
      <c r="A7254" s="38">
        <v>25563</v>
      </c>
      <c r="B7254" s="36" t="s">
        <v>382</v>
      </c>
      <c r="C7254" s="41">
        <v>1.1022935641927434</v>
      </c>
    </row>
    <row r="7255" spans="1:3">
      <c r="A7255" s="38">
        <v>25569</v>
      </c>
      <c r="B7255" s="36" t="s">
        <v>382</v>
      </c>
      <c r="C7255" s="41">
        <v>1.1122569686675363</v>
      </c>
    </row>
    <row r="7256" spans="1:3">
      <c r="A7256" s="38">
        <v>6343</v>
      </c>
      <c r="B7256" s="36" t="s">
        <v>69</v>
      </c>
      <c r="C7256" s="41">
        <v>1.1818738518064911</v>
      </c>
    </row>
    <row r="7257" spans="1:3">
      <c r="A7257" s="38">
        <v>25582</v>
      </c>
      <c r="B7257" s="36" t="s">
        <v>382</v>
      </c>
      <c r="C7257" s="41">
        <v>1.1122569686675363</v>
      </c>
    </row>
    <row r="7258" spans="1:3">
      <c r="A7258" s="38">
        <v>55413</v>
      </c>
      <c r="B7258" s="36" t="s">
        <v>166</v>
      </c>
      <c r="C7258" s="41">
        <v>1.3601632047477745</v>
      </c>
    </row>
    <row r="7259" spans="1:3">
      <c r="A7259" s="38">
        <v>71672</v>
      </c>
      <c r="B7259" s="36" t="s">
        <v>60</v>
      </c>
      <c r="C7259" s="41">
        <v>1.3071219790404223</v>
      </c>
    </row>
    <row r="7260" spans="1:3">
      <c r="A7260" s="38">
        <v>71711</v>
      </c>
      <c r="B7260" s="36" t="s">
        <v>60</v>
      </c>
      <c r="C7260" s="41">
        <v>1.3044251565167901</v>
      </c>
    </row>
    <row r="7261" spans="1:3">
      <c r="A7261" s="38">
        <v>35037</v>
      </c>
      <c r="B7261" s="36" t="s">
        <v>155</v>
      </c>
      <c r="C7261" s="41">
        <v>1.190082108201084</v>
      </c>
    </row>
    <row r="7262" spans="1:3">
      <c r="A7262" s="38">
        <v>35039</v>
      </c>
      <c r="B7262" s="36" t="s">
        <v>155</v>
      </c>
      <c r="C7262" s="41">
        <v>1.190082108201084</v>
      </c>
    </row>
    <row r="7263" spans="1:3">
      <c r="A7263" s="38">
        <v>35041</v>
      </c>
      <c r="B7263" s="36" t="s">
        <v>155</v>
      </c>
      <c r="C7263" s="41">
        <v>1.190082108201084</v>
      </c>
    </row>
    <row r="7264" spans="1:3">
      <c r="A7264" s="38">
        <v>35043</v>
      </c>
      <c r="B7264" s="36" t="s">
        <v>155</v>
      </c>
      <c r="C7264" s="41">
        <v>1.190082108201084</v>
      </c>
    </row>
    <row r="7265" spans="1:3">
      <c r="A7265" s="38">
        <v>35094</v>
      </c>
      <c r="B7265" s="36" t="s">
        <v>155</v>
      </c>
      <c r="C7265" s="41">
        <v>1.190082108201084</v>
      </c>
    </row>
    <row r="7266" spans="1:3">
      <c r="A7266" s="38">
        <v>79232</v>
      </c>
      <c r="B7266" s="36" t="s">
        <v>179</v>
      </c>
      <c r="C7266" s="41">
        <v>1.4191176470588236</v>
      </c>
    </row>
    <row r="7267" spans="1:3">
      <c r="A7267" s="38">
        <v>97276</v>
      </c>
      <c r="B7267" s="36" t="s">
        <v>133</v>
      </c>
      <c r="C7267" s="41">
        <v>1.236178532901834</v>
      </c>
    </row>
    <row r="7268" spans="1:3">
      <c r="A7268" s="38">
        <v>94553</v>
      </c>
      <c r="B7268" s="36" t="s">
        <v>76</v>
      </c>
      <c r="C7268" s="41">
        <v>1.0796090207854914</v>
      </c>
    </row>
    <row r="7269" spans="1:3">
      <c r="A7269" s="38">
        <v>25358</v>
      </c>
      <c r="B7269" s="36" t="s">
        <v>382</v>
      </c>
      <c r="C7269" s="41">
        <v>1.1122569686675363</v>
      </c>
    </row>
    <row r="7270" spans="1:3">
      <c r="A7270" s="38">
        <v>25551</v>
      </c>
      <c r="B7270" s="36" t="s">
        <v>382</v>
      </c>
      <c r="C7270" s="41">
        <v>1.1122569686675363</v>
      </c>
    </row>
    <row r="7271" spans="1:3">
      <c r="A7271" s="38">
        <v>16945</v>
      </c>
      <c r="B7271" s="36" t="s">
        <v>215</v>
      </c>
      <c r="C7271" s="41">
        <v>1.1050506268081002</v>
      </c>
    </row>
    <row r="7272" spans="1:3">
      <c r="A7272" s="38">
        <v>26529</v>
      </c>
      <c r="B7272" s="36" t="s">
        <v>186</v>
      </c>
      <c r="C7272" s="41">
        <v>1.2063690495772608</v>
      </c>
    </row>
    <row r="7273" spans="1:3">
      <c r="A7273" s="38">
        <v>56269</v>
      </c>
      <c r="B7273" s="36" t="s">
        <v>160</v>
      </c>
      <c r="C7273" s="41">
        <v>1.1510813949838341</v>
      </c>
    </row>
    <row r="7274" spans="1:3">
      <c r="A7274" s="38">
        <v>25584</v>
      </c>
      <c r="B7274" s="36" t="s">
        <v>382</v>
      </c>
      <c r="C7274" s="41">
        <v>1.1126957154994539</v>
      </c>
    </row>
    <row r="7275" spans="1:3">
      <c r="A7275" s="38">
        <v>25358</v>
      </c>
      <c r="B7275" s="36" t="s">
        <v>382</v>
      </c>
      <c r="C7275" s="41">
        <v>1.1122569686675363</v>
      </c>
    </row>
    <row r="7276" spans="1:3">
      <c r="A7276" s="38">
        <v>25588</v>
      </c>
      <c r="B7276" s="36" t="s">
        <v>382</v>
      </c>
      <c r="C7276" s="41">
        <v>1.1126957154994539</v>
      </c>
    </row>
    <row r="7277" spans="1:3">
      <c r="A7277" s="38">
        <v>38368</v>
      </c>
      <c r="B7277" s="36" t="s">
        <v>217</v>
      </c>
      <c r="C7277" s="41">
        <v>1.1697715962740844</v>
      </c>
    </row>
    <row r="7278" spans="1:3">
      <c r="A7278" s="38">
        <v>16348</v>
      </c>
      <c r="B7278" s="36" t="s">
        <v>81</v>
      </c>
      <c r="C7278" s="41">
        <v>1.1645706300813008</v>
      </c>
    </row>
    <row r="7279" spans="1:3">
      <c r="A7279" s="38">
        <v>54484</v>
      </c>
      <c r="B7279" s="36" t="s">
        <v>142</v>
      </c>
      <c r="C7279" s="41">
        <v>1.1055836951278339</v>
      </c>
    </row>
    <row r="7280" spans="1:3">
      <c r="A7280" s="38">
        <v>98530</v>
      </c>
      <c r="B7280" s="36" t="s">
        <v>71</v>
      </c>
      <c r="C7280" s="41">
        <v>1.0203684122655687</v>
      </c>
    </row>
    <row r="7281" spans="1:3">
      <c r="A7281" s="38">
        <v>25524</v>
      </c>
      <c r="B7281" s="36" t="s">
        <v>382</v>
      </c>
      <c r="C7281" s="41">
        <v>1.1122569686675363</v>
      </c>
    </row>
    <row r="7282" spans="1:3">
      <c r="A7282" s="38">
        <v>2829</v>
      </c>
      <c r="B7282" s="36" t="s">
        <v>204</v>
      </c>
      <c r="C7282" s="41">
        <v>1.1232960637157299</v>
      </c>
    </row>
    <row r="7283" spans="1:3">
      <c r="A7283" s="38">
        <v>71706</v>
      </c>
      <c r="B7283" s="36" t="s">
        <v>60</v>
      </c>
      <c r="C7283" s="41">
        <v>1.3044251565167901</v>
      </c>
    </row>
    <row r="7284" spans="1:3">
      <c r="A7284" s="38">
        <v>15748</v>
      </c>
      <c r="B7284" s="36" t="s">
        <v>145</v>
      </c>
      <c r="C7284" s="41">
        <v>1.1518045041932343</v>
      </c>
    </row>
    <row r="7285" spans="1:3">
      <c r="A7285" s="38">
        <v>15913</v>
      </c>
      <c r="B7285" s="36" t="s">
        <v>145</v>
      </c>
      <c r="C7285" s="41">
        <v>1.1763007634567266</v>
      </c>
    </row>
    <row r="7286" spans="1:3">
      <c r="A7286" s="38">
        <v>15377</v>
      </c>
      <c r="B7286" s="36" t="s">
        <v>136</v>
      </c>
      <c r="C7286" s="41">
        <v>1.1207555243130904</v>
      </c>
    </row>
    <row r="7287" spans="1:3">
      <c r="A7287" s="38">
        <v>16818</v>
      </c>
      <c r="B7287" s="36" t="s">
        <v>280</v>
      </c>
      <c r="C7287" s="41">
        <v>1.1223334251522663</v>
      </c>
    </row>
    <row r="7288" spans="1:3">
      <c r="A7288" s="38">
        <v>14715</v>
      </c>
      <c r="B7288" s="36" t="s">
        <v>287</v>
      </c>
      <c r="C7288" s="41">
        <v>1.162540024728149</v>
      </c>
    </row>
    <row r="7289" spans="1:3">
      <c r="A7289" s="38">
        <v>4416</v>
      </c>
      <c r="B7289" s="36" t="s">
        <v>202</v>
      </c>
      <c r="C7289" s="41">
        <v>1.2170998041753791</v>
      </c>
    </row>
    <row r="7290" spans="1:3">
      <c r="A7290" s="38">
        <v>84163</v>
      </c>
      <c r="B7290" s="36" t="s">
        <v>307</v>
      </c>
      <c r="C7290" s="41">
        <v>1.102525556223692</v>
      </c>
    </row>
    <row r="7291" spans="1:3">
      <c r="A7291" s="38">
        <v>25582</v>
      </c>
      <c r="B7291" s="36" t="s">
        <v>382</v>
      </c>
      <c r="C7291" s="41">
        <v>1.1122569686675363</v>
      </c>
    </row>
    <row r="7292" spans="1:3">
      <c r="A7292" s="38">
        <v>25560</v>
      </c>
      <c r="B7292" s="36" t="s">
        <v>382</v>
      </c>
      <c r="C7292" s="41">
        <v>1.1126957154994539</v>
      </c>
    </row>
    <row r="7293" spans="1:3">
      <c r="A7293" s="38">
        <v>4420</v>
      </c>
      <c r="B7293" s="36" t="s">
        <v>202</v>
      </c>
      <c r="C7293" s="41">
        <v>1.1928306551297898</v>
      </c>
    </row>
    <row r="7294" spans="1:3">
      <c r="A7294" s="38">
        <v>25548</v>
      </c>
      <c r="B7294" s="36" t="s">
        <v>382</v>
      </c>
      <c r="C7294" s="41">
        <v>1.1122569686675363</v>
      </c>
    </row>
    <row r="7295" spans="1:3">
      <c r="A7295" s="38">
        <v>91801</v>
      </c>
      <c r="B7295" s="36" t="s">
        <v>33</v>
      </c>
      <c r="C7295" s="41">
        <v>1.131580571499105</v>
      </c>
    </row>
    <row r="7296" spans="1:3">
      <c r="A7296" s="38">
        <v>25368</v>
      </c>
      <c r="B7296" s="36" t="s">
        <v>382</v>
      </c>
      <c r="C7296" s="41">
        <v>1.1204130893091753</v>
      </c>
    </row>
    <row r="7297" spans="1:3">
      <c r="A7297" s="38">
        <v>97340</v>
      </c>
      <c r="B7297" s="36" t="s">
        <v>35</v>
      </c>
      <c r="C7297" s="41">
        <v>1.2697368421052631</v>
      </c>
    </row>
    <row r="7298" spans="1:3">
      <c r="A7298" s="38">
        <v>97348</v>
      </c>
      <c r="B7298" s="36" t="s">
        <v>35</v>
      </c>
      <c r="C7298" s="41">
        <v>1.2697368421052631</v>
      </c>
    </row>
    <row r="7299" spans="1:3">
      <c r="A7299" s="38">
        <v>25554</v>
      </c>
      <c r="B7299" s="36" t="s">
        <v>382</v>
      </c>
      <c r="C7299" s="41">
        <v>1.1126957154994539</v>
      </c>
    </row>
    <row r="7300" spans="1:3">
      <c r="A7300" s="38">
        <v>96257</v>
      </c>
      <c r="B7300" s="36" t="s">
        <v>127</v>
      </c>
      <c r="C7300" s="41">
        <v>1.0665154291364918</v>
      </c>
    </row>
    <row r="7301" spans="1:3">
      <c r="A7301" s="38">
        <v>97828</v>
      </c>
      <c r="B7301" s="36" t="s">
        <v>175</v>
      </c>
      <c r="C7301" s="41">
        <v>1.2290933467404055</v>
      </c>
    </row>
    <row r="7302" spans="1:3">
      <c r="A7302" s="38">
        <v>85229</v>
      </c>
      <c r="B7302" s="36" t="s">
        <v>140</v>
      </c>
      <c r="C7302" s="41">
        <v>1.1153354826935944</v>
      </c>
    </row>
    <row r="7303" spans="1:3">
      <c r="A7303" s="38">
        <v>84533</v>
      </c>
      <c r="B7303" s="36" t="s">
        <v>141</v>
      </c>
      <c r="C7303" s="41">
        <v>1.1380776512212532</v>
      </c>
    </row>
    <row r="7304" spans="1:3">
      <c r="A7304" s="38">
        <v>95352</v>
      </c>
      <c r="B7304" s="36" t="s">
        <v>348</v>
      </c>
      <c r="C7304" s="41">
        <v>0.97614864505137622</v>
      </c>
    </row>
    <row r="7305" spans="1:3">
      <c r="A7305" s="38">
        <v>25377</v>
      </c>
      <c r="B7305" s="36" t="s">
        <v>382</v>
      </c>
      <c r="C7305" s="41">
        <v>1.1461882286750227</v>
      </c>
    </row>
    <row r="7306" spans="1:3">
      <c r="A7306" s="38">
        <v>25524</v>
      </c>
      <c r="B7306" s="36" t="s">
        <v>382</v>
      </c>
      <c r="C7306" s="41">
        <v>1.1122569686675363</v>
      </c>
    </row>
    <row r="7307" spans="1:3">
      <c r="A7307" s="38">
        <v>87616</v>
      </c>
      <c r="B7307" s="36" t="s">
        <v>93</v>
      </c>
      <c r="C7307" s="41">
        <v>1.0023781537872782</v>
      </c>
    </row>
    <row r="7308" spans="1:3">
      <c r="A7308" s="38">
        <v>86748</v>
      </c>
      <c r="B7308" s="36" t="s">
        <v>101</v>
      </c>
      <c r="C7308" s="41">
        <v>1.1449356812788809</v>
      </c>
    </row>
    <row r="7309" spans="1:3">
      <c r="A7309" s="38">
        <v>25361</v>
      </c>
      <c r="B7309" s="36" t="s">
        <v>382</v>
      </c>
      <c r="C7309" s="41">
        <v>1.1122569686675363</v>
      </c>
    </row>
    <row r="7310" spans="1:3">
      <c r="A7310" s="38">
        <v>87733</v>
      </c>
      <c r="B7310" s="36" t="s">
        <v>147</v>
      </c>
      <c r="C7310" s="41">
        <v>1.0023781537872782</v>
      </c>
    </row>
    <row r="7311" spans="1:3">
      <c r="A7311" s="38">
        <v>96364</v>
      </c>
      <c r="B7311" s="36" t="s">
        <v>377</v>
      </c>
      <c r="C7311" s="41">
        <v>1.0665154291364918</v>
      </c>
    </row>
    <row r="7312" spans="1:3">
      <c r="A7312" s="38">
        <v>83487</v>
      </c>
      <c r="B7312" s="36" t="s">
        <v>91</v>
      </c>
      <c r="C7312" s="41">
        <v>1.0858428829469071</v>
      </c>
    </row>
    <row r="7313" spans="1:3">
      <c r="A7313" s="38">
        <v>95509</v>
      </c>
      <c r="B7313" s="36" t="s">
        <v>348</v>
      </c>
      <c r="C7313" s="41">
        <v>1.0638853429267727</v>
      </c>
    </row>
    <row r="7314" spans="1:3">
      <c r="A7314" s="38">
        <v>85570</v>
      </c>
      <c r="B7314" s="36" t="s">
        <v>162</v>
      </c>
      <c r="C7314" s="41">
        <v>1.0940063844386765</v>
      </c>
    </row>
    <row r="7315" spans="1:3">
      <c r="A7315" s="38">
        <v>97342</v>
      </c>
      <c r="B7315" s="36" t="s">
        <v>35</v>
      </c>
      <c r="C7315" s="41">
        <v>1.2697368421052631</v>
      </c>
    </row>
    <row r="7316" spans="1:3">
      <c r="A7316" s="38">
        <v>25376</v>
      </c>
      <c r="B7316" s="36" t="s">
        <v>382</v>
      </c>
      <c r="C7316" s="41">
        <v>1.1461882286750227</v>
      </c>
    </row>
    <row r="7317" spans="1:3">
      <c r="A7317" s="38">
        <v>86865</v>
      </c>
      <c r="B7317" s="36" t="s">
        <v>147</v>
      </c>
      <c r="C7317" s="41">
        <v>1.0674754857504976</v>
      </c>
    </row>
    <row r="7318" spans="1:3">
      <c r="A7318" s="38">
        <v>96275</v>
      </c>
      <c r="B7318" s="36" t="s">
        <v>127</v>
      </c>
      <c r="C7318" s="41">
        <v>1.1162861491628617</v>
      </c>
    </row>
    <row r="7319" spans="1:3">
      <c r="A7319" s="38">
        <v>99195</v>
      </c>
      <c r="B7319" s="36" t="s">
        <v>113</v>
      </c>
      <c r="C7319" s="41">
        <v>1.1035209148359917</v>
      </c>
    </row>
    <row r="7320" spans="1:3">
      <c r="A7320" s="38">
        <v>25361</v>
      </c>
      <c r="B7320" s="36" t="s">
        <v>382</v>
      </c>
      <c r="C7320" s="41">
        <v>1.1122569686675363</v>
      </c>
    </row>
    <row r="7321" spans="1:3">
      <c r="A7321" s="38">
        <v>25569</v>
      </c>
      <c r="B7321" s="36" t="s">
        <v>382</v>
      </c>
      <c r="C7321" s="41">
        <v>1.1122569686675363</v>
      </c>
    </row>
    <row r="7322" spans="1:3">
      <c r="A7322" s="38">
        <v>25569</v>
      </c>
      <c r="B7322" s="36" t="s">
        <v>382</v>
      </c>
      <c r="C7322" s="41">
        <v>1.1122569686675363</v>
      </c>
    </row>
    <row r="7323" spans="1:3">
      <c r="A7323" s="38">
        <v>49448</v>
      </c>
      <c r="B7323" s="36" t="s">
        <v>61</v>
      </c>
      <c r="C7323" s="41">
        <v>1.2150430748840293</v>
      </c>
    </row>
    <row r="7324" spans="1:3">
      <c r="A7324" s="38">
        <v>91080</v>
      </c>
      <c r="B7324" s="36" t="s">
        <v>47</v>
      </c>
      <c r="C7324" s="41">
        <v>1.1831703933146194</v>
      </c>
    </row>
    <row r="7325" spans="1:3">
      <c r="A7325" s="38">
        <v>18337</v>
      </c>
      <c r="B7325" s="36" t="s">
        <v>83</v>
      </c>
      <c r="C7325" s="41">
        <v>1.0790689462378247</v>
      </c>
    </row>
    <row r="7326" spans="1:3">
      <c r="A7326" s="38">
        <v>25597</v>
      </c>
      <c r="B7326" s="36" t="s">
        <v>382</v>
      </c>
      <c r="C7326" s="41">
        <v>1.1122569686675363</v>
      </c>
    </row>
    <row r="7327" spans="1:3">
      <c r="A7327" s="38">
        <v>25554</v>
      </c>
      <c r="B7327" s="36" t="s">
        <v>382</v>
      </c>
      <c r="C7327" s="41">
        <v>1.1126957154994539</v>
      </c>
    </row>
    <row r="7328" spans="1:3">
      <c r="A7328" s="38">
        <v>25572</v>
      </c>
      <c r="B7328" s="36" t="s">
        <v>382</v>
      </c>
      <c r="C7328" s="41">
        <v>1.1461882286750227</v>
      </c>
    </row>
    <row r="7329" spans="1:3">
      <c r="A7329" s="38">
        <v>96126</v>
      </c>
      <c r="B7329" s="36" t="s">
        <v>89</v>
      </c>
      <c r="C7329" s="41">
        <v>1.0943981854537856</v>
      </c>
    </row>
    <row r="7330" spans="1:3">
      <c r="A7330" s="38">
        <v>25566</v>
      </c>
      <c r="B7330" s="36" t="s">
        <v>382</v>
      </c>
      <c r="C7330" s="41">
        <v>1.1122569686675363</v>
      </c>
    </row>
    <row r="7331" spans="1:3">
      <c r="A7331" s="38">
        <v>25554</v>
      </c>
      <c r="B7331" s="36" t="s">
        <v>382</v>
      </c>
      <c r="C7331" s="41">
        <v>1.1126957154994539</v>
      </c>
    </row>
    <row r="7332" spans="1:3">
      <c r="A7332" s="38">
        <v>66646</v>
      </c>
      <c r="B7332" s="36" t="s">
        <v>344</v>
      </c>
      <c r="C7332" s="41">
        <v>1.1656441717791408</v>
      </c>
    </row>
    <row r="7333" spans="1:3">
      <c r="A7333" s="38">
        <v>83250</v>
      </c>
      <c r="B7333" s="36" t="s">
        <v>128</v>
      </c>
      <c r="C7333" s="41">
        <v>0.93498215196328405</v>
      </c>
    </row>
    <row r="7334" spans="1:3">
      <c r="A7334" s="38">
        <v>25572</v>
      </c>
      <c r="B7334" s="36" t="s">
        <v>382</v>
      </c>
      <c r="C7334" s="41">
        <v>1.1461882286750227</v>
      </c>
    </row>
    <row r="7335" spans="1:3">
      <c r="A7335" s="38">
        <v>21436</v>
      </c>
      <c r="B7335" s="36" t="s">
        <v>165</v>
      </c>
      <c r="C7335" s="41">
        <v>1.1383956289581523</v>
      </c>
    </row>
    <row r="7336" spans="1:3">
      <c r="A7336" s="38">
        <v>25551</v>
      </c>
      <c r="B7336" s="36" t="s">
        <v>382</v>
      </c>
      <c r="C7336" s="41">
        <v>1.1122569686675363</v>
      </c>
    </row>
    <row r="7337" spans="1:3">
      <c r="A7337" s="38">
        <v>27327</v>
      </c>
      <c r="B7337" s="36" t="s">
        <v>61</v>
      </c>
      <c r="C7337" s="41">
        <v>1.1984835114553714</v>
      </c>
    </row>
    <row r="7338" spans="1:3">
      <c r="A7338" s="38">
        <v>37318</v>
      </c>
      <c r="B7338" s="36" t="s">
        <v>154</v>
      </c>
      <c r="C7338" s="41">
        <v>1.1876538411711361</v>
      </c>
    </row>
    <row r="7339" spans="1:3">
      <c r="A7339" s="38">
        <v>25551</v>
      </c>
      <c r="B7339" s="36" t="s">
        <v>382</v>
      </c>
      <c r="C7339" s="41">
        <v>1.1122569686675363</v>
      </c>
    </row>
    <row r="7340" spans="1:3">
      <c r="A7340" s="38">
        <v>97340</v>
      </c>
      <c r="B7340" s="36" t="s">
        <v>35</v>
      </c>
      <c r="C7340" s="41">
        <v>1.2697368421052631</v>
      </c>
    </row>
    <row r="7341" spans="1:3">
      <c r="A7341" s="38">
        <v>66894</v>
      </c>
      <c r="B7341" s="36" t="s">
        <v>220</v>
      </c>
      <c r="C7341" s="41">
        <v>1.220543203301824</v>
      </c>
    </row>
    <row r="7342" spans="1:3">
      <c r="A7342" s="38">
        <v>55627</v>
      </c>
      <c r="B7342" s="36" t="s">
        <v>36</v>
      </c>
      <c r="C7342" s="41">
        <v>1.1034545016851229</v>
      </c>
    </row>
    <row r="7343" spans="1:3">
      <c r="A7343" s="38">
        <v>21439</v>
      </c>
      <c r="B7343" s="36" t="s">
        <v>165</v>
      </c>
      <c r="C7343" s="41">
        <v>1.1253989688190522</v>
      </c>
    </row>
    <row r="7344" spans="1:3">
      <c r="A7344" s="38">
        <v>86688</v>
      </c>
      <c r="B7344" s="36" t="s">
        <v>101</v>
      </c>
      <c r="C7344" s="41">
        <v>1.1126957154994539</v>
      </c>
    </row>
    <row r="7345" spans="1:3">
      <c r="A7345" s="38">
        <v>76359</v>
      </c>
      <c r="B7345" s="36" t="s">
        <v>209</v>
      </c>
      <c r="C7345" s="41">
        <v>1.3781569452796152</v>
      </c>
    </row>
    <row r="7346" spans="1:3">
      <c r="A7346" s="38">
        <v>25582</v>
      </c>
      <c r="B7346" s="36" t="s">
        <v>382</v>
      </c>
      <c r="C7346" s="41">
        <v>1.1122569686675363</v>
      </c>
    </row>
    <row r="7347" spans="1:3">
      <c r="A7347" s="38">
        <v>85417</v>
      </c>
      <c r="B7347" s="36" t="s">
        <v>110</v>
      </c>
      <c r="C7347" s="41">
        <v>1.1143525693621417</v>
      </c>
    </row>
    <row r="7348" spans="1:3">
      <c r="A7348" s="38">
        <v>56761</v>
      </c>
      <c r="B7348" s="36" t="s">
        <v>102</v>
      </c>
      <c r="C7348" s="41">
        <v>1.0583096054051164</v>
      </c>
    </row>
    <row r="7349" spans="1:3">
      <c r="A7349" s="38">
        <v>88437</v>
      </c>
      <c r="B7349" s="36" t="s">
        <v>41</v>
      </c>
      <c r="C7349" s="41">
        <v>1.0939411115420186</v>
      </c>
    </row>
    <row r="7350" spans="1:3">
      <c r="A7350" s="38">
        <v>97711</v>
      </c>
      <c r="B7350" s="36" t="s">
        <v>185</v>
      </c>
      <c r="C7350" s="41">
        <v>1.1378304579868437</v>
      </c>
    </row>
    <row r="7351" spans="1:3">
      <c r="A7351" s="38">
        <v>74252</v>
      </c>
      <c r="B7351" s="36" t="s">
        <v>34</v>
      </c>
      <c r="C7351" s="41">
        <v>1.26539908209393</v>
      </c>
    </row>
    <row r="7352" spans="1:3">
      <c r="A7352" s="38">
        <v>3238</v>
      </c>
      <c r="B7352" s="36" t="s">
        <v>203</v>
      </c>
      <c r="C7352" s="41">
        <v>1.1787964510736788</v>
      </c>
    </row>
    <row r="7353" spans="1:3">
      <c r="A7353" s="38">
        <v>3246</v>
      </c>
      <c r="B7353" s="36" t="s">
        <v>203</v>
      </c>
      <c r="C7353" s="41">
        <v>1.1787964510736788</v>
      </c>
    </row>
    <row r="7354" spans="1:3">
      <c r="A7354" s="38">
        <v>98666</v>
      </c>
      <c r="B7354" s="36" t="s">
        <v>71</v>
      </c>
      <c r="C7354" s="41">
        <v>0.81385800208624637</v>
      </c>
    </row>
    <row r="7355" spans="1:3">
      <c r="A7355" s="38">
        <v>84323</v>
      </c>
      <c r="B7355" s="36" t="s">
        <v>176</v>
      </c>
      <c r="C7355" s="41">
        <v>1.121852724324655</v>
      </c>
    </row>
    <row r="7356" spans="1:3">
      <c r="A7356" s="38">
        <v>66506</v>
      </c>
      <c r="B7356" s="36" t="s">
        <v>134</v>
      </c>
      <c r="C7356" s="41">
        <v>1.2019010160603081</v>
      </c>
    </row>
    <row r="7357" spans="1:3">
      <c r="A7357" s="38">
        <v>25588</v>
      </c>
      <c r="B7357" s="36" t="s">
        <v>382</v>
      </c>
      <c r="C7357" s="41">
        <v>1.1126957154994539</v>
      </c>
    </row>
    <row r="7358" spans="1:3">
      <c r="A7358" s="38">
        <v>25597</v>
      </c>
      <c r="B7358" s="36" t="s">
        <v>382</v>
      </c>
      <c r="C7358" s="41">
        <v>1.1122569686675363</v>
      </c>
    </row>
    <row r="7359" spans="1:3">
      <c r="A7359" s="38">
        <v>66909</v>
      </c>
      <c r="B7359" s="36" t="s">
        <v>53</v>
      </c>
      <c r="C7359" s="41">
        <v>1.220543203301824</v>
      </c>
    </row>
    <row r="7360" spans="1:3">
      <c r="A7360" s="38">
        <v>25554</v>
      </c>
      <c r="B7360" s="36" t="s">
        <v>382</v>
      </c>
      <c r="C7360" s="41">
        <v>1.1126957154994539</v>
      </c>
    </row>
    <row r="7361" spans="1:3">
      <c r="A7361" s="38">
        <v>67294</v>
      </c>
      <c r="B7361" s="36" t="s">
        <v>99</v>
      </c>
      <c r="C7361" s="41">
        <v>1.3198243593435071</v>
      </c>
    </row>
    <row r="7362" spans="1:3">
      <c r="A7362" s="38">
        <v>57520</v>
      </c>
      <c r="B7362" s="36" t="s">
        <v>112</v>
      </c>
      <c r="C7362" s="41">
        <v>0.99057835512907877</v>
      </c>
    </row>
    <row r="7363" spans="1:3">
      <c r="A7363" s="38">
        <v>25548</v>
      </c>
      <c r="B7363" s="36" t="s">
        <v>382</v>
      </c>
      <c r="C7363" s="41">
        <v>1.1122569686675363</v>
      </c>
    </row>
    <row r="7364" spans="1:3">
      <c r="A7364" s="38">
        <v>25587</v>
      </c>
      <c r="B7364" s="36" t="s">
        <v>382</v>
      </c>
      <c r="C7364" s="41">
        <v>1.1122569686675363</v>
      </c>
    </row>
    <row r="7365" spans="1:3">
      <c r="A7365" s="38">
        <v>85419</v>
      </c>
      <c r="B7365" s="36" t="s">
        <v>110</v>
      </c>
      <c r="C7365" s="41">
        <v>1.1020947915727466</v>
      </c>
    </row>
    <row r="7366" spans="1:3">
      <c r="A7366" s="38">
        <v>87665</v>
      </c>
      <c r="B7366" s="36" t="s">
        <v>93</v>
      </c>
      <c r="C7366" s="41">
        <v>1.0023781537872782</v>
      </c>
    </row>
    <row r="7367" spans="1:3">
      <c r="A7367" s="38">
        <v>25361</v>
      </c>
      <c r="B7367" s="36" t="s">
        <v>382</v>
      </c>
      <c r="C7367" s="41">
        <v>1.1122569686675363</v>
      </c>
    </row>
    <row r="7368" spans="1:3">
      <c r="A7368" s="38">
        <v>79689</v>
      </c>
      <c r="B7368" s="36" t="s">
        <v>92</v>
      </c>
      <c r="C7368" s="41">
        <v>1.3099235550475103</v>
      </c>
    </row>
    <row r="7369" spans="1:3">
      <c r="A7369" s="38">
        <v>66500</v>
      </c>
      <c r="B7369" s="36" t="s">
        <v>134</v>
      </c>
      <c r="C7369" s="41">
        <v>1.2019010160603081</v>
      </c>
    </row>
    <row r="7370" spans="1:3">
      <c r="A7370" s="38">
        <v>94151</v>
      </c>
      <c r="B7370" s="36" t="s">
        <v>340</v>
      </c>
      <c r="C7370" s="41">
        <v>0.98961003913102152</v>
      </c>
    </row>
    <row r="7371" spans="1:3">
      <c r="A7371" s="38">
        <v>25578</v>
      </c>
      <c r="B7371" s="36" t="s">
        <v>382</v>
      </c>
      <c r="C7371" s="41">
        <v>1.1122569686675363</v>
      </c>
    </row>
    <row r="7372" spans="1:3">
      <c r="A7372" s="38">
        <v>93142</v>
      </c>
      <c r="B7372" s="36" t="s">
        <v>123</v>
      </c>
      <c r="C7372" s="41">
        <v>1.1335043738987975</v>
      </c>
    </row>
    <row r="7373" spans="1:3">
      <c r="A7373" s="38">
        <v>25335</v>
      </c>
      <c r="B7373" s="36" t="s">
        <v>382</v>
      </c>
      <c r="C7373" s="41">
        <v>1.1536888469403808</v>
      </c>
    </row>
    <row r="7374" spans="1:3">
      <c r="A7374" s="38">
        <v>56727</v>
      </c>
      <c r="B7374" s="36" t="s">
        <v>42</v>
      </c>
      <c r="C7374" s="41">
        <v>1.3502964244946054</v>
      </c>
    </row>
    <row r="7375" spans="1:3">
      <c r="A7375" s="38">
        <v>56729</v>
      </c>
      <c r="B7375" s="36" t="s">
        <v>42</v>
      </c>
      <c r="C7375" s="41">
        <v>1.0532816314806837</v>
      </c>
    </row>
    <row r="7376" spans="1:3">
      <c r="A7376" s="38">
        <v>53508</v>
      </c>
      <c r="B7376" s="36" t="s">
        <v>52</v>
      </c>
      <c r="C7376" s="41">
        <v>1.3328244829716862</v>
      </c>
    </row>
    <row r="7377" spans="1:3">
      <c r="A7377" s="38">
        <v>99441</v>
      </c>
      <c r="B7377" s="36" t="s">
        <v>148</v>
      </c>
      <c r="C7377" s="41">
        <v>1.123468137254902</v>
      </c>
    </row>
    <row r="7378" spans="1:3">
      <c r="A7378" s="38">
        <v>25554</v>
      </c>
      <c r="B7378" s="36" t="s">
        <v>382</v>
      </c>
      <c r="C7378" s="41">
        <v>1.1126957154994539</v>
      </c>
    </row>
    <row r="7379" spans="1:3">
      <c r="A7379" s="38">
        <v>25596</v>
      </c>
      <c r="B7379" s="36" t="s">
        <v>382</v>
      </c>
      <c r="C7379" s="41">
        <v>1.1126957154994539</v>
      </c>
    </row>
    <row r="7380" spans="1:3">
      <c r="A7380" s="38">
        <v>21358</v>
      </c>
      <c r="B7380" s="36" t="s">
        <v>55</v>
      </c>
      <c r="C7380" s="41">
        <v>1.1383956289581523</v>
      </c>
    </row>
    <row r="7381" spans="1:3">
      <c r="A7381" s="38">
        <v>25554</v>
      </c>
      <c r="B7381" s="36" t="s">
        <v>382</v>
      </c>
      <c r="C7381" s="41">
        <v>1.1126957154994539</v>
      </c>
    </row>
    <row r="7382" spans="1:3">
      <c r="A7382" s="38">
        <v>55606</v>
      </c>
      <c r="B7382" s="36" t="s">
        <v>36</v>
      </c>
      <c r="C7382" s="41">
        <v>1.1034545016851229</v>
      </c>
    </row>
    <row r="7383" spans="1:3">
      <c r="A7383" s="38">
        <v>55767</v>
      </c>
      <c r="B7383" s="36" t="s">
        <v>32</v>
      </c>
      <c r="C7383" s="41">
        <v>1.1034545016851229</v>
      </c>
    </row>
    <row r="7384" spans="1:3">
      <c r="A7384" s="38">
        <v>25594</v>
      </c>
      <c r="B7384" s="36" t="s">
        <v>382</v>
      </c>
      <c r="C7384" s="41">
        <v>1.1126957154994539</v>
      </c>
    </row>
    <row r="7385" spans="1:3">
      <c r="A7385" s="38">
        <v>25524</v>
      </c>
      <c r="B7385" s="36" t="s">
        <v>382</v>
      </c>
      <c r="C7385" s="41">
        <v>1.1122569686675363</v>
      </c>
    </row>
    <row r="7386" spans="1:3">
      <c r="A7386" s="38">
        <v>67149</v>
      </c>
      <c r="B7386" s="36" t="s">
        <v>137</v>
      </c>
      <c r="C7386" s="41">
        <v>1.0695951464239879</v>
      </c>
    </row>
    <row r="7387" spans="1:3">
      <c r="A7387" s="38">
        <v>25548</v>
      </c>
      <c r="B7387" s="36" t="s">
        <v>382</v>
      </c>
      <c r="C7387" s="41">
        <v>1.1122569686675363</v>
      </c>
    </row>
    <row r="7388" spans="1:3">
      <c r="A7388" s="38">
        <v>67744</v>
      </c>
      <c r="B7388" s="36" t="s">
        <v>53</v>
      </c>
      <c r="C7388" s="41">
        <v>1.1034545016851229</v>
      </c>
    </row>
    <row r="7389" spans="1:3">
      <c r="A7389" s="38">
        <v>55566</v>
      </c>
      <c r="B7389" s="36" t="s">
        <v>36</v>
      </c>
      <c r="C7389" s="41">
        <v>1.3468248429867409</v>
      </c>
    </row>
    <row r="7390" spans="1:3">
      <c r="A7390" s="38">
        <v>25560</v>
      </c>
      <c r="B7390" s="36" t="s">
        <v>382</v>
      </c>
      <c r="C7390" s="41">
        <v>1.1126957154994539</v>
      </c>
    </row>
    <row r="7391" spans="1:3">
      <c r="A7391" s="38">
        <v>25588</v>
      </c>
      <c r="B7391" s="36" t="s">
        <v>382</v>
      </c>
      <c r="C7391" s="41">
        <v>1.1126957154994539</v>
      </c>
    </row>
    <row r="7392" spans="1:3">
      <c r="A7392" s="38">
        <v>25591</v>
      </c>
      <c r="B7392" s="36" t="s">
        <v>382</v>
      </c>
      <c r="C7392" s="41">
        <v>1.1122569686675363</v>
      </c>
    </row>
    <row r="7393" spans="1:3">
      <c r="A7393" s="38">
        <v>25551</v>
      </c>
      <c r="B7393" s="36" t="s">
        <v>382</v>
      </c>
      <c r="C7393" s="41">
        <v>1.1122569686675363</v>
      </c>
    </row>
    <row r="7394" spans="1:3">
      <c r="A7394" s="38">
        <v>17391</v>
      </c>
      <c r="B7394" s="36" t="s">
        <v>66</v>
      </c>
      <c r="C7394" s="41">
        <v>1.0948883315418607</v>
      </c>
    </row>
    <row r="7395" spans="1:3">
      <c r="A7395" s="38">
        <v>96484</v>
      </c>
      <c r="B7395" s="36" t="s">
        <v>78</v>
      </c>
      <c r="C7395" s="41">
        <v>1.083116729678639</v>
      </c>
    </row>
    <row r="7396" spans="1:3">
      <c r="A7396" s="38">
        <v>8393</v>
      </c>
      <c r="B7396" s="36" t="s">
        <v>252</v>
      </c>
      <c r="C7396" s="41">
        <v>1.1532534515834827</v>
      </c>
    </row>
    <row r="7397" spans="1:3">
      <c r="A7397" s="38">
        <v>31715</v>
      </c>
      <c r="B7397" s="36" t="s">
        <v>75</v>
      </c>
      <c r="C7397" s="41">
        <v>1.222863240737653</v>
      </c>
    </row>
    <row r="7398" spans="1:3">
      <c r="A7398" s="38">
        <v>25560</v>
      </c>
      <c r="B7398" s="36" t="s">
        <v>382</v>
      </c>
      <c r="C7398" s="41">
        <v>1.1126957154994539</v>
      </c>
    </row>
    <row r="7399" spans="1:3">
      <c r="A7399" s="38">
        <v>25581</v>
      </c>
      <c r="B7399" s="36" t="s">
        <v>382</v>
      </c>
      <c r="C7399" s="41">
        <v>1.1122569686675363</v>
      </c>
    </row>
    <row r="7400" spans="1:3">
      <c r="A7400" s="38">
        <v>25560</v>
      </c>
      <c r="B7400" s="36" t="s">
        <v>382</v>
      </c>
      <c r="C7400" s="41">
        <v>1.1126957154994539</v>
      </c>
    </row>
    <row r="7401" spans="1:3">
      <c r="A7401" s="38">
        <v>54531</v>
      </c>
      <c r="B7401" s="36" t="s">
        <v>142</v>
      </c>
      <c r="C7401" s="41">
        <v>1.0697511596020888</v>
      </c>
    </row>
    <row r="7402" spans="1:3">
      <c r="A7402" s="38">
        <v>25563</v>
      </c>
      <c r="B7402" s="36" t="s">
        <v>382</v>
      </c>
      <c r="C7402" s="41">
        <v>1.1022935641927434</v>
      </c>
    </row>
    <row r="7403" spans="1:3">
      <c r="A7403" s="38">
        <v>17111</v>
      </c>
      <c r="B7403" s="36" t="s">
        <v>125</v>
      </c>
      <c r="C7403" s="41">
        <v>1.088744395950239</v>
      </c>
    </row>
    <row r="7404" spans="1:3">
      <c r="A7404" s="38">
        <v>25579</v>
      </c>
      <c r="B7404" s="36" t="s">
        <v>382</v>
      </c>
      <c r="C7404" s="41">
        <v>1.1022935641927434</v>
      </c>
    </row>
    <row r="7405" spans="1:3">
      <c r="A7405" s="38">
        <v>86750</v>
      </c>
      <c r="B7405" s="36" t="s">
        <v>101</v>
      </c>
      <c r="C7405" s="41">
        <v>1.1112121212121211</v>
      </c>
    </row>
    <row r="7406" spans="1:3">
      <c r="A7406" s="38">
        <v>25593</v>
      </c>
      <c r="B7406" s="36" t="s">
        <v>382</v>
      </c>
      <c r="C7406" s="41">
        <v>1.1122569686675363</v>
      </c>
    </row>
    <row r="7407" spans="1:3">
      <c r="A7407" s="38">
        <v>25566</v>
      </c>
      <c r="B7407" s="36" t="s">
        <v>382</v>
      </c>
      <c r="C7407" s="41">
        <v>1.1122569686675363</v>
      </c>
    </row>
    <row r="7408" spans="1:3">
      <c r="A7408" s="38">
        <v>67735</v>
      </c>
      <c r="B7408" s="36" t="s">
        <v>220</v>
      </c>
      <c r="C7408" s="41">
        <v>1.2571134727459718</v>
      </c>
    </row>
    <row r="7409" spans="1:3">
      <c r="A7409" s="38">
        <v>25548</v>
      </c>
      <c r="B7409" s="36" t="s">
        <v>382</v>
      </c>
      <c r="C7409" s="41">
        <v>1.1122569686675363</v>
      </c>
    </row>
    <row r="7410" spans="1:3">
      <c r="A7410" s="38">
        <v>67678</v>
      </c>
      <c r="B7410" s="36" t="s">
        <v>220</v>
      </c>
      <c r="C7410" s="41">
        <v>1.2571134727459718</v>
      </c>
    </row>
    <row r="7411" spans="1:3">
      <c r="A7411" s="38">
        <v>95694</v>
      </c>
      <c r="B7411" s="36" t="s">
        <v>79</v>
      </c>
      <c r="C7411" s="41">
        <v>0.91062603988179502</v>
      </c>
    </row>
    <row r="7412" spans="1:3">
      <c r="A7412" s="38">
        <v>98634</v>
      </c>
      <c r="B7412" s="36" t="s">
        <v>228</v>
      </c>
      <c r="C7412" s="41">
        <v>1.0203684122655687</v>
      </c>
    </row>
    <row r="7413" spans="1:3">
      <c r="A7413" s="38">
        <v>4626</v>
      </c>
      <c r="B7413" s="36" t="s">
        <v>122</v>
      </c>
      <c r="C7413" s="41">
        <v>1.1532534515834827</v>
      </c>
    </row>
    <row r="7414" spans="1:3">
      <c r="A7414" s="38">
        <v>57635</v>
      </c>
      <c r="B7414" s="36" t="s">
        <v>112</v>
      </c>
      <c r="C7414" s="41">
        <v>1.1654959794043798</v>
      </c>
    </row>
    <row r="7415" spans="1:3">
      <c r="A7415" s="38">
        <v>54552</v>
      </c>
      <c r="B7415" s="36" t="s">
        <v>167</v>
      </c>
      <c r="C7415" s="41">
        <v>1.0583096054051164</v>
      </c>
    </row>
    <row r="7416" spans="1:3">
      <c r="A7416" s="38">
        <v>84561</v>
      </c>
      <c r="B7416" s="36" t="s">
        <v>141</v>
      </c>
      <c r="C7416" s="41">
        <v>1.1380776512212532</v>
      </c>
    </row>
    <row r="7417" spans="1:3">
      <c r="A7417" s="38">
        <v>54346</v>
      </c>
      <c r="B7417" s="36" t="s">
        <v>21</v>
      </c>
      <c r="C7417" s="41">
        <v>1.241956241956242</v>
      </c>
    </row>
    <row r="7418" spans="1:3">
      <c r="A7418" s="38">
        <v>72537</v>
      </c>
      <c r="B7418" s="36" t="s">
        <v>213</v>
      </c>
      <c r="C7418" s="41">
        <v>0.99118823656611521</v>
      </c>
    </row>
    <row r="7419" spans="1:3">
      <c r="A7419" s="38">
        <v>17375</v>
      </c>
      <c r="B7419" s="36" t="s">
        <v>66</v>
      </c>
      <c r="C7419" s="41">
        <v>1.1159124798393232</v>
      </c>
    </row>
    <row r="7420" spans="1:3">
      <c r="A7420" s="38">
        <v>56584</v>
      </c>
      <c r="B7420" s="36" t="s">
        <v>160</v>
      </c>
      <c r="C7420" s="41">
        <v>1.1510813949838341</v>
      </c>
    </row>
    <row r="7421" spans="1:3">
      <c r="A7421" s="38">
        <v>38527</v>
      </c>
      <c r="B7421" s="36" t="s">
        <v>54</v>
      </c>
      <c r="C7421" s="41">
        <v>1.1973486580030039</v>
      </c>
    </row>
    <row r="7422" spans="1:3">
      <c r="A7422" s="38">
        <v>38536</v>
      </c>
      <c r="B7422" s="36" t="s">
        <v>54</v>
      </c>
      <c r="C7422" s="41">
        <v>1.203794891996586</v>
      </c>
    </row>
    <row r="7423" spans="1:3">
      <c r="A7423" s="38">
        <v>25572</v>
      </c>
      <c r="B7423" s="36" t="s">
        <v>382</v>
      </c>
      <c r="C7423" s="41">
        <v>1.1461882286750227</v>
      </c>
    </row>
    <row r="7424" spans="1:3">
      <c r="A7424" s="38">
        <v>24616</v>
      </c>
      <c r="B7424" s="36" t="s">
        <v>382</v>
      </c>
      <c r="C7424" s="41">
        <v>1.1022935641927434</v>
      </c>
    </row>
    <row r="7425" spans="1:3">
      <c r="A7425" s="38">
        <v>25560</v>
      </c>
      <c r="B7425" s="36" t="s">
        <v>382</v>
      </c>
      <c r="C7425" s="41">
        <v>1.1126957154994539</v>
      </c>
    </row>
    <row r="7426" spans="1:3">
      <c r="A7426" s="38">
        <v>91802</v>
      </c>
      <c r="B7426" s="36" t="s">
        <v>33</v>
      </c>
      <c r="C7426" s="41">
        <v>1.131580571499105</v>
      </c>
    </row>
    <row r="7427" spans="1:3">
      <c r="A7427" s="38">
        <v>98617</v>
      </c>
      <c r="B7427" s="36" t="s">
        <v>228</v>
      </c>
      <c r="C7427" s="41">
        <v>1.0203684122655687</v>
      </c>
    </row>
    <row r="7428" spans="1:3">
      <c r="A7428" s="38">
        <v>54570</v>
      </c>
      <c r="B7428" s="36" t="s">
        <v>167</v>
      </c>
      <c r="C7428" s="41">
        <v>1.0697511596020888</v>
      </c>
    </row>
    <row r="7429" spans="1:3">
      <c r="A7429" s="38">
        <v>55590</v>
      </c>
      <c r="B7429" s="36" t="s">
        <v>36</v>
      </c>
      <c r="C7429" s="41">
        <v>1.1115489542285542</v>
      </c>
    </row>
    <row r="7430" spans="1:3">
      <c r="A7430" s="38">
        <v>1662</v>
      </c>
      <c r="B7430" s="36" t="s">
        <v>293</v>
      </c>
      <c r="C7430" s="41">
        <v>1.1565999053777007</v>
      </c>
    </row>
    <row r="7431" spans="1:3">
      <c r="A7431" s="38">
        <v>25551</v>
      </c>
      <c r="B7431" s="36" t="s">
        <v>382</v>
      </c>
      <c r="C7431" s="41">
        <v>1.1122569686675363</v>
      </c>
    </row>
    <row r="7432" spans="1:3">
      <c r="A7432" s="38">
        <v>25551</v>
      </c>
      <c r="B7432" s="36" t="s">
        <v>382</v>
      </c>
      <c r="C7432" s="41">
        <v>1.1122569686675363</v>
      </c>
    </row>
    <row r="7433" spans="1:3">
      <c r="A7433" s="38">
        <v>86405</v>
      </c>
      <c r="B7433" s="36" t="s">
        <v>50</v>
      </c>
      <c r="C7433" s="41">
        <v>1.1136757068667051</v>
      </c>
    </row>
    <row r="7434" spans="1:3">
      <c r="A7434" s="38">
        <v>21406</v>
      </c>
      <c r="B7434" s="36" t="s">
        <v>55</v>
      </c>
      <c r="C7434" s="41">
        <v>1.1383956289581523</v>
      </c>
    </row>
    <row r="7435" spans="1:3">
      <c r="A7435" s="38">
        <v>16230</v>
      </c>
      <c r="B7435" s="36" t="s">
        <v>81</v>
      </c>
      <c r="C7435" s="41">
        <v>1.1070857108353711</v>
      </c>
    </row>
    <row r="7436" spans="1:3">
      <c r="A7436" s="38">
        <v>25358</v>
      </c>
      <c r="B7436" s="36" t="s">
        <v>382</v>
      </c>
      <c r="C7436" s="41">
        <v>1.1122569686675363</v>
      </c>
    </row>
    <row r="7437" spans="1:3">
      <c r="A7437" s="38">
        <v>49324</v>
      </c>
      <c r="B7437" s="36" t="s">
        <v>105</v>
      </c>
      <c r="C7437" s="41">
        <v>1.1945014495586177</v>
      </c>
    </row>
    <row r="7438" spans="1:3">
      <c r="A7438" s="38">
        <v>49326</v>
      </c>
      <c r="B7438" s="36" t="s">
        <v>105</v>
      </c>
      <c r="C7438" s="41">
        <v>1.2104307641525005</v>
      </c>
    </row>
    <row r="7439" spans="1:3">
      <c r="A7439" s="38">
        <v>49328</v>
      </c>
      <c r="B7439" s="36" t="s">
        <v>105</v>
      </c>
      <c r="C7439" s="41">
        <v>1.1945014495586177</v>
      </c>
    </row>
    <row r="7440" spans="1:3">
      <c r="A7440" s="38">
        <v>17429</v>
      </c>
      <c r="B7440" s="36" t="s">
        <v>66</v>
      </c>
      <c r="C7440" s="41">
        <v>1.1159124798393232</v>
      </c>
    </row>
    <row r="7441" spans="1:3">
      <c r="A7441" s="38">
        <v>99441</v>
      </c>
      <c r="B7441" s="36" t="s">
        <v>148</v>
      </c>
      <c r="C7441" s="41">
        <v>1.123468137254902</v>
      </c>
    </row>
    <row r="7442" spans="1:3">
      <c r="A7442" s="38">
        <v>27249</v>
      </c>
      <c r="B7442" s="36" t="s">
        <v>61</v>
      </c>
      <c r="C7442" s="41">
        <v>1.1984835114553714</v>
      </c>
    </row>
    <row r="7443" spans="1:3">
      <c r="A7443" s="38">
        <v>97638</v>
      </c>
      <c r="B7443" s="36" t="s">
        <v>181</v>
      </c>
      <c r="C7443" s="41">
        <v>1.0654548144944198</v>
      </c>
    </row>
    <row r="7444" spans="1:3">
      <c r="A7444" s="38">
        <v>56581</v>
      </c>
      <c r="B7444" s="36" t="s">
        <v>160</v>
      </c>
      <c r="C7444" s="41">
        <v>1.1510813949838341</v>
      </c>
    </row>
    <row r="7445" spans="1:3">
      <c r="A7445" s="38">
        <v>25554</v>
      </c>
      <c r="B7445" s="36" t="s">
        <v>382</v>
      </c>
      <c r="C7445" s="41">
        <v>1.1126957154994539</v>
      </c>
    </row>
    <row r="7446" spans="1:3">
      <c r="A7446" s="38">
        <v>25548</v>
      </c>
      <c r="B7446" s="36" t="s">
        <v>382</v>
      </c>
      <c r="C7446" s="41">
        <v>1.1122569686675363</v>
      </c>
    </row>
    <row r="7447" spans="1:3">
      <c r="A7447" s="38">
        <v>17209</v>
      </c>
      <c r="B7447" s="36" t="s">
        <v>125</v>
      </c>
      <c r="C7447" s="41">
        <v>1.0849754423338658</v>
      </c>
    </row>
    <row r="7448" spans="1:3">
      <c r="A7448" s="38">
        <v>96117</v>
      </c>
      <c r="B7448" s="36" t="s">
        <v>124</v>
      </c>
      <c r="C7448" s="41">
        <v>1.1636098242051152</v>
      </c>
    </row>
    <row r="7449" spans="1:3">
      <c r="A7449" s="38">
        <v>25361</v>
      </c>
      <c r="B7449" s="36" t="s">
        <v>382</v>
      </c>
      <c r="C7449" s="41">
        <v>1.1122569686675363</v>
      </c>
    </row>
    <row r="7450" spans="1:3">
      <c r="A7450" s="38">
        <v>87766</v>
      </c>
      <c r="B7450" s="36" t="s">
        <v>147</v>
      </c>
      <c r="C7450" s="41">
        <v>1.0639162097078363</v>
      </c>
    </row>
    <row r="7451" spans="1:3">
      <c r="A7451" s="38">
        <v>25572</v>
      </c>
      <c r="B7451" s="36" t="s">
        <v>382</v>
      </c>
      <c r="C7451" s="41">
        <v>1.1461882286750227</v>
      </c>
    </row>
    <row r="7452" spans="1:3">
      <c r="A7452" s="38">
        <v>25594</v>
      </c>
      <c r="B7452" s="36" t="s">
        <v>382</v>
      </c>
      <c r="C7452" s="41">
        <v>1.1126957154994539</v>
      </c>
    </row>
    <row r="7453" spans="1:3">
      <c r="A7453" s="38">
        <v>25594</v>
      </c>
      <c r="B7453" s="36" t="s">
        <v>382</v>
      </c>
      <c r="C7453" s="41">
        <v>1.1126957154994539</v>
      </c>
    </row>
    <row r="7454" spans="1:3">
      <c r="A7454" s="38">
        <v>56743</v>
      </c>
      <c r="B7454" s="36" t="s">
        <v>42</v>
      </c>
      <c r="C7454" s="41">
        <v>1.3502964244946054</v>
      </c>
    </row>
    <row r="7455" spans="1:3">
      <c r="A7455" s="38">
        <v>88512</v>
      </c>
      <c r="B7455" s="36" t="s">
        <v>208</v>
      </c>
      <c r="C7455" s="41">
        <v>1.0212493385690813</v>
      </c>
    </row>
    <row r="7456" spans="1:3">
      <c r="A7456" s="38">
        <v>25596</v>
      </c>
      <c r="B7456" s="36" t="s">
        <v>382</v>
      </c>
      <c r="C7456" s="41">
        <v>1.1126957154994539</v>
      </c>
    </row>
    <row r="7457" spans="1:3">
      <c r="A7457" s="38">
        <v>35794</v>
      </c>
      <c r="B7457" s="36" t="s">
        <v>193</v>
      </c>
      <c r="C7457" s="41">
        <v>1.120721271393643</v>
      </c>
    </row>
    <row r="7458" spans="1:3">
      <c r="A7458" s="38">
        <v>84152</v>
      </c>
      <c r="B7458" s="36" t="s">
        <v>307</v>
      </c>
      <c r="C7458" s="41">
        <v>1.102525556223692</v>
      </c>
    </row>
    <row r="7459" spans="1:3">
      <c r="A7459" s="38">
        <v>25560</v>
      </c>
      <c r="B7459" s="36" t="s">
        <v>382</v>
      </c>
      <c r="C7459" s="41">
        <v>1.1126957154994539</v>
      </c>
    </row>
    <row r="7460" spans="1:3">
      <c r="A7460" s="38">
        <v>49637</v>
      </c>
      <c r="B7460" s="36" t="s">
        <v>105</v>
      </c>
      <c r="C7460" s="41">
        <v>1.2058929922062549</v>
      </c>
    </row>
    <row r="7461" spans="1:3">
      <c r="A7461" s="38">
        <v>23923</v>
      </c>
      <c r="B7461" s="36" t="s">
        <v>138</v>
      </c>
      <c r="C7461" s="41">
        <v>1.1226703742980599</v>
      </c>
    </row>
    <row r="7462" spans="1:3">
      <c r="A7462" s="38">
        <v>49716</v>
      </c>
      <c r="B7462" s="36" t="s">
        <v>158</v>
      </c>
      <c r="C7462" s="41">
        <v>1.1909710945112049</v>
      </c>
    </row>
    <row r="7463" spans="1:3">
      <c r="A7463" s="38">
        <v>86504</v>
      </c>
      <c r="B7463" s="36" t="s">
        <v>51</v>
      </c>
      <c r="C7463" s="41">
        <v>1.0674754857504976</v>
      </c>
    </row>
    <row r="7464" spans="1:3">
      <c r="A7464" s="38">
        <v>66589</v>
      </c>
      <c r="B7464" s="36" t="s">
        <v>339</v>
      </c>
      <c r="C7464" s="41">
        <v>1.220543203301824</v>
      </c>
    </row>
    <row r="7465" spans="1:3">
      <c r="A7465" s="38">
        <v>79291</v>
      </c>
      <c r="B7465" s="36" t="s">
        <v>179</v>
      </c>
      <c r="C7465" s="41">
        <v>1.4191176470588236</v>
      </c>
    </row>
    <row r="7466" spans="1:3">
      <c r="A7466" s="38">
        <v>35799</v>
      </c>
      <c r="B7466" s="36" t="s">
        <v>193</v>
      </c>
      <c r="C7466" s="41">
        <v>1.120721271393643</v>
      </c>
    </row>
    <row r="7467" spans="1:3">
      <c r="A7467" s="38">
        <v>86415</v>
      </c>
      <c r="B7467" s="36" t="s">
        <v>51</v>
      </c>
      <c r="C7467" s="41">
        <v>1.1022604304436694</v>
      </c>
    </row>
    <row r="7468" spans="1:3">
      <c r="A7468" s="38">
        <v>25597</v>
      </c>
      <c r="B7468" s="36" t="s">
        <v>382</v>
      </c>
      <c r="C7468" s="41">
        <v>1.1122569686675363</v>
      </c>
    </row>
    <row r="7469" spans="1:3">
      <c r="A7469" s="38">
        <v>91732</v>
      </c>
      <c r="B7469" s="36" t="s">
        <v>48</v>
      </c>
      <c r="C7469" s="41">
        <v>1.0829248124741599</v>
      </c>
    </row>
    <row r="7470" spans="1:3">
      <c r="A7470" s="38">
        <v>25599</v>
      </c>
      <c r="B7470" s="36" t="s">
        <v>382</v>
      </c>
      <c r="C7470" s="41">
        <v>1.1461882286750227</v>
      </c>
    </row>
    <row r="7471" spans="1:3">
      <c r="A7471" s="38">
        <v>24613</v>
      </c>
      <c r="B7471" s="36" t="s">
        <v>382</v>
      </c>
      <c r="C7471" s="41">
        <v>1.1022935641927434</v>
      </c>
    </row>
    <row r="7472" spans="1:3">
      <c r="A7472" s="38">
        <v>24616</v>
      </c>
      <c r="B7472" s="36" t="s">
        <v>382</v>
      </c>
      <c r="C7472" s="41">
        <v>1.1022935641927434</v>
      </c>
    </row>
    <row r="7473" spans="1:3">
      <c r="A7473" s="38">
        <v>54426</v>
      </c>
      <c r="B7473" s="36" t="s">
        <v>142</v>
      </c>
      <c r="C7473" s="41">
        <v>1.1055836951278339</v>
      </c>
    </row>
    <row r="7474" spans="1:3">
      <c r="A7474" s="38">
        <v>25554</v>
      </c>
      <c r="B7474" s="36" t="s">
        <v>382</v>
      </c>
      <c r="C7474" s="41">
        <v>1.1126957154994539</v>
      </c>
    </row>
    <row r="7475" spans="1:3">
      <c r="A7475" s="38">
        <v>25551</v>
      </c>
      <c r="B7475" s="36" t="s">
        <v>382</v>
      </c>
      <c r="C7475" s="41">
        <v>1.1122569686675363</v>
      </c>
    </row>
    <row r="7476" spans="1:3">
      <c r="A7476" s="38">
        <v>25548</v>
      </c>
      <c r="B7476" s="36" t="s">
        <v>382</v>
      </c>
      <c r="C7476" s="41">
        <v>1.1122569686675363</v>
      </c>
    </row>
    <row r="7477" spans="1:3">
      <c r="A7477" s="38">
        <v>54318</v>
      </c>
      <c r="B7477" s="36" t="s">
        <v>21</v>
      </c>
      <c r="C7477" s="41">
        <v>1.241956241956242</v>
      </c>
    </row>
    <row r="7478" spans="1:3">
      <c r="A7478" s="38">
        <v>67271</v>
      </c>
      <c r="B7478" s="36" t="s">
        <v>137</v>
      </c>
      <c r="C7478" s="41">
        <v>1.3869137670196672</v>
      </c>
    </row>
    <row r="7479" spans="1:3">
      <c r="A7479" s="38">
        <v>86690</v>
      </c>
      <c r="B7479" s="36" t="s">
        <v>101</v>
      </c>
      <c r="C7479" s="41">
        <v>1.1126957154994539</v>
      </c>
    </row>
    <row r="7480" spans="1:3">
      <c r="A7480" s="38">
        <v>56753</v>
      </c>
      <c r="B7480" s="36" t="s">
        <v>42</v>
      </c>
      <c r="C7480" s="41">
        <v>1.0583096054051164</v>
      </c>
    </row>
    <row r="7481" spans="1:3">
      <c r="A7481" s="38">
        <v>55627</v>
      </c>
      <c r="B7481" s="36" t="s">
        <v>36</v>
      </c>
      <c r="C7481" s="41">
        <v>1.1034545016851229</v>
      </c>
    </row>
    <row r="7482" spans="1:3">
      <c r="A7482" s="38">
        <v>66978</v>
      </c>
      <c r="B7482" s="36" t="s">
        <v>134</v>
      </c>
      <c r="C7482" s="41">
        <v>1.2019010160603081</v>
      </c>
    </row>
    <row r="7483" spans="1:3">
      <c r="A7483" s="38">
        <v>4932</v>
      </c>
      <c r="B7483" s="36" t="s">
        <v>203</v>
      </c>
      <c r="C7483" s="41">
        <v>1.1787964510736788</v>
      </c>
    </row>
    <row r="7484" spans="1:3">
      <c r="A7484" s="38">
        <v>49586</v>
      </c>
      <c r="B7484" s="36" t="s">
        <v>105</v>
      </c>
      <c r="C7484" s="41">
        <v>1.2058929922062549</v>
      </c>
    </row>
    <row r="7485" spans="1:3">
      <c r="A7485" s="38">
        <v>25563</v>
      </c>
      <c r="B7485" s="36" t="s">
        <v>382</v>
      </c>
      <c r="C7485" s="41">
        <v>1.1022935641927434</v>
      </c>
    </row>
    <row r="7486" spans="1:3">
      <c r="A7486" s="38">
        <v>79249</v>
      </c>
      <c r="B7486" s="36" t="s">
        <v>179</v>
      </c>
      <c r="C7486" s="41">
        <v>1.4191176470588236</v>
      </c>
    </row>
    <row r="7487" spans="1:3">
      <c r="A7487" s="38">
        <v>66663</v>
      </c>
      <c r="B7487" s="36" t="s">
        <v>225</v>
      </c>
      <c r="C7487" s="41">
        <v>1.1671281708520322</v>
      </c>
    </row>
    <row r="7488" spans="1:3">
      <c r="A7488" s="38">
        <v>54439</v>
      </c>
      <c r="B7488" s="36" t="s">
        <v>21</v>
      </c>
      <c r="C7488" s="41">
        <v>1.2699127302950548</v>
      </c>
    </row>
    <row r="7489" spans="1:3">
      <c r="A7489" s="38">
        <v>67746</v>
      </c>
      <c r="B7489" s="36" t="s">
        <v>53</v>
      </c>
      <c r="C7489" s="41">
        <v>1.1034545016851229</v>
      </c>
    </row>
    <row r="7490" spans="1:3">
      <c r="A7490" s="38">
        <v>25563</v>
      </c>
      <c r="B7490" s="36" t="s">
        <v>382</v>
      </c>
      <c r="C7490" s="41">
        <v>1.1022935641927434</v>
      </c>
    </row>
    <row r="7491" spans="1:3">
      <c r="A7491" s="38">
        <v>16307</v>
      </c>
      <c r="B7491" s="36" t="s">
        <v>159</v>
      </c>
      <c r="C7491" s="41">
        <v>1.080913780397937</v>
      </c>
    </row>
    <row r="7492" spans="1:3">
      <c r="A7492" s="38">
        <v>17498</v>
      </c>
      <c r="B7492" s="36" t="s">
        <v>66</v>
      </c>
      <c r="C7492" s="41">
        <v>1.0956080071706005</v>
      </c>
    </row>
    <row r="7493" spans="1:3">
      <c r="A7493" s="38">
        <v>56820</v>
      </c>
      <c r="B7493" s="36" t="s">
        <v>102</v>
      </c>
      <c r="C7493" s="41">
        <v>1.0973128254234246</v>
      </c>
    </row>
    <row r="7494" spans="1:3">
      <c r="A7494" s="38">
        <v>63875</v>
      </c>
      <c r="B7494" s="36" t="s">
        <v>146</v>
      </c>
      <c r="C7494" s="41">
        <v>1.0989570846319827</v>
      </c>
    </row>
    <row r="7495" spans="1:3">
      <c r="A7495" s="38">
        <v>64409</v>
      </c>
      <c r="B7495" s="36" t="s">
        <v>115</v>
      </c>
      <c r="C7495" s="41">
        <v>1.2620891412837723</v>
      </c>
    </row>
    <row r="7496" spans="1:3">
      <c r="A7496" s="38">
        <v>31867</v>
      </c>
      <c r="B7496" s="36" t="s">
        <v>75</v>
      </c>
      <c r="C7496" s="41">
        <v>1.2274066140045521</v>
      </c>
    </row>
    <row r="7497" spans="1:3">
      <c r="A7497" s="38">
        <v>48341</v>
      </c>
      <c r="B7497" s="36" t="s">
        <v>383</v>
      </c>
      <c r="C7497" s="41">
        <v>1.2737503907742542</v>
      </c>
    </row>
    <row r="7498" spans="1:3">
      <c r="A7498" s="38">
        <v>49832</v>
      </c>
      <c r="B7498" s="36" t="s">
        <v>158</v>
      </c>
      <c r="C7498" s="41">
        <v>1.250468883205456</v>
      </c>
    </row>
    <row r="7499" spans="1:3">
      <c r="A7499" s="38">
        <v>88605</v>
      </c>
      <c r="B7499" s="36" t="s">
        <v>208</v>
      </c>
      <c r="C7499" s="41">
        <v>1.0212493385690813</v>
      </c>
    </row>
    <row r="7500" spans="1:3">
      <c r="A7500" s="38">
        <v>48282</v>
      </c>
      <c r="B7500" s="36" t="s">
        <v>383</v>
      </c>
      <c r="C7500" s="41">
        <v>1.2737503907742542</v>
      </c>
    </row>
    <row r="7501" spans="1:3">
      <c r="A7501" s="38">
        <v>19374</v>
      </c>
      <c r="B7501" s="36" t="s">
        <v>135</v>
      </c>
      <c r="C7501" s="41">
        <v>1.1052837809325737</v>
      </c>
    </row>
    <row r="7502" spans="1:3">
      <c r="A7502" s="38">
        <v>48268</v>
      </c>
      <c r="B7502" s="36" t="s">
        <v>383</v>
      </c>
      <c r="C7502" s="41">
        <v>1.2737503907742542</v>
      </c>
    </row>
    <row r="7503" spans="1:3">
      <c r="A7503" s="38">
        <v>23972</v>
      </c>
      <c r="B7503" s="36" t="s">
        <v>138</v>
      </c>
      <c r="C7503" s="41">
        <v>1.1511175288799598</v>
      </c>
    </row>
    <row r="7504" spans="1:3">
      <c r="A7504" s="38">
        <v>94526</v>
      </c>
      <c r="B7504" s="36" t="s">
        <v>77</v>
      </c>
      <c r="C7504" s="41">
        <v>1.0796090207854914</v>
      </c>
    </row>
    <row r="7505" spans="1:3">
      <c r="A7505" s="38">
        <v>48496</v>
      </c>
      <c r="B7505" s="36" t="s">
        <v>383</v>
      </c>
      <c r="C7505" s="41">
        <v>1.250468883205456</v>
      </c>
    </row>
    <row r="7506" spans="1:3">
      <c r="A7506" s="38">
        <v>48477</v>
      </c>
      <c r="B7506" s="36" t="s">
        <v>383</v>
      </c>
      <c r="C7506" s="41">
        <v>1.2737503907742542</v>
      </c>
    </row>
    <row r="7507" spans="1:3">
      <c r="A7507" s="38">
        <v>67582</v>
      </c>
      <c r="B7507" s="36" t="s">
        <v>99</v>
      </c>
      <c r="C7507" s="41">
        <v>1.3198243593435071</v>
      </c>
    </row>
    <row r="7508" spans="1:3">
      <c r="A7508" s="38">
        <v>48612</v>
      </c>
      <c r="B7508" s="36" t="s">
        <v>383</v>
      </c>
      <c r="C7508" s="41">
        <v>1.2640468803860738</v>
      </c>
    </row>
    <row r="7509" spans="1:3">
      <c r="A7509" s="38">
        <v>49477</v>
      </c>
      <c r="B7509" s="36" t="s">
        <v>383</v>
      </c>
      <c r="C7509" s="41">
        <v>1.2737503907742542</v>
      </c>
    </row>
    <row r="7510" spans="1:3">
      <c r="A7510" s="38">
        <v>66693</v>
      </c>
      <c r="B7510" s="36" t="s">
        <v>225</v>
      </c>
      <c r="C7510" s="41">
        <v>1.2699127302950548</v>
      </c>
    </row>
    <row r="7511" spans="1:3">
      <c r="A7511" s="38">
        <v>49479</v>
      </c>
      <c r="B7511" s="36" t="s">
        <v>383</v>
      </c>
      <c r="C7511" s="41">
        <v>1.2737503907742542</v>
      </c>
    </row>
    <row r="7512" spans="1:3">
      <c r="A7512" s="38">
        <v>55777</v>
      </c>
      <c r="B7512" s="36" t="s">
        <v>32</v>
      </c>
      <c r="C7512" s="41">
        <v>1.1034545016851229</v>
      </c>
    </row>
    <row r="7513" spans="1:3">
      <c r="A7513" s="38">
        <v>49549</v>
      </c>
      <c r="B7513" s="36" t="s">
        <v>383</v>
      </c>
      <c r="C7513" s="41">
        <v>1.2737503907742542</v>
      </c>
    </row>
    <row r="7514" spans="1:3">
      <c r="A7514" s="38">
        <v>72555</v>
      </c>
      <c r="B7514" s="36" t="s">
        <v>213</v>
      </c>
      <c r="C7514" s="41">
        <v>1.2797515181126544</v>
      </c>
    </row>
    <row r="7515" spans="1:3">
      <c r="A7515" s="38">
        <v>48366</v>
      </c>
      <c r="B7515" s="36" t="s">
        <v>383</v>
      </c>
      <c r="C7515" s="41">
        <v>1.2737503907742542</v>
      </c>
    </row>
    <row r="7516" spans="1:3">
      <c r="A7516" s="38">
        <v>98744</v>
      </c>
      <c r="B7516" s="36" t="s">
        <v>108</v>
      </c>
      <c r="C7516" s="41">
        <v>0.81385800208624637</v>
      </c>
    </row>
    <row r="7517" spans="1:3">
      <c r="A7517" s="38">
        <v>49525</v>
      </c>
      <c r="B7517" s="36" t="s">
        <v>383</v>
      </c>
      <c r="C7517" s="41">
        <v>1.2737503907742542</v>
      </c>
    </row>
    <row r="7518" spans="1:3">
      <c r="A7518" s="38">
        <v>4610</v>
      </c>
      <c r="B7518" s="36" t="s">
        <v>122</v>
      </c>
      <c r="C7518" s="41">
        <v>1.1532534515834827</v>
      </c>
    </row>
    <row r="7519" spans="1:3">
      <c r="A7519" s="38">
        <v>53520</v>
      </c>
      <c r="B7519" s="36" t="s">
        <v>52</v>
      </c>
      <c r="C7519" s="41">
        <v>1.0532816314806837</v>
      </c>
    </row>
    <row r="7520" spans="1:3">
      <c r="A7520" s="38">
        <v>16945</v>
      </c>
      <c r="B7520" s="36" t="s">
        <v>215</v>
      </c>
      <c r="C7520" s="41">
        <v>1.1050506268081002</v>
      </c>
    </row>
    <row r="7521" spans="1:3">
      <c r="A7521" s="38">
        <v>49536</v>
      </c>
      <c r="B7521" s="36" t="s">
        <v>383</v>
      </c>
      <c r="C7521" s="41">
        <v>1.2737503907742542</v>
      </c>
    </row>
    <row r="7522" spans="1:3">
      <c r="A7522" s="38">
        <v>96247</v>
      </c>
      <c r="B7522" s="36" t="s">
        <v>127</v>
      </c>
      <c r="C7522" s="41">
        <v>1.1162861491628617</v>
      </c>
    </row>
    <row r="7523" spans="1:3">
      <c r="A7523" s="38">
        <v>97513</v>
      </c>
      <c r="B7523" s="36" t="s">
        <v>235</v>
      </c>
      <c r="C7523" s="41">
        <v>1.0835648011346848</v>
      </c>
    </row>
    <row r="7524" spans="1:3">
      <c r="A7524" s="38">
        <v>57610</v>
      </c>
      <c r="B7524" s="36" t="s">
        <v>112</v>
      </c>
      <c r="C7524" s="41">
        <v>1.1654959794043798</v>
      </c>
    </row>
    <row r="7525" spans="1:3">
      <c r="A7525" s="38">
        <v>49504</v>
      </c>
      <c r="B7525" s="36" t="s">
        <v>383</v>
      </c>
      <c r="C7525" s="41">
        <v>1.2104307641525005</v>
      </c>
    </row>
    <row r="7526" spans="1:3">
      <c r="A7526" s="38">
        <v>74544</v>
      </c>
      <c r="B7526" s="36" t="s">
        <v>259</v>
      </c>
      <c r="C7526" s="41">
        <v>1.1224021303296501</v>
      </c>
    </row>
    <row r="7527" spans="1:3">
      <c r="A7527" s="38">
        <v>74545</v>
      </c>
      <c r="B7527" s="36" t="s">
        <v>259</v>
      </c>
      <c r="C7527" s="41">
        <v>1.1224021303296501</v>
      </c>
    </row>
    <row r="7528" spans="1:3">
      <c r="A7528" s="38">
        <v>93185</v>
      </c>
      <c r="B7528" s="36" t="s">
        <v>173</v>
      </c>
      <c r="C7528" s="41">
        <v>1.0635150812064964</v>
      </c>
    </row>
    <row r="7529" spans="1:3">
      <c r="A7529" s="38">
        <v>48629</v>
      </c>
      <c r="B7529" s="36" t="s">
        <v>383</v>
      </c>
      <c r="C7529" s="41">
        <v>1.2640468803860738</v>
      </c>
    </row>
    <row r="7530" spans="1:3">
      <c r="A7530" s="38">
        <v>14552</v>
      </c>
      <c r="B7530" s="36" t="s">
        <v>191</v>
      </c>
      <c r="C7530" s="41">
        <v>1.1739283541953454</v>
      </c>
    </row>
    <row r="7531" spans="1:3">
      <c r="A7531" s="38">
        <v>86866</v>
      </c>
      <c r="B7531" s="36" t="s">
        <v>50</v>
      </c>
      <c r="C7531" s="41">
        <v>1.0674754857504976</v>
      </c>
    </row>
    <row r="7532" spans="1:3">
      <c r="A7532" s="38">
        <v>49497</v>
      </c>
      <c r="B7532" s="36" t="s">
        <v>383</v>
      </c>
      <c r="C7532" s="41">
        <v>1.2058929922062549</v>
      </c>
    </row>
    <row r="7533" spans="1:3">
      <c r="A7533" s="38">
        <v>48485</v>
      </c>
      <c r="B7533" s="36" t="s">
        <v>383</v>
      </c>
      <c r="C7533" s="41">
        <v>1.2737503907742542</v>
      </c>
    </row>
    <row r="7534" spans="1:3">
      <c r="A7534" s="38">
        <v>48356</v>
      </c>
      <c r="B7534" s="36" t="s">
        <v>383</v>
      </c>
      <c r="C7534" s="41">
        <v>1.2737503907742542</v>
      </c>
    </row>
    <row r="7535" spans="1:3">
      <c r="A7535" s="38">
        <v>48607</v>
      </c>
      <c r="B7535" s="36" t="s">
        <v>383</v>
      </c>
      <c r="C7535" s="41">
        <v>1.2640468803860738</v>
      </c>
    </row>
    <row r="7536" spans="1:3">
      <c r="A7536" s="38">
        <v>83714</v>
      </c>
      <c r="B7536" s="36" t="s">
        <v>214</v>
      </c>
      <c r="C7536" s="41">
        <v>1.0627753303964758</v>
      </c>
    </row>
    <row r="7537" spans="1:3">
      <c r="A7537" s="38">
        <v>49509</v>
      </c>
      <c r="B7537" s="36" t="s">
        <v>383</v>
      </c>
      <c r="C7537" s="41">
        <v>1.2058929922062549</v>
      </c>
    </row>
    <row r="7538" spans="1:3">
      <c r="A7538" s="38">
        <v>88487</v>
      </c>
      <c r="B7538" s="36" t="s">
        <v>41</v>
      </c>
      <c r="C7538" s="41">
        <v>1.0939411115420186</v>
      </c>
    </row>
    <row r="7539" spans="1:3">
      <c r="A7539" s="38">
        <v>48429</v>
      </c>
      <c r="B7539" s="36" t="s">
        <v>383</v>
      </c>
      <c r="C7539" s="41">
        <v>1.2737503907742542</v>
      </c>
    </row>
    <row r="7540" spans="1:3">
      <c r="A7540" s="38">
        <v>48431</v>
      </c>
      <c r="B7540" s="36" t="s">
        <v>383</v>
      </c>
      <c r="C7540" s="41">
        <v>1.2737503907742542</v>
      </c>
    </row>
    <row r="7541" spans="1:3">
      <c r="A7541" s="38">
        <v>48432</v>
      </c>
      <c r="B7541" s="36" t="s">
        <v>383</v>
      </c>
      <c r="C7541" s="41">
        <v>1.2737503907742542</v>
      </c>
    </row>
    <row r="7542" spans="1:3">
      <c r="A7542" s="38">
        <v>18461</v>
      </c>
      <c r="B7542" s="36" t="s">
        <v>83</v>
      </c>
      <c r="C7542" s="41">
        <v>1.0651214128035322</v>
      </c>
    </row>
    <row r="7543" spans="1:3">
      <c r="A7543" s="38">
        <v>17268</v>
      </c>
      <c r="B7543" s="36" t="s">
        <v>159</v>
      </c>
      <c r="C7543" s="41">
        <v>1.0516203039862346</v>
      </c>
    </row>
    <row r="7544" spans="1:3">
      <c r="A7544" s="38">
        <v>19294</v>
      </c>
      <c r="B7544" s="36" t="s">
        <v>135</v>
      </c>
      <c r="C7544" s="41">
        <v>1.1480901690670007</v>
      </c>
    </row>
    <row r="7545" spans="1:3">
      <c r="A7545" s="38">
        <v>19300</v>
      </c>
      <c r="B7545" s="36" t="s">
        <v>135</v>
      </c>
      <c r="C7545" s="41">
        <v>1.1480901690670007</v>
      </c>
    </row>
    <row r="7546" spans="1:3">
      <c r="A7546" s="38">
        <v>14715</v>
      </c>
      <c r="B7546" s="36" t="s">
        <v>287</v>
      </c>
      <c r="C7546" s="41">
        <v>1.162540024728149</v>
      </c>
    </row>
    <row r="7547" spans="1:3">
      <c r="A7547" s="38">
        <v>93468</v>
      </c>
      <c r="B7547" s="36" t="s">
        <v>173</v>
      </c>
      <c r="C7547" s="41">
        <v>1.0059528708199601</v>
      </c>
    </row>
    <row r="7548" spans="1:3">
      <c r="A7548" s="38">
        <v>63897</v>
      </c>
      <c r="B7548" s="36" t="s">
        <v>121</v>
      </c>
      <c r="C7548" s="41">
        <v>1.2087948312236287</v>
      </c>
    </row>
    <row r="7549" spans="1:3">
      <c r="A7549" s="38">
        <v>87719</v>
      </c>
      <c r="B7549" s="36" t="s">
        <v>147</v>
      </c>
      <c r="C7549" s="41">
        <v>1.0023781537872782</v>
      </c>
    </row>
    <row r="7550" spans="1:3">
      <c r="A7550" s="38">
        <v>93349</v>
      </c>
      <c r="B7550" s="36" t="s">
        <v>46</v>
      </c>
      <c r="C7550" s="41">
        <v>1.1234337183297078</v>
      </c>
    </row>
    <row r="7551" spans="1:3">
      <c r="A7551" s="38">
        <v>48369</v>
      </c>
      <c r="B7551" s="36" t="s">
        <v>383</v>
      </c>
      <c r="C7551" s="41">
        <v>1.2737503907742542</v>
      </c>
    </row>
    <row r="7552" spans="1:3">
      <c r="A7552" s="38">
        <v>48565</v>
      </c>
      <c r="B7552" s="36" t="s">
        <v>383</v>
      </c>
      <c r="C7552" s="41">
        <v>1.2737503907742542</v>
      </c>
    </row>
    <row r="7553" spans="1:3">
      <c r="A7553" s="38">
        <v>49545</v>
      </c>
      <c r="B7553" s="36" t="s">
        <v>383</v>
      </c>
      <c r="C7553" s="41">
        <v>1.2737503907742542</v>
      </c>
    </row>
    <row r="7554" spans="1:3">
      <c r="A7554" s="38">
        <v>49492</v>
      </c>
      <c r="B7554" s="36" t="s">
        <v>383</v>
      </c>
      <c r="C7554" s="41">
        <v>1.2058929922062549</v>
      </c>
    </row>
    <row r="7555" spans="1:3">
      <c r="A7555" s="38">
        <v>48493</v>
      </c>
      <c r="B7555" s="36" t="s">
        <v>383</v>
      </c>
      <c r="C7555" s="41">
        <v>1.2640468803860738</v>
      </c>
    </row>
    <row r="7556" spans="1:3">
      <c r="A7556" s="38">
        <v>54518</v>
      </c>
      <c r="B7556" s="36" t="s">
        <v>142</v>
      </c>
      <c r="C7556" s="41">
        <v>1.0697511596020888</v>
      </c>
    </row>
    <row r="7557" spans="1:3">
      <c r="A7557" s="38">
        <v>76872</v>
      </c>
      <c r="B7557" s="36" t="s">
        <v>227</v>
      </c>
      <c r="C7557" s="41">
        <v>1.3601127554615924</v>
      </c>
    </row>
    <row r="7558" spans="1:3">
      <c r="A7558" s="38">
        <v>54518</v>
      </c>
      <c r="B7558" s="36" t="s">
        <v>142</v>
      </c>
      <c r="C7558" s="41">
        <v>1.0697511596020888</v>
      </c>
    </row>
    <row r="7559" spans="1:3">
      <c r="A7559" s="38">
        <v>93098</v>
      </c>
      <c r="B7559" s="36" t="s">
        <v>117</v>
      </c>
      <c r="C7559" s="41">
        <v>1.1335043738987975</v>
      </c>
    </row>
    <row r="7560" spans="1:3">
      <c r="A7560" s="38">
        <v>17252</v>
      </c>
      <c r="B7560" s="36" t="s">
        <v>125</v>
      </c>
      <c r="C7560" s="41">
        <v>1.0684109317638832</v>
      </c>
    </row>
    <row r="7561" spans="1:3">
      <c r="A7561" s="38">
        <v>22926</v>
      </c>
      <c r="B7561" s="36" t="s">
        <v>384</v>
      </c>
      <c r="C7561" s="41">
        <v>1.1642009016445487</v>
      </c>
    </row>
    <row r="7562" spans="1:3">
      <c r="A7562" s="38">
        <v>87547</v>
      </c>
      <c r="B7562" s="36" t="s">
        <v>143</v>
      </c>
      <c r="C7562" s="41">
        <v>0.96102943103493466</v>
      </c>
    </row>
    <row r="7563" spans="1:3">
      <c r="A7563" s="38">
        <v>95511</v>
      </c>
      <c r="B7563" s="36" t="s">
        <v>79</v>
      </c>
      <c r="C7563" s="41">
        <v>1.0638853429267727</v>
      </c>
    </row>
    <row r="7564" spans="1:3">
      <c r="A7564" s="38">
        <v>95490</v>
      </c>
      <c r="B7564" s="36" t="s">
        <v>79</v>
      </c>
      <c r="C7564" s="41">
        <v>1.0638853429267727</v>
      </c>
    </row>
    <row r="7565" spans="1:3">
      <c r="A7565" s="38">
        <v>18276</v>
      </c>
      <c r="B7565" s="36" t="s">
        <v>57</v>
      </c>
      <c r="C7565" s="41">
        <v>1.1052837809325737</v>
      </c>
    </row>
    <row r="7566" spans="1:3">
      <c r="A7566" s="38">
        <v>22949</v>
      </c>
      <c r="B7566" s="36" t="s">
        <v>384</v>
      </c>
      <c r="C7566" s="41">
        <v>1.1642009016445487</v>
      </c>
    </row>
    <row r="7567" spans="1:3">
      <c r="A7567" s="38">
        <v>88441</v>
      </c>
      <c r="B7567" s="36" t="s">
        <v>41</v>
      </c>
      <c r="C7567" s="41">
        <v>1.0939411115420186</v>
      </c>
    </row>
    <row r="7568" spans="1:3">
      <c r="A7568" s="38">
        <v>66851</v>
      </c>
      <c r="B7568" s="36" t="s">
        <v>220</v>
      </c>
      <c r="C7568" s="41">
        <v>1.2571134727459718</v>
      </c>
    </row>
    <row r="7569" spans="1:3">
      <c r="A7569" s="38">
        <v>91734</v>
      </c>
      <c r="B7569" s="36" t="s">
        <v>48</v>
      </c>
      <c r="C7569" s="41">
        <v>1.0829248124741599</v>
      </c>
    </row>
    <row r="7570" spans="1:3">
      <c r="A7570" s="38">
        <v>23619</v>
      </c>
      <c r="B7570" s="36" t="s">
        <v>384</v>
      </c>
      <c r="C7570" s="41">
        <v>1.1191478972105231</v>
      </c>
    </row>
    <row r="7571" spans="1:3">
      <c r="A7571" s="38">
        <v>2763</v>
      </c>
      <c r="B7571" s="36" t="s">
        <v>204</v>
      </c>
      <c r="C7571" s="41">
        <v>1.0565896386791909</v>
      </c>
    </row>
    <row r="7572" spans="1:3">
      <c r="A7572" s="38">
        <v>57537</v>
      </c>
      <c r="B7572" s="36" t="s">
        <v>112</v>
      </c>
      <c r="C7572" s="41">
        <v>1.1654959794043798</v>
      </c>
    </row>
    <row r="7573" spans="1:3">
      <c r="A7573" s="38">
        <v>86868</v>
      </c>
      <c r="B7573" s="36" t="s">
        <v>50</v>
      </c>
      <c r="C7573" s="41">
        <v>1.0674754857504976</v>
      </c>
    </row>
    <row r="7574" spans="1:3">
      <c r="A7574" s="38">
        <v>21720</v>
      </c>
      <c r="B7574" s="36" t="s">
        <v>62</v>
      </c>
      <c r="C7574" s="41">
        <v>1.1536888469403808</v>
      </c>
    </row>
    <row r="7575" spans="1:3">
      <c r="A7575" s="38">
        <v>23843</v>
      </c>
      <c r="B7575" s="36" t="s">
        <v>384</v>
      </c>
      <c r="C7575" s="41">
        <v>1.1011350669629452</v>
      </c>
    </row>
    <row r="7576" spans="1:3">
      <c r="A7576" s="38">
        <v>55758</v>
      </c>
      <c r="B7576" s="36" t="s">
        <v>32</v>
      </c>
      <c r="C7576" s="41">
        <v>1.1034545016851229</v>
      </c>
    </row>
    <row r="7577" spans="1:3">
      <c r="A7577" s="38">
        <v>97785</v>
      </c>
      <c r="B7577" s="36" t="s">
        <v>175</v>
      </c>
      <c r="C7577" s="41">
        <v>1.1343459028057041</v>
      </c>
    </row>
    <row r="7578" spans="1:3">
      <c r="A7578" s="38">
        <v>23863</v>
      </c>
      <c r="B7578" s="36" t="s">
        <v>384</v>
      </c>
      <c r="C7578" s="41">
        <v>1.1011350669629452</v>
      </c>
    </row>
    <row r="7579" spans="1:3">
      <c r="A7579" s="38">
        <v>21770</v>
      </c>
      <c r="B7579" s="36" t="s">
        <v>172</v>
      </c>
      <c r="C7579" s="41">
        <v>1.1159124798393232</v>
      </c>
    </row>
    <row r="7580" spans="1:3">
      <c r="A7580" s="38">
        <v>82293</v>
      </c>
      <c r="B7580" s="36" t="s">
        <v>49</v>
      </c>
      <c r="C7580" s="41">
        <v>1.1022604304436694</v>
      </c>
    </row>
    <row r="7581" spans="1:3">
      <c r="A7581" s="38">
        <v>56858</v>
      </c>
      <c r="B7581" s="36" t="s">
        <v>102</v>
      </c>
      <c r="C7581" s="41">
        <v>1.0973128254234246</v>
      </c>
    </row>
    <row r="7582" spans="1:3">
      <c r="A7582" s="38">
        <v>22941</v>
      </c>
      <c r="B7582" s="36" t="s">
        <v>384</v>
      </c>
      <c r="C7582" s="41">
        <v>1.1011350669629452</v>
      </c>
    </row>
    <row r="7583" spans="1:3">
      <c r="A7583" s="38">
        <v>82481</v>
      </c>
      <c r="B7583" s="36" t="s">
        <v>190</v>
      </c>
      <c r="C7583" s="41">
        <v>0.96680640143425878</v>
      </c>
    </row>
    <row r="7584" spans="1:3">
      <c r="A7584" s="38">
        <v>15749</v>
      </c>
      <c r="B7584" s="36" t="s">
        <v>145</v>
      </c>
      <c r="C7584" s="41">
        <v>1.180428134556575</v>
      </c>
    </row>
    <row r="7585" spans="1:3">
      <c r="A7585" s="38">
        <v>17268</v>
      </c>
      <c r="B7585" s="36" t="s">
        <v>159</v>
      </c>
      <c r="C7585" s="41">
        <v>1.0516203039862346</v>
      </c>
    </row>
    <row r="7586" spans="1:3">
      <c r="A7586" s="38">
        <v>94360</v>
      </c>
      <c r="B7586" s="36" t="s">
        <v>76</v>
      </c>
      <c r="C7586" s="41">
        <v>1.1141832766164317</v>
      </c>
    </row>
    <row r="7587" spans="1:3">
      <c r="A7587" s="38">
        <v>84335</v>
      </c>
      <c r="B7587" s="36" t="s">
        <v>176</v>
      </c>
      <c r="C7587" s="41">
        <v>1.121852724324655</v>
      </c>
    </row>
    <row r="7588" spans="1:3">
      <c r="A7588" s="38">
        <v>95666</v>
      </c>
      <c r="B7588" s="36" t="s">
        <v>205</v>
      </c>
      <c r="C7588" s="41">
        <v>0.97849290212402606</v>
      </c>
    </row>
    <row r="7589" spans="1:3">
      <c r="A7589" s="38">
        <v>9648</v>
      </c>
      <c r="B7589" s="36" t="s">
        <v>139</v>
      </c>
      <c r="C7589" s="41">
        <v>1.1164560815953724</v>
      </c>
    </row>
    <row r="7590" spans="1:3">
      <c r="A7590" s="38">
        <v>96268</v>
      </c>
      <c r="B7590" s="36" t="s">
        <v>377</v>
      </c>
      <c r="C7590" s="41">
        <v>1.0665154291364918</v>
      </c>
    </row>
    <row r="7591" spans="1:3">
      <c r="A7591" s="38">
        <v>15299</v>
      </c>
      <c r="B7591" s="36" t="s">
        <v>206</v>
      </c>
      <c r="C7591" s="41">
        <v>1.158829477942106</v>
      </c>
    </row>
    <row r="7592" spans="1:3">
      <c r="A7592" s="38">
        <v>39279</v>
      </c>
      <c r="B7592" s="36" t="s">
        <v>253</v>
      </c>
      <c r="C7592" s="41">
        <v>1.1764139745276059</v>
      </c>
    </row>
    <row r="7593" spans="1:3">
      <c r="A7593" s="38">
        <v>39291</v>
      </c>
      <c r="B7593" s="36" t="s">
        <v>253</v>
      </c>
      <c r="C7593" s="41">
        <v>1.1764139745276059</v>
      </c>
    </row>
    <row r="7594" spans="1:3">
      <c r="A7594" s="38">
        <v>23858</v>
      </c>
      <c r="B7594" s="36" t="s">
        <v>384</v>
      </c>
      <c r="C7594" s="41">
        <v>1.1191478972105231</v>
      </c>
    </row>
    <row r="7595" spans="1:3">
      <c r="A7595" s="38">
        <v>74219</v>
      </c>
      <c r="B7595" s="36" t="s">
        <v>34</v>
      </c>
      <c r="C7595" s="41">
        <v>1.2867569654010806</v>
      </c>
    </row>
    <row r="7596" spans="1:3">
      <c r="A7596" s="38">
        <v>4862</v>
      </c>
      <c r="B7596" s="36" t="s">
        <v>177</v>
      </c>
      <c r="C7596" s="41">
        <v>1.2139168432203389</v>
      </c>
    </row>
    <row r="7597" spans="1:3">
      <c r="A7597" s="38">
        <v>64397</v>
      </c>
      <c r="B7597" s="36" t="s">
        <v>115</v>
      </c>
      <c r="C7597" s="41">
        <v>1.2620891412837723</v>
      </c>
    </row>
    <row r="7598" spans="1:3">
      <c r="A7598" s="38">
        <v>22885</v>
      </c>
      <c r="B7598" s="36" t="s">
        <v>384</v>
      </c>
      <c r="C7598" s="41">
        <v>1.1642009016445487</v>
      </c>
    </row>
    <row r="7599" spans="1:3">
      <c r="A7599" s="38">
        <v>22145</v>
      </c>
      <c r="B7599" s="36" t="s">
        <v>384</v>
      </c>
      <c r="C7599" s="41">
        <v>1.1642009016445487</v>
      </c>
    </row>
    <row r="7600" spans="1:3">
      <c r="A7600" s="38">
        <v>22946</v>
      </c>
      <c r="B7600" s="36" t="s">
        <v>384</v>
      </c>
      <c r="C7600" s="41">
        <v>1.1083907629065408</v>
      </c>
    </row>
    <row r="7601" spans="1:3">
      <c r="A7601" s="38">
        <v>22941</v>
      </c>
      <c r="B7601" s="36" t="s">
        <v>384</v>
      </c>
      <c r="C7601" s="41">
        <v>1.1011350669629452</v>
      </c>
    </row>
    <row r="7602" spans="1:3">
      <c r="A7602" s="38">
        <v>23869</v>
      </c>
      <c r="B7602" s="36" t="s">
        <v>384</v>
      </c>
      <c r="C7602" s="41">
        <v>1.1011350669629452</v>
      </c>
    </row>
    <row r="7603" spans="1:3">
      <c r="A7603" s="38">
        <v>23858</v>
      </c>
      <c r="B7603" s="36" t="s">
        <v>384</v>
      </c>
      <c r="C7603" s="41">
        <v>1.1191478972105231</v>
      </c>
    </row>
    <row r="7604" spans="1:3">
      <c r="A7604" s="38">
        <v>21509</v>
      </c>
      <c r="B7604" s="36" t="s">
        <v>384</v>
      </c>
      <c r="C7604" s="41">
        <v>1.1642009016445487</v>
      </c>
    </row>
    <row r="7605" spans="1:3">
      <c r="A7605" s="38">
        <v>71696</v>
      </c>
      <c r="B7605" s="36" t="s">
        <v>60</v>
      </c>
      <c r="C7605" s="41">
        <v>1.3071219790404223</v>
      </c>
    </row>
    <row r="7606" spans="1:3">
      <c r="A7606" s="38">
        <v>7987</v>
      </c>
      <c r="B7606" s="36" t="s">
        <v>184</v>
      </c>
      <c r="C7606" s="41">
        <v>1.0514695340501792</v>
      </c>
    </row>
    <row r="7607" spans="1:3">
      <c r="A7607" s="38">
        <v>23845</v>
      </c>
      <c r="B7607" s="36" t="s">
        <v>384</v>
      </c>
      <c r="C7607" s="41">
        <v>1.1011350669629452</v>
      </c>
    </row>
    <row r="7608" spans="1:3">
      <c r="A7608" s="38">
        <v>22946</v>
      </c>
      <c r="B7608" s="36" t="s">
        <v>384</v>
      </c>
      <c r="C7608" s="41">
        <v>1.1083907629065408</v>
      </c>
    </row>
    <row r="7609" spans="1:3">
      <c r="A7609" s="38">
        <v>91096</v>
      </c>
      <c r="B7609" s="36" t="s">
        <v>47</v>
      </c>
      <c r="C7609" s="41">
        <v>1.1831703933146194</v>
      </c>
    </row>
    <row r="7610" spans="1:3">
      <c r="A7610" s="38">
        <v>22956</v>
      </c>
      <c r="B7610" s="36" t="s">
        <v>384</v>
      </c>
      <c r="C7610" s="41">
        <v>1.1083907629065408</v>
      </c>
    </row>
    <row r="7611" spans="1:3">
      <c r="A7611" s="38">
        <v>22946</v>
      </c>
      <c r="B7611" s="36" t="s">
        <v>384</v>
      </c>
      <c r="C7611" s="41">
        <v>1.1083907629065408</v>
      </c>
    </row>
    <row r="7612" spans="1:3">
      <c r="A7612" s="38">
        <v>22927</v>
      </c>
      <c r="B7612" s="36" t="s">
        <v>384</v>
      </c>
      <c r="C7612" s="41">
        <v>1.1642009016445487</v>
      </c>
    </row>
    <row r="7613" spans="1:3">
      <c r="A7613" s="38">
        <v>21647</v>
      </c>
      <c r="B7613" s="36" t="s">
        <v>165</v>
      </c>
      <c r="C7613" s="41">
        <v>1.2072825442812933</v>
      </c>
    </row>
    <row r="7614" spans="1:3">
      <c r="A7614" s="38">
        <v>23619</v>
      </c>
      <c r="B7614" s="36" t="s">
        <v>384</v>
      </c>
      <c r="C7614" s="41">
        <v>1.1191478972105231</v>
      </c>
    </row>
    <row r="7615" spans="1:3">
      <c r="A7615" s="38">
        <v>49696</v>
      </c>
      <c r="B7615" s="36" t="s">
        <v>222</v>
      </c>
      <c r="C7615" s="41">
        <v>1.1873077545734174</v>
      </c>
    </row>
    <row r="7616" spans="1:3">
      <c r="A7616" s="38">
        <v>22929</v>
      </c>
      <c r="B7616" s="36" t="s">
        <v>384</v>
      </c>
      <c r="C7616" s="41">
        <v>1.1083907629065408</v>
      </c>
    </row>
    <row r="7617" spans="1:3">
      <c r="A7617" s="38">
        <v>17237</v>
      </c>
      <c r="B7617" s="36" t="s">
        <v>125</v>
      </c>
      <c r="C7617" s="41">
        <v>1.0516203039862346</v>
      </c>
    </row>
    <row r="7618" spans="1:3">
      <c r="A7618" s="38">
        <v>19300</v>
      </c>
      <c r="B7618" s="36" t="s">
        <v>135</v>
      </c>
      <c r="C7618" s="41">
        <v>1.1480901690670007</v>
      </c>
    </row>
    <row r="7619" spans="1:3">
      <c r="A7619" s="38">
        <v>17219</v>
      </c>
      <c r="B7619" s="36" t="s">
        <v>125</v>
      </c>
      <c r="C7619" s="41">
        <v>1.112324445657779</v>
      </c>
    </row>
    <row r="7620" spans="1:3">
      <c r="A7620" s="38">
        <v>17091</v>
      </c>
      <c r="B7620" s="36" t="s">
        <v>125</v>
      </c>
      <c r="C7620" s="41">
        <v>1.088744395950239</v>
      </c>
    </row>
    <row r="7621" spans="1:3">
      <c r="A7621" s="38">
        <v>22941</v>
      </c>
      <c r="B7621" s="36" t="s">
        <v>384</v>
      </c>
      <c r="C7621" s="41">
        <v>1.1011350669629452</v>
      </c>
    </row>
    <row r="7622" spans="1:3">
      <c r="A7622" s="38">
        <v>23858</v>
      </c>
      <c r="B7622" s="36" t="s">
        <v>384</v>
      </c>
      <c r="C7622" s="41">
        <v>1.1191478972105231</v>
      </c>
    </row>
    <row r="7623" spans="1:3">
      <c r="A7623" s="38">
        <v>99869</v>
      </c>
      <c r="B7623" s="36" t="s">
        <v>211</v>
      </c>
      <c r="C7623" s="41">
        <v>1.1035209148359917</v>
      </c>
    </row>
    <row r="7624" spans="1:3">
      <c r="A7624" s="38">
        <v>17449</v>
      </c>
      <c r="B7624" s="36" t="s">
        <v>66</v>
      </c>
      <c r="C7624" s="41">
        <v>1.0670119591468559</v>
      </c>
    </row>
    <row r="7625" spans="1:3">
      <c r="A7625" s="38">
        <v>67591</v>
      </c>
      <c r="B7625" s="36" t="s">
        <v>99</v>
      </c>
      <c r="C7625" s="41">
        <v>1.3456386921580861</v>
      </c>
    </row>
    <row r="7626" spans="1:3">
      <c r="A7626" s="38">
        <v>17194</v>
      </c>
      <c r="B7626" s="36" t="s">
        <v>125</v>
      </c>
      <c r="C7626" s="41">
        <v>1.112324445657779</v>
      </c>
    </row>
    <row r="7627" spans="1:3">
      <c r="A7627" s="38">
        <v>57520</v>
      </c>
      <c r="B7627" s="36" t="s">
        <v>112</v>
      </c>
      <c r="C7627" s="41">
        <v>0.99057835512907877</v>
      </c>
    </row>
    <row r="7628" spans="1:3">
      <c r="A7628" s="38">
        <v>63776</v>
      </c>
      <c r="B7628" s="36" t="s">
        <v>146</v>
      </c>
      <c r="C7628" s="41">
        <v>1.3523381029650392</v>
      </c>
    </row>
    <row r="7629" spans="1:3">
      <c r="A7629" s="38">
        <v>63853</v>
      </c>
      <c r="B7629" s="36" t="s">
        <v>121</v>
      </c>
      <c r="C7629" s="41">
        <v>1.3138659978502329</v>
      </c>
    </row>
    <row r="7630" spans="1:3">
      <c r="A7630" s="38">
        <v>55278</v>
      </c>
      <c r="B7630" s="36" t="s">
        <v>166</v>
      </c>
      <c r="C7630" s="41">
        <v>1.3198243593435071</v>
      </c>
    </row>
    <row r="7631" spans="1:3">
      <c r="A7631" s="38">
        <v>63933</v>
      </c>
      <c r="B7631" s="36" t="s">
        <v>121</v>
      </c>
      <c r="C7631" s="41">
        <v>1.2087948312236287</v>
      </c>
    </row>
    <row r="7632" spans="1:3">
      <c r="A7632" s="38">
        <v>23619</v>
      </c>
      <c r="B7632" s="36" t="s">
        <v>384</v>
      </c>
      <c r="C7632" s="41">
        <v>1.1191478972105231</v>
      </c>
    </row>
    <row r="7633" spans="1:3">
      <c r="A7633" s="38">
        <v>22946</v>
      </c>
      <c r="B7633" s="36" t="s">
        <v>384</v>
      </c>
      <c r="C7633" s="41">
        <v>1.1083907629065408</v>
      </c>
    </row>
    <row r="7634" spans="1:3">
      <c r="A7634" s="38">
        <v>22955</v>
      </c>
      <c r="B7634" s="36" t="s">
        <v>384</v>
      </c>
      <c r="C7634" s="41">
        <v>1.1642009016445487</v>
      </c>
    </row>
    <row r="7635" spans="1:3">
      <c r="A7635" s="38">
        <v>22961</v>
      </c>
      <c r="B7635" s="36" t="s">
        <v>384</v>
      </c>
      <c r="C7635" s="41">
        <v>1.1642009016445487</v>
      </c>
    </row>
    <row r="7636" spans="1:3">
      <c r="A7636" s="38">
        <v>22941</v>
      </c>
      <c r="B7636" s="36" t="s">
        <v>384</v>
      </c>
      <c r="C7636" s="41">
        <v>1.1011350669629452</v>
      </c>
    </row>
    <row r="7637" spans="1:3">
      <c r="A7637" s="38">
        <v>23860</v>
      </c>
      <c r="B7637" s="36" t="s">
        <v>384</v>
      </c>
      <c r="C7637" s="41">
        <v>1.1191478972105231</v>
      </c>
    </row>
    <row r="7638" spans="1:3">
      <c r="A7638" s="38">
        <v>22929</v>
      </c>
      <c r="B7638" s="36" t="s">
        <v>384</v>
      </c>
      <c r="C7638" s="41">
        <v>1.1083907629065408</v>
      </c>
    </row>
    <row r="7639" spans="1:3">
      <c r="A7639" s="38">
        <v>23847</v>
      </c>
      <c r="B7639" s="36" t="s">
        <v>384</v>
      </c>
      <c r="C7639" s="41">
        <v>1.1191478972105231</v>
      </c>
    </row>
    <row r="7640" spans="1:3">
      <c r="A7640" s="38">
        <v>22952</v>
      </c>
      <c r="B7640" s="36" t="s">
        <v>384</v>
      </c>
      <c r="C7640" s="41">
        <v>1.1083907629065408</v>
      </c>
    </row>
    <row r="7641" spans="1:3">
      <c r="A7641" s="38">
        <v>23847</v>
      </c>
      <c r="B7641" s="36" t="s">
        <v>384</v>
      </c>
      <c r="C7641" s="41">
        <v>1.1191478972105231</v>
      </c>
    </row>
    <row r="7642" spans="1:3">
      <c r="A7642" s="38">
        <v>23619</v>
      </c>
      <c r="B7642" s="36" t="s">
        <v>384</v>
      </c>
      <c r="C7642" s="41">
        <v>1.1191478972105231</v>
      </c>
    </row>
    <row r="7643" spans="1:3">
      <c r="A7643" s="38">
        <v>23843</v>
      </c>
      <c r="B7643" s="36" t="s">
        <v>384</v>
      </c>
      <c r="C7643" s="41">
        <v>1.1011350669629452</v>
      </c>
    </row>
    <row r="7644" spans="1:3">
      <c r="A7644" s="38">
        <v>23863</v>
      </c>
      <c r="B7644" s="36" t="s">
        <v>384</v>
      </c>
      <c r="C7644" s="41">
        <v>1.1011350669629452</v>
      </c>
    </row>
    <row r="7645" spans="1:3">
      <c r="A7645" s="38">
        <v>18586</v>
      </c>
      <c r="B7645" s="36" t="s">
        <v>83</v>
      </c>
      <c r="C7645" s="41">
        <v>1.0586944596818433</v>
      </c>
    </row>
    <row r="7646" spans="1:3">
      <c r="A7646" s="38">
        <v>18182</v>
      </c>
      <c r="B7646" s="36" t="s">
        <v>57</v>
      </c>
      <c r="C7646" s="41">
        <v>1.0790689462378247</v>
      </c>
    </row>
    <row r="7647" spans="1:3">
      <c r="A7647" s="38">
        <v>22113</v>
      </c>
      <c r="B7647" s="36" t="s">
        <v>384</v>
      </c>
      <c r="C7647" s="41">
        <v>1.1642009016445487</v>
      </c>
    </row>
    <row r="7648" spans="1:3">
      <c r="A7648" s="38">
        <v>86751</v>
      </c>
      <c r="B7648" s="36" t="s">
        <v>101</v>
      </c>
      <c r="C7648" s="41">
        <v>1.1449356812788809</v>
      </c>
    </row>
    <row r="7649" spans="1:3">
      <c r="A7649" s="38">
        <v>91614</v>
      </c>
      <c r="B7649" s="36" t="s">
        <v>48</v>
      </c>
      <c r="C7649" s="41">
        <v>1.0569246289090646</v>
      </c>
    </row>
    <row r="7650" spans="1:3">
      <c r="A7650" s="38">
        <v>23847</v>
      </c>
      <c r="B7650" s="36" t="s">
        <v>384</v>
      </c>
      <c r="C7650" s="41">
        <v>1.1191478972105231</v>
      </c>
    </row>
    <row r="7651" spans="1:3">
      <c r="A7651" s="38">
        <v>86653</v>
      </c>
      <c r="B7651" s="36" t="s">
        <v>101</v>
      </c>
      <c r="C7651" s="41">
        <v>1.1112121212121211</v>
      </c>
    </row>
    <row r="7652" spans="1:3">
      <c r="A7652" s="38">
        <v>22929</v>
      </c>
      <c r="B7652" s="36" t="s">
        <v>384</v>
      </c>
      <c r="C7652" s="41">
        <v>1.1083907629065408</v>
      </c>
    </row>
    <row r="7653" spans="1:3">
      <c r="A7653" s="38">
        <v>23619</v>
      </c>
      <c r="B7653" s="36" t="s">
        <v>384</v>
      </c>
      <c r="C7653" s="41">
        <v>1.1191478972105231</v>
      </c>
    </row>
    <row r="7654" spans="1:3">
      <c r="A7654" s="38">
        <v>17375</v>
      </c>
      <c r="B7654" s="36" t="s">
        <v>66</v>
      </c>
      <c r="C7654" s="41">
        <v>1.1159124798393232</v>
      </c>
    </row>
    <row r="7655" spans="1:3">
      <c r="A7655" s="38">
        <v>21465</v>
      </c>
      <c r="B7655" s="36" t="s">
        <v>384</v>
      </c>
      <c r="C7655" s="41">
        <v>1.1642009016445487</v>
      </c>
    </row>
    <row r="7656" spans="1:3">
      <c r="A7656" s="38">
        <v>21521</v>
      </c>
      <c r="B7656" s="36" t="s">
        <v>384</v>
      </c>
      <c r="C7656" s="41">
        <v>1.1083907629065408</v>
      </c>
    </row>
    <row r="7657" spans="1:3">
      <c r="A7657" s="38">
        <v>56729</v>
      </c>
      <c r="B7657" s="36" t="s">
        <v>42</v>
      </c>
      <c r="C7657" s="41">
        <v>1.0532816314806837</v>
      </c>
    </row>
    <row r="7658" spans="1:3">
      <c r="A7658" s="38">
        <v>23858</v>
      </c>
      <c r="B7658" s="36" t="s">
        <v>384</v>
      </c>
      <c r="C7658" s="41">
        <v>1.1191478972105231</v>
      </c>
    </row>
    <row r="7659" spans="1:3">
      <c r="A7659" s="38">
        <v>67590</v>
      </c>
      <c r="B7659" s="36" t="s">
        <v>99</v>
      </c>
      <c r="C7659" s="41">
        <v>1.3456386921580861</v>
      </c>
    </row>
    <row r="7660" spans="1:3">
      <c r="A7660" s="38">
        <v>23847</v>
      </c>
      <c r="B7660" s="36" t="s">
        <v>384</v>
      </c>
      <c r="C7660" s="41">
        <v>1.1191478972105231</v>
      </c>
    </row>
    <row r="7661" spans="1:3">
      <c r="A7661" s="38">
        <v>4617</v>
      </c>
      <c r="B7661" s="36" t="s">
        <v>122</v>
      </c>
      <c r="C7661" s="41">
        <v>1.1532534515834827</v>
      </c>
    </row>
    <row r="7662" spans="1:3">
      <c r="A7662" s="38">
        <v>23843</v>
      </c>
      <c r="B7662" s="36" t="s">
        <v>384</v>
      </c>
      <c r="C7662" s="41">
        <v>1.1011350669629452</v>
      </c>
    </row>
    <row r="7663" spans="1:3">
      <c r="A7663" s="38">
        <v>56754</v>
      </c>
      <c r="B7663" s="36" t="s">
        <v>102</v>
      </c>
      <c r="C7663" s="41">
        <v>1.0583096054051164</v>
      </c>
    </row>
    <row r="7664" spans="1:3">
      <c r="A7664" s="38">
        <v>54472</v>
      </c>
      <c r="B7664" s="36" t="s">
        <v>142</v>
      </c>
      <c r="C7664" s="41">
        <v>1.1055836951278339</v>
      </c>
    </row>
    <row r="7665" spans="1:3">
      <c r="A7665" s="38">
        <v>55234</v>
      </c>
      <c r="B7665" s="36" t="s">
        <v>99</v>
      </c>
      <c r="C7665" s="41">
        <v>1.3198243593435071</v>
      </c>
    </row>
    <row r="7666" spans="1:3">
      <c r="A7666" s="38">
        <v>55569</v>
      </c>
      <c r="B7666" s="36" t="s">
        <v>36</v>
      </c>
      <c r="C7666" s="41">
        <v>1.3468248429867409</v>
      </c>
    </row>
    <row r="7667" spans="1:3">
      <c r="A7667" s="38">
        <v>22962</v>
      </c>
      <c r="B7667" s="36" t="s">
        <v>384</v>
      </c>
      <c r="C7667" s="41">
        <v>1.1642009016445487</v>
      </c>
    </row>
    <row r="7668" spans="1:3">
      <c r="A7668" s="38">
        <v>82272</v>
      </c>
      <c r="B7668" s="36" t="s">
        <v>49</v>
      </c>
      <c r="C7668" s="41">
        <v>1.1022604304436694</v>
      </c>
    </row>
    <row r="7669" spans="1:3">
      <c r="A7669" s="38">
        <v>22145</v>
      </c>
      <c r="B7669" s="36" t="s">
        <v>384</v>
      </c>
      <c r="C7669" s="41">
        <v>1.1642009016445487</v>
      </c>
    </row>
    <row r="7670" spans="1:3">
      <c r="A7670" s="38">
        <v>26802</v>
      </c>
      <c r="B7670" s="36" t="s">
        <v>274</v>
      </c>
      <c r="C7670" s="41">
        <v>1.2063690495772608</v>
      </c>
    </row>
    <row r="7671" spans="1:3">
      <c r="A7671" s="38">
        <v>22964</v>
      </c>
      <c r="B7671" s="36" t="s">
        <v>384</v>
      </c>
      <c r="C7671" s="41">
        <v>1.1191478972105231</v>
      </c>
    </row>
    <row r="7672" spans="1:3">
      <c r="A7672" s="38">
        <v>26427</v>
      </c>
      <c r="B7672" s="36" t="s">
        <v>261</v>
      </c>
      <c r="C7672" s="41">
        <v>1.1537748558919805</v>
      </c>
    </row>
    <row r="7673" spans="1:3">
      <c r="A7673" s="38">
        <v>94554</v>
      </c>
      <c r="B7673" s="36" t="s">
        <v>77</v>
      </c>
      <c r="C7673" s="41">
        <v>1.0796090207854914</v>
      </c>
    </row>
    <row r="7674" spans="1:3">
      <c r="A7674" s="38">
        <v>78345</v>
      </c>
      <c r="B7674" s="36" t="s">
        <v>19</v>
      </c>
      <c r="C7674" s="41">
        <v>1.1547424108829827</v>
      </c>
    </row>
    <row r="7675" spans="1:3">
      <c r="A7675" s="38">
        <v>85665</v>
      </c>
      <c r="B7675" s="36" t="s">
        <v>162</v>
      </c>
      <c r="C7675" s="41">
        <v>1.0940063844386765</v>
      </c>
    </row>
    <row r="7676" spans="1:3">
      <c r="A7676" s="38">
        <v>22889</v>
      </c>
      <c r="B7676" s="36" t="s">
        <v>384</v>
      </c>
      <c r="C7676" s="41">
        <v>1.1642009016445487</v>
      </c>
    </row>
    <row r="7677" spans="1:3">
      <c r="A7677" s="38">
        <v>85368</v>
      </c>
      <c r="B7677" s="36" t="s">
        <v>110</v>
      </c>
      <c r="C7677" s="41">
        <v>1.1143525693621417</v>
      </c>
    </row>
    <row r="7678" spans="1:3">
      <c r="A7678" s="38">
        <v>88422</v>
      </c>
      <c r="B7678" s="36" t="s">
        <v>41</v>
      </c>
      <c r="C7678" s="41">
        <v>1.0563157136684431</v>
      </c>
    </row>
    <row r="7679" spans="1:3">
      <c r="A7679" s="38">
        <v>85452</v>
      </c>
      <c r="B7679" s="36" t="s">
        <v>234</v>
      </c>
      <c r="C7679" s="41">
        <v>1.1143525693621417</v>
      </c>
    </row>
    <row r="7680" spans="1:3">
      <c r="A7680" s="38">
        <v>84164</v>
      </c>
      <c r="B7680" s="36" t="s">
        <v>307</v>
      </c>
      <c r="C7680" s="41">
        <v>1.102525556223692</v>
      </c>
    </row>
    <row r="7681" spans="1:3">
      <c r="A7681" s="38">
        <v>19230</v>
      </c>
      <c r="B7681" s="36" t="s">
        <v>135</v>
      </c>
      <c r="C7681" s="41">
        <v>1.1352238251501454</v>
      </c>
    </row>
    <row r="7682" spans="1:3">
      <c r="A7682" s="38">
        <v>54497</v>
      </c>
      <c r="B7682" s="36" t="s">
        <v>142</v>
      </c>
      <c r="C7682" s="41">
        <v>1.1055836951278339</v>
      </c>
    </row>
    <row r="7683" spans="1:3">
      <c r="A7683" s="38">
        <v>22965</v>
      </c>
      <c r="B7683" s="36" t="s">
        <v>384</v>
      </c>
      <c r="C7683" s="41">
        <v>1.1011350669629452</v>
      </c>
    </row>
    <row r="7684" spans="1:3">
      <c r="A7684" s="38">
        <v>23843</v>
      </c>
      <c r="B7684" s="36" t="s">
        <v>384</v>
      </c>
      <c r="C7684" s="41">
        <v>1.1011350669629452</v>
      </c>
    </row>
    <row r="7685" spans="1:3">
      <c r="A7685" s="38">
        <v>37186</v>
      </c>
      <c r="B7685" s="36" t="s">
        <v>197</v>
      </c>
      <c r="C7685" s="41">
        <v>1.0926372873275529</v>
      </c>
    </row>
    <row r="7686" spans="1:3">
      <c r="A7686" s="38">
        <v>1468</v>
      </c>
      <c r="B7686" s="36" t="s">
        <v>293</v>
      </c>
      <c r="C7686" s="41">
        <v>1.1769803569135961</v>
      </c>
    </row>
    <row r="7687" spans="1:3">
      <c r="A7687" s="38">
        <v>56865</v>
      </c>
      <c r="B7687" s="36" t="s">
        <v>102</v>
      </c>
      <c r="C7687" s="41">
        <v>1.0973128254234246</v>
      </c>
    </row>
    <row r="7688" spans="1:3">
      <c r="A7688" s="38">
        <v>22967</v>
      </c>
      <c r="B7688" s="36" t="s">
        <v>384</v>
      </c>
      <c r="C7688" s="41">
        <v>1.1011350669629452</v>
      </c>
    </row>
    <row r="7689" spans="1:3">
      <c r="A7689" s="38">
        <v>22946</v>
      </c>
      <c r="B7689" s="36" t="s">
        <v>384</v>
      </c>
      <c r="C7689" s="41">
        <v>1.1083907629065408</v>
      </c>
    </row>
    <row r="7690" spans="1:3">
      <c r="A7690" s="38">
        <v>91804</v>
      </c>
      <c r="B7690" s="36" t="s">
        <v>46</v>
      </c>
      <c r="C7690" s="41">
        <v>1.077451959804901</v>
      </c>
    </row>
    <row r="7691" spans="1:3">
      <c r="A7691" s="38">
        <v>23858</v>
      </c>
      <c r="B7691" s="36" t="s">
        <v>384</v>
      </c>
      <c r="C7691" s="41">
        <v>1.1191478972105231</v>
      </c>
    </row>
    <row r="7692" spans="1:3">
      <c r="A7692" s="38">
        <v>23847</v>
      </c>
      <c r="B7692" s="36" t="s">
        <v>384</v>
      </c>
      <c r="C7692" s="41">
        <v>1.1191478972105231</v>
      </c>
    </row>
    <row r="7693" spans="1:3">
      <c r="A7693" s="38">
        <v>22969</v>
      </c>
      <c r="B7693" s="36" t="s">
        <v>384</v>
      </c>
      <c r="C7693" s="41">
        <v>1.1083907629065408</v>
      </c>
    </row>
    <row r="7694" spans="1:3">
      <c r="A7694" s="38">
        <v>54317</v>
      </c>
      <c r="B7694" s="36" t="s">
        <v>21</v>
      </c>
      <c r="C7694" s="41">
        <v>1.241956241956242</v>
      </c>
    </row>
    <row r="7695" spans="1:3">
      <c r="A7695" s="38">
        <v>23619</v>
      </c>
      <c r="B7695" s="36" t="s">
        <v>384</v>
      </c>
      <c r="C7695" s="41">
        <v>1.1191478972105231</v>
      </c>
    </row>
    <row r="7696" spans="1:3">
      <c r="A7696" s="38">
        <v>59192</v>
      </c>
      <c r="B7696" s="36" t="s">
        <v>385</v>
      </c>
      <c r="C7696" s="41">
        <v>1.2907881305220177</v>
      </c>
    </row>
    <row r="7697" spans="1:3">
      <c r="A7697" s="38">
        <v>55758</v>
      </c>
      <c r="B7697" s="36" t="s">
        <v>32</v>
      </c>
      <c r="C7697" s="41">
        <v>1.1034545016851229</v>
      </c>
    </row>
    <row r="7698" spans="1:3">
      <c r="A7698" s="38">
        <v>59199</v>
      </c>
      <c r="B7698" s="36" t="s">
        <v>385</v>
      </c>
      <c r="C7698" s="41">
        <v>1.2906972651437825</v>
      </c>
    </row>
    <row r="7699" spans="1:3">
      <c r="A7699" s="38">
        <v>58730</v>
      </c>
      <c r="B7699" s="36" t="s">
        <v>385</v>
      </c>
      <c r="C7699" s="41">
        <v>1.2906972651437825</v>
      </c>
    </row>
    <row r="7700" spans="1:3">
      <c r="A7700" s="38">
        <v>59439</v>
      </c>
      <c r="B7700" s="36" t="s">
        <v>385</v>
      </c>
      <c r="C7700" s="41">
        <v>1.2907881305220177</v>
      </c>
    </row>
    <row r="7701" spans="1:3">
      <c r="A7701" s="38">
        <v>59174</v>
      </c>
      <c r="B7701" s="36" t="s">
        <v>385</v>
      </c>
      <c r="C7701" s="41">
        <v>1.2906972651437825</v>
      </c>
    </row>
    <row r="7702" spans="1:3">
      <c r="A7702" s="38">
        <v>67591</v>
      </c>
      <c r="B7702" s="36" t="s">
        <v>99</v>
      </c>
      <c r="C7702" s="41">
        <v>1.3456386921580861</v>
      </c>
    </row>
    <row r="7703" spans="1:3">
      <c r="A7703" s="38">
        <v>44532</v>
      </c>
      <c r="B7703" s="36" t="s">
        <v>385</v>
      </c>
      <c r="C7703" s="41">
        <v>1.2907881305220177</v>
      </c>
    </row>
    <row r="7704" spans="1:3">
      <c r="A7704" s="38">
        <v>56767</v>
      </c>
      <c r="B7704" s="36" t="s">
        <v>167</v>
      </c>
      <c r="C7704" s="41">
        <v>1.0583096054051164</v>
      </c>
    </row>
    <row r="7705" spans="1:3">
      <c r="A7705" s="38">
        <v>44534</v>
      </c>
      <c r="B7705" s="36" t="s">
        <v>385</v>
      </c>
      <c r="C7705" s="41">
        <v>1.2907881305220177</v>
      </c>
    </row>
    <row r="7706" spans="1:3">
      <c r="A7706" s="38">
        <v>56254</v>
      </c>
      <c r="B7706" s="36" t="s">
        <v>102</v>
      </c>
      <c r="C7706" s="41">
        <v>1.0973128254234246</v>
      </c>
    </row>
    <row r="7707" spans="1:3">
      <c r="A7707" s="38">
        <v>39175</v>
      </c>
      <c r="B7707" s="36" t="s">
        <v>253</v>
      </c>
      <c r="C7707" s="41">
        <v>1.2500852253357879</v>
      </c>
    </row>
    <row r="7708" spans="1:3">
      <c r="A7708" s="38">
        <v>39291</v>
      </c>
      <c r="B7708" s="36" t="s">
        <v>253</v>
      </c>
      <c r="C7708" s="41">
        <v>1.1764139745276059</v>
      </c>
    </row>
    <row r="7709" spans="1:3">
      <c r="A7709" s="38">
        <v>44536</v>
      </c>
      <c r="B7709" s="36" t="s">
        <v>385</v>
      </c>
      <c r="C7709" s="41">
        <v>1.2907881305220177</v>
      </c>
    </row>
    <row r="7710" spans="1:3">
      <c r="A7710" s="38">
        <v>58239</v>
      </c>
      <c r="B7710" s="36" t="s">
        <v>385</v>
      </c>
      <c r="C7710" s="41">
        <v>1.1998167719137518</v>
      </c>
    </row>
    <row r="7711" spans="1:3">
      <c r="A7711" s="38">
        <v>72116</v>
      </c>
      <c r="B7711" s="36" t="s">
        <v>150</v>
      </c>
      <c r="C7711" s="41">
        <v>1.1408038825286211</v>
      </c>
    </row>
    <row r="7712" spans="1:3">
      <c r="A7712" s="38">
        <v>97786</v>
      </c>
      <c r="B7712" s="36" t="s">
        <v>185</v>
      </c>
      <c r="C7712" s="41">
        <v>1.1343459028057041</v>
      </c>
    </row>
    <row r="7713" spans="1:3">
      <c r="A7713" s="38">
        <v>86753</v>
      </c>
      <c r="B7713" s="36" t="s">
        <v>101</v>
      </c>
      <c r="C7713" s="41">
        <v>1.1449356812788809</v>
      </c>
    </row>
    <row r="7714" spans="1:3">
      <c r="A7714" s="38">
        <v>93099</v>
      </c>
      <c r="B7714" s="36" t="s">
        <v>117</v>
      </c>
      <c r="C7714" s="41">
        <v>1.1141832766164317</v>
      </c>
    </row>
    <row r="7715" spans="1:3">
      <c r="A7715" s="38">
        <v>71159</v>
      </c>
      <c r="B7715" s="36" t="s">
        <v>90</v>
      </c>
      <c r="C7715" s="41">
        <v>1.068691166613237</v>
      </c>
    </row>
    <row r="7716" spans="1:3">
      <c r="A7716" s="38">
        <v>59379</v>
      </c>
      <c r="B7716" s="36" t="s">
        <v>385</v>
      </c>
      <c r="C7716" s="41">
        <v>1.2987886944818305</v>
      </c>
    </row>
    <row r="7717" spans="1:3">
      <c r="A7717" s="38">
        <v>59423</v>
      </c>
      <c r="B7717" s="36" t="s">
        <v>385</v>
      </c>
      <c r="C7717" s="41">
        <v>1.2906972651437825</v>
      </c>
    </row>
    <row r="7718" spans="1:3">
      <c r="A7718" s="38">
        <v>59425</v>
      </c>
      <c r="B7718" s="36" t="s">
        <v>385</v>
      </c>
      <c r="C7718" s="41">
        <v>1.2906972651437825</v>
      </c>
    </row>
    <row r="7719" spans="1:3">
      <c r="A7719" s="38">
        <v>59427</v>
      </c>
      <c r="B7719" s="36" t="s">
        <v>385</v>
      </c>
      <c r="C7719" s="41">
        <v>1.2906972651437825</v>
      </c>
    </row>
    <row r="7720" spans="1:3">
      <c r="A7720" s="38">
        <v>59368</v>
      </c>
      <c r="B7720" s="36" t="s">
        <v>385</v>
      </c>
      <c r="C7720" s="41">
        <v>1.2987886944818305</v>
      </c>
    </row>
    <row r="7721" spans="1:3">
      <c r="A7721" s="38">
        <v>41379</v>
      </c>
      <c r="B7721" s="36" t="s">
        <v>386</v>
      </c>
      <c r="C7721" s="41">
        <v>1.3764498329642281</v>
      </c>
    </row>
    <row r="7722" spans="1:3">
      <c r="A7722" s="38">
        <v>47929</v>
      </c>
      <c r="B7722" s="36" t="s">
        <v>386</v>
      </c>
      <c r="C7722" s="41">
        <v>1.3764498329642281</v>
      </c>
    </row>
    <row r="7723" spans="1:3">
      <c r="A7723" s="38">
        <v>47906</v>
      </c>
      <c r="B7723" s="36" t="s">
        <v>386</v>
      </c>
      <c r="C7723" s="41">
        <v>1.3764498329642281</v>
      </c>
    </row>
    <row r="7724" spans="1:3">
      <c r="A7724" s="38">
        <v>19300</v>
      </c>
      <c r="B7724" s="36" t="s">
        <v>135</v>
      </c>
      <c r="C7724" s="41">
        <v>1.1480901690670007</v>
      </c>
    </row>
    <row r="7725" spans="1:3">
      <c r="A7725" s="38">
        <v>2906</v>
      </c>
      <c r="B7725" s="36" t="s">
        <v>204</v>
      </c>
      <c r="C7725" s="41">
        <v>1.1232960637157299</v>
      </c>
    </row>
    <row r="7726" spans="1:3">
      <c r="A7726" s="38">
        <v>41334</v>
      </c>
      <c r="B7726" s="36" t="s">
        <v>386</v>
      </c>
      <c r="C7726" s="41">
        <v>1.3764498329642281</v>
      </c>
    </row>
    <row r="7727" spans="1:3">
      <c r="A7727" s="38">
        <v>54558</v>
      </c>
      <c r="B7727" s="36" t="s">
        <v>167</v>
      </c>
      <c r="C7727" s="41">
        <v>1.0697511596020888</v>
      </c>
    </row>
    <row r="7728" spans="1:3">
      <c r="A7728" s="38">
        <v>41372</v>
      </c>
      <c r="B7728" s="36" t="s">
        <v>386</v>
      </c>
      <c r="C7728" s="41">
        <v>1.3635496629390311</v>
      </c>
    </row>
    <row r="7729" spans="1:3">
      <c r="A7729" s="38">
        <v>38539</v>
      </c>
      <c r="B7729" s="36" t="s">
        <v>54</v>
      </c>
      <c r="C7729" s="41">
        <v>1.1593057443647055</v>
      </c>
    </row>
    <row r="7730" spans="1:3">
      <c r="A7730" s="38">
        <v>41366</v>
      </c>
      <c r="B7730" s="36" t="s">
        <v>386</v>
      </c>
      <c r="C7730" s="41">
        <v>1.3649777042459923</v>
      </c>
    </row>
    <row r="7731" spans="1:3">
      <c r="A7731" s="38">
        <v>56254</v>
      </c>
      <c r="B7731" s="36" t="s">
        <v>102</v>
      </c>
      <c r="C7731" s="41">
        <v>1.0973128254234246</v>
      </c>
    </row>
    <row r="7732" spans="1:3">
      <c r="A7732" s="38">
        <v>57555</v>
      </c>
      <c r="B7732" s="36" t="s">
        <v>112</v>
      </c>
      <c r="C7732" s="41">
        <v>0.99057835512907877</v>
      </c>
    </row>
    <row r="7733" spans="1:3">
      <c r="A7733" s="38">
        <v>47918</v>
      </c>
      <c r="B7733" s="36" t="s">
        <v>386</v>
      </c>
      <c r="C7733" s="41">
        <v>1.3764498329642281</v>
      </c>
    </row>
    <row r="7734" spans="1:3">
      <c r="A7734" s="38">
        <v>4769</v>
      </c>
      <c r="B7734" s="36" t="s">
        <v>177</v>
      </c>
      <c r="C7734" s="41">
        <v>1.1840108488586096</v>
      </c>
    </row>
    <row r="7735" spans="1:3">
      <c r="A7735" s="38">
        <v>76461</v>
      </c>
      <c r="B7735" s="36" t="s">
        <v>180</v>
      </c>
      <c r="C7735" s="41">
        <v>1.3781569452796152</v>
      </c>
    </row>
    <row r="7736" spans="1:3">
      <c r="A7736" s="38">
        <v>1809</v>
      </c>
      <c r="B7736" s="36" t="s">
        <v>118</v>
      </c>
      <c r="C7736" s="41">
        <v>1.2545330140266848</v>
      </c>
    </row>
    <row r="7737" spans="1:3">
      <c r="A7737" s="38">
        <v>41747</v>
      </c>
      <c r="B7737" s="36" t="s">
        <v>386</v>
      </c>
      <c r="C7737" s="41">
        <v>1.3764498329642281</v>
      </c>
    </row>
    <row r="7738" spans="1:3">
      <c r="A7738" s="38">
        <v>41748</v>
      </c>
      <c r="B7738" s="36" t="s">
        <v>386</v>
      </c>
      <c r="C7738" s="41">
        <v>1.3764498329642281</v>
      </c>
    </row>
    <row r="7739" spans="1:3">
      <c r="A7739" s="38">
        <v>9241</v>
      </c>
      <c r="B7739" s="36" t="s">
        <v>139</v>
      </c>
      <c r="C7739" s="41">
        <v>1.0677265315630096</v>
      </c>
    </row>
    <row r="7740" spans="1:3">
      <c r="A7740" s="38">
        <v>4895</v>
      </c>
      <c r="B7740" s="36" t="s">
        <v>203</v>
      </c>
      <c r="C7740" s="41">
        <v>1.1914741527764239</v>
      </c>
    </row>
    <row r="7741" spans="1:3">
      <c r="A7741" s="38">
        <v>4931</v>
      </c>
      <c r="B7741" s="36" t="s">
        <v>203</v>
      </c>
      <c r="C7741" s="41">
        <v>1.1840108488586096</v>
      </c>
    </row>
    <row r="7742" spans="1:3">
      <c r="A7742" s="38">
        <v>41749</v>
      </c>
      <c r="B7742" s="36" t="s">
        <v>386</v>
      </c>
      <c r="C7742" s="41">
        <v>1.3764498329642281</v>
      </c>
    </row>
    <row r="7743" spans="1:3">
      <c r="A7743" s="38">
        <v>41751</v>
      </c>
      <c r="B7743" s="36" t="s">
        <v>386</v>
      </c>
      <c r="C7743" s="41">
        <v>1.3764498329642281</v>
      </c>
    </row>
    <row r="7744" spans="1:3">
      <c r="A7744" s="38">
        <v>47877</v>
      </c>
      <c r="B7744" s="36" t="s">
        <v>386</v>
      </c>
      <c r="C7744" s="41">
        <v>1.3764498329642281</v>
      </c>
    </row>
    <row r="7745" spans="1:3">
      <c r="A7745" s="38">
        <v>16515</v>
      </c>
      <c r="B7745" s="36" t="s">
        <v>255</v>
      </c>
      <c r="C7745" s="41">
        <v>1.1183287587679172</v>
      </c>
    </row>
    <row r="7746" spans="1:3">
      <c r="A7746" s="38">
        <v>16552</v>
      </c>
      <c r="B7746" s="36" t="s">
        <v>255</v>
      </c>
      <c r="C7746" s="41">
        <v>1.1645706300813008</v>
      </c>
    </row>
    <row r="7747" spans="1:3">
      <c r="A7747" s="38">
        <v>16567</v>
      </c>
      <c r="B7747" s="36" t="s">
        <v>255</v>
      </c>
      <c r="C7747" s="41">
        <v>1.1645706300813008</v>
      </c>
    </row>
    <row r="7748" spans="1:3">
      <c r="A7748" s="38">
        <v>14662</v>
      </c>
      <c r="B7748" s="36" t="s">
        <v>287</v>
      </c>
      <c r="C7748" s="41">
        <v>1.162540024728149</v>
      </c>
    </row>
    <row r="7749" spans="1:3">
      <c r="A7749" s="38">
        <v>19205</v>
      </c>
      <c r="B7749" s="36" t="s">
        <v>138</v>
      </c>
      <c r="C7749" s="41">
        <v>1.1352238251501454</v>
      </c>
    </row>
    <row r="7750" spans="1:3">
      <c r="A7750" s="38">
        <v>14822</v>
      </c>
      <c r="B7750" s="36" t="s">
        <v>191</v>
      </c>
      <c r="C7750" s="41">
        <v>1.1192503738973842</v>
      </c>
    </row>
    <row r="7751" spans="1:3">
      <c r="A7751" s="38">
        <v>14823</v>
      </c>
      <c r="B7751" s="36" t="s">
        <v>191</v>
      </c>
      <c r="C7751" s="41">
        <v>1.1192503738973842</v>
      </c>
    </row>
    <row r="7752" spans="1:3">
      <c r="A7752" s="38">
        <v>59227</v>
      </c>
      <c r="B7752" s="36" t="s">
        <v>387</v>
      </c>
      <c r="C7752" s="41">
        <v>1.2374299790780863</v>
      </c>
    </row>
    <row r="7753" spans="1:3">
      <c r="A7753" s="38">
        <v>59229</v>
      </c>
      <c r="B7753" s="36" t="s">
        <v>387</v>
      </c>
      <c r="C7753" s="41">
        <v>1.2374299790780863</v>
      </c>
    </row>
    <row r="7754" spans="1:3">
      <c r="A7754" s="38">
        <v>59269</v>
      </c>
      <c r="B7754" s="36" t="s">
        <v>387</v>
      </c>
      <c r="C7754" s="41">
        <v>1.2374299790780863</v>
      </c>
    </row>
    <row r="7755" spans="1:3">
      <c r="A7755" s="38">
        <v>96172</v>
      </c>
      <c r="B7755" s="36" t="s">
        <v>47</v>
      </c>
      <c r="C7755" s="41">
        <v>1.1636098242051152</v>
      </c>
    </row>
    <row r="7756" spans="1:3">
      <c r="A7756" s="38">
        <v>48361</v>
      </c>
      <c r="B7756" s="36" t="s">
        <v>387</v>
      </c>
      <c r="C7756" s="41">
        <v>1.2374299790780863</v>
      </c>
    </row>
    <row r="7757" spans="1:3">
      <c r="A7757" s="38">
        <v>48317</v>
      </c>
      <c r="B7757" s="36" t="s">
        <v>387</v>
      </c>
      <c r="C7757" s="41">
        <v>1.2987886944818305</v>
      </c>
    </row>
    <row r="7758" spans="1:3">
      <c r="A7758" s="38">
        <v>59320</v>
      </c>
      <c r="B7758" s="36" t="s">
        <v>387</v>
      </c>
      <c r="C7758" s="41">
        <v>1.2374299790780863</v>
      </c>
    </row>
    <row r="7759" spans="1:3">
      <c r="A7759" s="38">
        <v>78259</v>
      </c>
      <c r="B7759" s="36" t="s">
        <v>19</v>
      </c>
      <c r="C7759" s="41">
        <v>1.1547424108829827</v>
      </c>
    </row>
    <row r="7760" spans="1:3">
      <c r="A7760" s="38">
        <v>73347</v>
      </c>
      <c r="B7760" s="36" t="s">
        <v>43</v>
      </c>
      <c r="C7760" s="41">
        <v>0.99226106721506657</v>
      </c>
    </row>
    <row r="7761" spans="1:3">
      <c r="A7761" s="38">
        <v>63165</v>
      </c>
      <c r="B7761" s="36" t="s">
        <v>303</v>
      </c>
      <c r="C7761" s="41">
        <v>1.3147138964577656</v>
      </c>
    </row>
    <row r="7762" spans="1:3">
      <c r="A7762" s="38">
        <v>78570</v>
      </c>
      <c r="B7762" s="36" t="s">
        <v>100</v>
      </c>
      <c r="C7762" s="41">
        <v>0.9529873437459393</v>
      </c>
    </row>
    <row r="7763" spans="1:3">
      <c r="A7763" s="38">
        <v>78357</v>
      </c>
      <c r="B7763" s="36" t="s">
        <v>19</v>
      </c>
      <c r="C7763" s="41">
        <v>1.0156488021049714</v>
      </c>
    </row>
    <row r="7764" spans="1:3">
      <c r="A7764" s="38">
        <v>48351</v>
      </c>
      <c r="B7764" s="36" t="s">
        <v>387</v>
      </c>
      <c r="C7764" s="41">
        <v>1.2374299790780863</v>
      </c>
    </row>
    <row r="7765" spans="1:3">
      <c r="A7765" s="38">
        <v>18276</v>
      </c>
      <c r="B7765" s="36" t="s">
        <v>57</v>
      </c>
      <c r="C7765" s="41">
        <v>1.1052837809325737</v>
      </c>
    </row>
    <row r="7766" spans="1:3">
      <c r="A7766" s="38">
        <v>64367</v>
      </c>
      <c r="B7766" s="36" t="s">
        <v>115</v>
      </c>
      <c r="C7766" s="41">
        <v>1.2620891412837723</v>
      </c>
    </row>
    <row r="7767" spans="1:3">
      <c r="A7767" s="38">
        <v>91735</v>
      </c>
      <c r="B7767" s="36" t="s">
        <v>33</v>
      </c>
      <c r="C7767" s="41">
        <v>1.0829248124741599</v>
      </c>
    </row>
    <row r="7768" spans="1:3">
      <c r="A7768" s="38">
        <v>59302</v>
      </c>
      <c r="B7768" s="36" t="s">
        <v>387</v>
      </c>
      <c r="C7768" s="41">
        <v>1.2374299790780863</v>
      </c>
    </row>
    <row r="7769" spans="1:3">
      <c r="A7769" s="38">
        <v>9619</v>
      </c>
      <c r="B7769" s="36" t="s">
        <v>139</v>
      </c>
      <c r="C7769" s="41">
        <v>0.8482142857142857</v>
      </c>
    </row>
    <row r="7770" spans="1:3">
      <c r="A7770" s="38">
        <v>48346</v>
      </c>
      <c r="B7770" s="36" t="s">
        <v>387</v>
      </c>
      <c r="C7770" s="41">
        <v>1.2737503907742542</v>
      </c>
    </row>
    <row r="7771" spans="1:3">
      <c r="A7771" s="38">
        <v>6774</v>
      </c>
      <c r="B7771" s="36" t="s">
        <v>94</v>
      </c>
      <c r="C7771" s="41">
        <v>1.2258474292973189</v>
      </c>
    </row>
    <row r="7772" spans="1:3">
      <c r="A7772" s="38">
        <v>48336</v>
      </c>
      <c r="B7772" s="36" t="s">
        <v>387</v>
      </c>
      <c r="C7772" s="41">
        <v>1.2374299790780863</v>
      </c>
    </row>
    <row r="7773" spans="1:3">
      <c r="A7773" s="38">
        <v>54486</v>
      </c>
      <c r="B7773" s="36" t="s">
        <v>142</v>
      </c>
      <c r="C7773" s="41">
        <v>1.1055836951278339</v>
      </c>
    </row>
    <row r="7774" spans="1:3">
      <c r="A7774" s="38">
        <v>48324</v>
      </c>
      <c r="B7774" s="36" t="s">
        <v>387</v>
      </c>
      <c r="C7774" s="41">
        <v>1.2374299790780863</v>
      </c>
    </row>
    <row r="7775" spans="1:3">
      <c r="A7775" s="38">
        <v>48291</v>
      </c>
      <c r="B7775" s="36" t="s">
        <v>387</v>
      </c>
      <c r="C7775" s="41">
        <v>1.2737503907742542</v>
      </c>
    </row>
    <row r="7776" spans="1:3">
      <c r="A7776" s="38">
        <v>59329</v>
      </c>
      <c r="B7776" s="36" t="s">
        <v>387</v>
      </c>
      <c r="C7776" s="41">
        <v>1.2853587577552665</v>
      </c>
    </row>
    <row r="7777" spans="1:3">
      <c r="A7777" s="38">
        <v>48231</v>
      </c>
      <c r="B7777" s="36" t="s">
        <v>387</v>
      </c>
      <c r="C7777" s="41">
        <v>1.2374299790780863</v>
      </c>
    </row>
    <row r="7778" spans="1:3">
      <c r="A7778" s="38">
        <v>46519</v>
      </c>
      <c r="B7778" s="36" t="s">
        <v>388</v>
      </c>
      <c r="C7778" s="41">
        <v>1.3870186852258113</v>
      </c>
    </row>
    <row r="7779" spans="1:3">
      <c r="A7779" s="38">
        <v>46535</v>
      </c>
      <c r="B7779" s="36" t="s">
        <v>388</v>
      </c>
      <c r="C7779" s="41">
        <v>1.3870186852258113</v>
      </c>
    </row>
    <row r="7780" spans="1:3">
      <c r="A7780" s="38">
        <v>46537</v>
      </c>
      <c r="B7780" s="36" t="s">
        <v>388</v>
      </c>
      <c r="C7780" s="41">
        <v>1.3870186852258113</v>
      </c>
    </row>
    <row r="7781" spans="1:3">
      <c r="A7781" s="38">
        <v>46539</v>
      </c>
      <c r="B7781" s="36" t="s">
        <v>388</v>
      </c>
      <c r="C7781" s="41">
        <v>1.3870186852258113</v>
      </c>
    </row>
    <row r="7782" spans="1:3">
      <c r="A7782" s="38">
        <v>46499</v>
      </c>
      <c r="B7782" s="36" t="s">
        <v>388</v>
      </c>
      <c r="C7782" s="41">
        <v>1.2930639303219438</v>
      </c>
    </row>
    <row r="7783" spans="1:3">
      <c r="A7783" s="38">
        <v>56218</v>
      </c>
      <c r="B7783" s="36" t="s">
        <v>42</v>
      </c>
      <c r="C7783" s="41">
        <v>1.3502964244946054</v>
      </c>
    </row>
    <row r="7784" spans="1:3">
      <c r="A7784" s="38">
        <v>53520</v>
      </c>
      <c r="B7784" s="36" t="s">
        <v>52</v>
      </c>
      <c r="C7784" s="41">
        <v>1.0532816314806837</v>
      </c>
    </row>
    <row r="7785" spans="1:3">
      <c r="A7785" s="38">
        <v>56761</v>
      </c>
      <c r="B7785" s="36" t="s">
        <v>102</v>
      </c>
      <c r="C7785" s="41">
        <v>1.0583096054051164</v>
      </c>
    </row>
    <row r="7786" spans="1:3">
      <c r="A7786" s="38">
        <v>79379</v>
      </c>
      <c r="B7786" s="36" t="s">
        <v>179</v>
      </c>
      <c r="C7786" s="41">
        <v>1.3825736153527128</v>
      </c>
    </row>
    <row r="7787" spans="1:3">
      <c r="A7787" s="38">
        <v>15299</v>
      </c>
      <c r="B7787" s="36" t="s">
        <v>206</v>
      </c>
      <c r="C7787" s="41">
        <v>1.158829477942106</v>
      </c>
    </row>
    <row r="7788" spans="1:3">
      <c r="A7788" s="38">
        <v>8132</v>
      </c>
      <c r="B7788" s="36" t="s">
        <v>252</v>
      </c>
      <c r="C7788" s="41">
        <v>1.1029566577435557</v>
      </c>
    </row>
    <row r="7789" spans="1:3">
      <c r="A7789" s="38">
        <v>95213</v>
      </c>
      <c r="B7789" s="36" t="s">
        <v>210</v>
      </c>
      <c r="C7789" s="41">
        <v>0.97614864505137622</v>
      </c>
    </row>
    <row r="7790" spans="1:3">
      <c r="A7790" s="38">
        <v>15374</v>
      </c>
      <c r="B7790" s="36" t="s">
        <v>136</v>
      </c>
      <c r="C7790" s="41">
        <v>1.1207555243130904</v>
      </c>
    </row>
    <row r="7791" spans="1:3">
      <c r="A7791" s="38">
        <v>15748</v>
      </c>
      <c r="B7791" s="36" t="s">
        <v>145</v>
      </c>
      <c r="C7791" s="41">
        <v>1.1518045041932343</v>
      </c>
    </row>
    <row r="7792" spans="1:3">
      <c r="A7792" s="38">
        <v>46569</v>
      </c>
      <c r="B7792" s="36" t="s">
        <v>388</v>
      </c>
      <c r="C7792" s="41">
        <v>1.3870186852258113</v>
      </c>
    </row>
    <row r="7793" spans="1:3">
      <c r="A7793" s="38">
        <v>47475</v>
      </c>
      <c r="B7793" s="36" t="s">
        <v>388</v>
      </c>
      <c r="C7793" s="41">
        <v>1.3870186852258113</v>
      </c>
    </row>
    <row r="7794" spans="1:3">
      <c r="A7794" s="38">
        <v>47441</v>
      </c>
      <c r="B7794" s="36" t="s">
        <v>388</v>
      </c>
      <c r="C7794" s="41">
        <v>1.3870186852258113</v>
      </c>
    </row>
    <row r="7795" spans="1:3">
      <c r="A7795" s="38">
        <v>47443</v>
      </c>
      <c r="B7795" s="36" t="s">
        <v>388</v>
      </c>
      <c r="C7795" s="41">
        <v>1.3870186852258113</v>
      </c>
    </row>
    <row r="7796" spans="1:3">
      <c r="A7796" s="38">
        <v>47445</v>
      </c>
      <c r="B7796" s="36" t="s">
        <v>388</v>
      </c>
      <c r="C7796" s="41">
        <v>1.3870186852258113</v>
      </c>
    </row>
    <row r="7797" spans="1:3">
      <c r="A7797" s="38">
        <v>47447</v>
      </c>
      <c r="B7797" s="36" t="s">
        <v>388</v>
      </c>
      <c r="C7797" s="41">
        <v>1.3870186852258113</v>
      </c>
    </row>
    <row r="7798" spans="1:3">
      <c r="A7798" s="38">
        <v>47506</v>
      </c>
      <c r="B7798" s="36" t="s">
        <v>388</v>
      </c>
      <c r="C7798" s="41">
        <v>1.3870186852258113</v>
      </c>
    </row>
    <row r="7799" spans="1:3">
      <c r="A7799" s="38">
        <v>47495</v>
      </c>
      <c r="B7799" s="36" t="s">
        <v>388</v>
      </c>
      <c r="C7799" s="41">
        <v>1.3870186852258113</v>
      </c>
    </row>
    <row r="7800" spans="1:3">
      <c r="A7800" s="38">
        <v>46514</v>
      </c>
      <c r="B7800" s="36" t="s">
        <v>388</v>
      </c>
      <c r="C7800" s="41">
        <v>1.2930639303219438</v>
      </c>
    </row>
    <row r="7801" spans="1:3">
      <c r="A7801" s="38">
        <v>47665</v>
      </c>
      <c r="B7801" s="36" t="s">
        <v>388</v>
      </c>
      <c r="C7801" s="41">
        <v>1.345539940557003</v>
      </c>
    </row>
    <row r="7802" spans="1:3">
      <c r="A7802" s="38">
        <v>46562</v>
      </c>
      <c r="B7802" s="36" t="s">
        <v>388</v>
      </c>
      <c r="C7802" s="41">
        <v>1.3870186852258113</v>
      </c>
    </row>
    <row r="7803" spans="1:3">
      <c r="A7803" s="38">
        <v>46483</v>
      </c>
      <c r="B7803" s="36" t="s">
        <v>388</v>
      </c>
      <c r="C7803" s="41">
        <v>1.3870186852258113</v>
      </c>
    </row>
    <row r="7804" spans="1:3">
      <c r="A7804" s="38">
        <v>46485</v>
      </c>
      <c r="B7804" s="36" t="s">
        <v>388</v>
      </c>
      <c r="C7804" s="41">
        <v>1.3870186852258113</v>
      </c>
    </row>
    <row r="7805" spans="1:3">
      <c r="A7805" s="38">
        <v>46487</v>
      </c>
      <c r="B7805" s="36" t="s">
        <v>388</v>
      </c>
      <c r="C7805" s="41">
        <v>1.3870186852258113</v>
      </c>
    </row>
    <row r="7806" spans="1:3">
      <c r="A7806" s="38">
        <v>46509</v>
      </c>
      <c r="B7806" s="36" t="s">
        <v>388</v>
      </c>
      <c r="C7806" s="41">
        <v>1.345539940557003</v>
      </c>
    </row>
    <row r="7807" spans="1:3">
      <c r="A7807" s="38">
        <v>99713</v>
      </c>
      <c r="B7807" s="36" t="s">
        <v>389</v>
      </c>
      <c r="C7807" s="41">
        <v>1.1306734089787862</v>
      </c>
    </row>
    <row r="7808" spans="1:3">
      <c r="A7808" s="38">
        <v>6577</v>
      </c>
      <c r="B7808" s="36" t="s">
        <v>389</v>
      </c>
      <c r="C7808" s="41">
        <v>1.1877307767053185</v>
      </c>
    </row>
    <row r="7809" spans="1:3">
      <c r="A7809" s="38">
        <v>6556</v>
      </c>
      <c r="B7809" s="36" t="s">
        <v>389</v>
      </c>
      <c r="C7809" s="41">
        <v>1.1877307767053185</v>
      </c>
    </row>
    <row r="7810" spans="1:3">
      <c r="A7810" s="38">
        <v>6567</v>
      </c>
      <c r="B7810" s="36" t="s">
        <v>389</v>
      </c>
      <c r="C7810" s="41">
        <v>1.1877307767053185</v>
      </c>
    </row>
    <row r="7811" spans="1:3">
      <c r="A7811" s="38">
        <v>99713</v>
      </c>
      <c r="B7811" s="36" t="s">
        <v>389</v>
      </c>
      <c r="C7811" s="41">
        <v>1.1306734089787862</v>
      </c>
    </row>
    <row r="7812" spans="1:3">
      <c r="A7812" s="38">
        <v>6556</v>
      </c>
      <c r="B7812" s="36" t="s">
        <v>389</v>
      </c>
      <c r="C7812" s="41">
        <v>1.1877307767053185</v>
      </c>
    </row>
    <row r="7813" spans="1:3">
      <c r="A7813" s="38">
        <v>99718</v>
      </c>
      <c r="B7813" s="36" t="s">
        <v>389</v>
      </c>
      <c r="C7813" s="41">
        <v>1.1992282032834065</v>
      </c>
    </row>
    <row r="7814" spans="1:3">
      <c r="A7814" s="38">
        <v>99713</v>
      </c>
      <c r="B7814" s="36" t="s">
        <v>389</v>
      </c>
      <c r="C7814" s="41">
        <v>1.1306734089787862</v>
      </c>
    </row>
    <row r="7815" spans="1:3">
      <c r="A7815" s="38">
        <v>6577</v>
      </c>
      <c r="B7815" s="36" t="s">
        <v>389</v>
      </c>
      <c r="C7815" s="41">
        <v>1.1877307767053185</v>
      </c>
    </row>
    <row r="7816" spans="1:3">
      <c r="A7816" s="38">
        <v>99713</v>
      </c>
      <c r="B7816" s="36" t="s">
        <v>389</v>
      </c>
      <c r="C7816" s="41">
        <v>1.1306734089787862</v>
      </c>
    </row>
    <row r="7817" spans="1:3">
      <c r="A7817" s="38">
        <v>6571</v>
      </c>
      <c r="B7817" s="36" t="s">
        <v>389</v>
      </c>
      <c r="C7817" s="41">
        <v>1.1877307767053185</v>
      </c>
    </row>
    <row r="7818" spans="1:3">
      <c r="A7818" s="38">
        <v>99718</v>
      </c>
      <c r="B7818" s="36" t="s">
        <v>389</v>
      </c>
      <c r="C7818" s="41">
        <v>1.1992282032834065</v>
      </c>
    </row>
    <row r="7819" spans="1:3">
      <c r="A7819" s="38">
        <v>99713</v>
      </c>
      <c r="B7819" s="36" t="s">
        <v>389</v>
      </c>
      <c r="C7819" s="41">
        <v>1.1306734089787862</v>
      </c>
    </row>
    <row r="7820" spans="1:3">
      <c r="A7820" s="38">
        <v>99713</v>
      </c>
      <c r="B7820" s="36" t="s">
        <v>389</v>
      </c>
      <c r="C7820" s="41">
        <v>1.1306734089787862</v>
      </c>
    </row>
    <row r="7821" spans="1:3">
      <c r="A7821" s="38">
        <v>6556</v>
      </c>
      <c r="B7821" s="36" t="s">
        <v>389</v>
      </c>
      <c r="C7821" s="41">
        <v>1.1877307767053185</v>
      </c>
    </row>
    <row r="7822" spans="1:3">
      <c r="A7822" s="38">
        <v>99707</v>
      </c>
      <c r="B7822" s="36" t="s">
        <v>389</v>
      </c>
      <c r="C7822" s="41">
        <v>1.1877307767053185</v>
      </c>
    </row>
    <row r="7823" spans="1:3">
      <c r="A7823" s="38">
        <v>6556</v>
      </c>
      <c r="B7823" s="36" t="s">
        <v>389</v>
      </c>
      <c r="C7823" s="41">
        <v>1.1877307767053185</v>
      </c>
    </row>
    <row r="7824" spans="1:3">
      <c r="A7824" s="38">
        <v>99718</v>
      </c>
      <c r="B7824" s="36" t="s">
        <v>389</v>
      </c>
      <c r="C7824" s="41">
        <v>1.1992282032834065</v>
      </c>
    </row>
    <row r="7825" spans="1:3">
      <c r="A7825" s="38">
        <v>99718</v>
      </c>
      <c r="B7825" s="36" t="s">
        <v>389</v>
      </c>
      <c r="C7825" s="41">
        <v>1.1992282032834065</v>
      </c>
    </row>
    <row r="7826" spans="1:3">
      <c r="A7826" s="38">
        <v>6577</v>
      </c>
      <c r="B7826" s="36" t="s">
        <v>389</v>
      </c>
      <c r="C7826" s="41">
        <v>1.1877307767053185</v>
      </c>
    </row>
    <row r="7827" spans="1:3">
      <c r="A7827" s="38">
        <v>6556</v>
      </c>
      <c r="B7827" s="36" t="s">
        <v>389</v>
      </c>
      <c r="C7827" s="41">
        <v>1.1877307767053185</v>
      </c>
    </row>
    <row r="7828" spans="1:3">
      <c r="A7828" s="38">
        <v>99713</v>
      </c>
      <c r="B7828" s="36" t="s">
        <v>389</v>
      </c>
      <c r="C7828" s="41">
        <v>1.1306734089787862</v>
      </c>
    </row>
    <row r="7829" spans="1:3">
      <c r="A7829" s="38">
        <v>6571</v>
      </c>
      <c r="B7829" s="36" t="s">
        <v>389</v>
      </c>
      <c r="C7829" s="41">
        <v>1.1877307767053185</v>
      </c>
    </row>
    <row r="7830" spans="1:3">
      <c r="A7830" s="38">
        <v>99706</v>
      </c>
      <c r="B7830" s="36" t="s">
        <v>389</v>
      </c>
      <c r="C7830" s="41">
        <v>1.1306734089787862</v>
      </c>
    </row>
    <row r="7831" spans="1:3">
      <c r="A7831" s="38">
        <v>99718</v>
      </c>
      <c r="B7831" s="36" t="s">
        <v>389</v>
      </c>
      <c r="C7831" s="41">
        <v>1.1992282032834065</v>
      </c>
    </row>
    <row r="7832" spans="1:3">
      <c r="A7832" s="38">
        <v>99718</v>
      </c>
      <c r="B7832" s="36" t="s">
        <v>389</v>
      </c>
      <c r="C7832" s="41">
        <v>1.1992282032834065</v>
      </c>
    </row>
    <row r="7833" spans="1:3">
      <c r="A7833" s="38">
        <v>99718</v>
      </c>
      <c r="B7833" s="36" t="s">
        <v>389</v>
      </c>
      <c r="C7833" s="41">
        <v>1.1992282032834065</v>
      </c>
    </row>
    <row r="7834" spans="1:3">
      <c r="A7834" s="38">
        <v>99718</v>
      </c>
      <c r="B7834" s="36" t="s">
        <v>389</v>
      </c>
      <c r="C7834" s="41">
        <v>1.1992282032834065</v>
      </c>
    </row>
    <row r="7835" spans="1:3">
      <c r="A7835" s="38">
        <v>35614</v>
      </c>
      <c r="B7835" s="36" t="s">
        <v>390</v>
      </c>
      <c r="C7835" s="41">
        <v>1.1750006273392515</v>
      </c>
    </row>
    <row r="7836" spans="1:3">
      <c r="A7836" s="38">
        <v>35649</v>
      </c>
      <c r="B7836" s="36" t="s">
        <v>390</v>
      </c>
      <c r="C7836" s="41">
        <v>1.1750006273392515</v>
      </c>
    </row>
    <row r="7837" spans="1:3">
      <c r="A7837" s="38">
        <v>35619</v>
      </c>
      <c r="B7837" s="36" t="s">
        <v>390</v>
      </c>
      <c r="C7837" s="41">
        <v>1.120721271393643</v>
      </c>
    </row>
    <row r="7838" spans="1:3">
      <c r="A7838" s="38">
        <v>35767</v>
      </c>
      <c r="B7838" s="36" t="s">
        <v>390</v>
      </c>
      <c r="C7838" s="41">
        <v>1.120721271393643</v>
      </c>
    </row>
    <row r="7839" spans="1:3">
      <c r="A7839" s="38">
        <v>35716</v>
      </c>
      <c r="B7839" s="36" t="s">
        <v>390</v>
      </c>
      <c r="C7839" s="41">
        <v>0.91840312562612714</v>
      </c>
    </row>
    <row r="7840" spans="1:3">
      <c r="A7840" s="38">
        <v>35683</v>
      </c>
      <c r="B7840" s="36" t="s">
        <v>390</v>
      </c>
      <c r="C7840" s="41">
        <v>1.120721271393643</v>
      </c>
    </row>
    <row r="7841" spans="1:3">
      <c r="A7841" s="38">
        <v>35684</v>
      </c>
      <c r="B7841" s="36" t="s">
        <v>390</v>
      </c>
      <c r="C7841" s="41">
        <v>0.91840312562612714</v>
      </c>
    </row>
    <row r="7842" spans="1:3">
      <c r="A7842" s="38">
        <v>35685</v>
      </c>
      <c r="B7842" s="36" t="s">
        <v>390</v>
      </c>
      <c r="C7842" s="41">
        <v>1.120721271393643</v>
      </c>
    </row>
    <row r="7843" spans="1:3">
      <c r="A7843" s="38">
        <v>35686</v>
      </c>
      <c r="B7843" s="36" t="s">
        <v>390</v>
      </c>
      <c r="C7843" s="41">
        <v>1.120721271393643</v>
      </c>
    </row>
    <row r="7844" spans="1:3">
      <c r="A7844" s="38">
        <v>35687</v>
      </c>
      <c r="B7844" s="36" t="s">
        <v>390</v>
      </c>
      <c r="C7844" s="41">
        <v>1.120721271393643</v>
      </c>
    </row>
    <row r="7845" spans="1:3">
      <c r="A7845" s="38">
        <v>35688</v>
      </c>
      <c r="B7845" s="36" t="s">
        <v>390</v>
      </c>
      <c r="C7845" s="41">
        <v>1.120721271393643</v>
      </c>
    </row>
    <row r="7846" spans="1:3">
      <c r="A7846" s="38">
        <v>35689</v>
      </c>
      <c r="B7846" s="36" t="s">
        <v>390</v>
      </c>
      <c r="C7846" s="41">
        <v>1.120721271393643</v>
      </c>
    </row>
    <row r="7847" spans="1:3">
      <c r="A7847" s="38">
        <v>35690</v>
      </c>
      <c r="B7847" s="36" t="s">
        <v>390</v>
      </c>
      <c r="C7847" s="41">
        <v>0.91840312562612714</v>
      </c>
    </row>
    <row r="7848" spans="1:3">
      <c r="A7848" s="38">
        <v>35759</v>
      </c>
      <c r="B7848" s="36" t="s">
        <v>390</v>
      </c>
      <c r="C7848" s="41">
        <v>1.120721271393643</v>
      </c>
    </row>
    <row r="7849" spans="1:3">
      <c r="A7849" s="38">
        <v>35630</v>
      </c>
      <c r="B7849" s="36" t="s">
        <v>390</v>
      </c>
      <c r="C7849" s="41">
        <v>1.120721271393643</v>
      </c>
    </row>
    <row r="7850" spans="1:3">
      <c r="A7850" s="38">
        <v>35713</v>
      </c>
      <c r="B7850" s="36" t="s">
        <v>390</v>
      </c>
      <c r="C7850" s="41">
        <v>0.91840312562612714</v>
      </c>
    </row>
    <row r="7851" spans="1:3">
      <c r="A7851" s="38">
        <v>35753</v>
      </c>
      <c r="B7851" s="36" t="s">
        <v>390</v>
      </c>
      <c r="C7851" s="41">
        <v>1.120721271393643</v>
      </c>
    </row>
    <row r="7852" spans="1:3">
      <c r="A7852" s="38">
        <v>35708</v>
      </c>
      <c r="B7852" s="36" t="s">
        <v>390</v>
      </c>
      <c r="C7852" s="41">
        <v>0.99057835512907877</v>
      </c>
    </row>
    <row r="7853" spans="1:3">
      <c r="A7853" s="38">
        <v>35745</v>
      </c>
      <c r="B7853" s="36" t="s">
        <v>390</v>
      </c>
      <c r="C7853" s="41">
        <v>1.120721271393643</v>
      </c>
    </row>
    <row r="7854" spans="1:3">
      <c r="A7854" s="38">
        <v>35644</v>
      </c>
      <c r="B7854" s="36" t="s">
        <v>390</v>
      </c>
      <c r="C7854" s="41">
        <v>1.1750006273392515</v>
      </c>
    </row>
    <row r="7855" spans="1:3">
      <c r="A7855" s="38">
        <v>35625</v>
      </c>
      <c r="B7855" s="36" t="s">
        <v>390</v>
      </c>
      <c r="C7855" s="41">
        <v>1.1750006273392515</v>
      </c>
    </row>
    <row r="7856" spans="1:3">
      <c r="A7856" s="38">
        <v>35633</v>
      </c>
      <c r="B7856" s="36" t="s">
        <v>390</v>
      </c>
      <c r="C7856" s="41">
        <v>1.1750006273392515</v>
      </c>
    </row>
    <row r="7857" spans="1:3">
      <c r="A7857" s="38">
        <v>35638</v>
      </c>
      <c r="B7857" s="36" t="s">
        <v>390</v>
      </c>
      <c r="C7857" s="41">
        <v>1.120721271393643</v>
      </c>
    </row>
    <row r="7858" spans="1:3">
      <c r="A7858" s="38">
        <v>35756</v>
      </c>
      <c r="B7858" s="36" t="s">
        <v>390</v>
      </c>
      <c r="C7858" s="41">
        <v>1.120721271393643</v>
      </c>
    </row>
    <row r="7859" spans="1:3">
      <c r="A7859" s="38">
        <v>35641</v>
      </c>
      <c r="B7859" s="36" t="s">
        <v>390</v>
      </c>
      <c r="C7859" s="41">
        <v>1.1750006273392515</v>
      </c>
    </row>
    <row r="7860" spans="1:3">
      <c r="A7860" s="38">
        <v>35768</v>
      </c>
      <c r="B7860" s="36" t="s">
        <v>390</v>
      </c>
      <c r="C7860" s="41">
        <v>1.1750006273392515</v>
      </c>
    </row>
    <row r="7861" spans="1:3">
      <c r="A7861" s="38">
        <v>35764</v>
      </c>
      <c r="B7861" s="36" t="s">
        <v>390</v>
      </c>
      <c r="C7861" s="41">
        <v>1.120721271393643</v>
      </c>
    </row>
    <row r="7862" spans="1:3">
      <c r="A7862" s="38">
        <v>35606</v>
      </c>
      <c r="B7862" s="36" t="s">
        <v>390</v>
      </c>
      <c r="C7862" s="41">
        <v>1.120721271393643</v>
      </c>
    </row>
    <row r="7863" spans="1:3">
      <c r="A7863" s="38">
        <v>35647</v>
      </c>
      <c r="B7863" s="36" t="s">
        <v>390</v>
      </c>
      <c r="C7863" s="41">
        <v>1.2813613809490529</v>
      </c>
    </row>
    <row r="7864" spans="1:3">
      <c r="A7864" s="38">
        <v>35576</v>
      </c>
      <c r="B7864" s="36" t="s">
        <v>390</v>
      </c>
      <c r="C7864" s="41">
        <v>1.1750006273392515</v>
      </c>
    </row>
    <row r="7865" spans="1:3">
      <c r="A7865" s="38">
        <v>35578</v>
      </c>
      <c r="B7865" s="36" t="s">
        <v>390</v>
      </c>
      <c r="C7865" s="41">
        <v>1.1750006273392515</v>
      </c>
    </row>
    <row r="7866" spans="1:3">
      <c r="A7866" s="38">
        <v>35579</v>
      </c>
      <c r="B7866" s="36" t="s">
        <v>390</v>
      </c>
      <c r="C7866" s="41">
        <v>1.1750006273392515</v>
      </c>
    </row>
    <row r="7867" spans="1:3">
      <c r="A7867" s="38">
        <v>35580</v>
      </c>
      <c r="B7867" s="36" t="s">
        <v>390</v>
      </c>
      <c r="C7867" s="41">
        <v>1.1750006273392515</v>
      </c>
    </row>
    <row r="7868" spans="1:3">
      <c r="A7868" s="38">
        <v>7589</v>
      </c>
      <c r="B7868" s="36" t="s">
        <v>184</v>
      </c>
      <c r="C7868" s="41">
        <v>1.1033216993621375</v>
      </c>
    </row>
    <row r="7869" spans="1:3">
      <c r="A7869" s="38">
        <v>35117</v>
      </c>
      <c r="B7869" s="36" t="s">
        <v>155</v>
      </c>
      <c r="C7869" s="41">
        <v>1.0899741402371965</v>
      </c>
    </row>
    <row r="7870" spans="1:3">
      <c r="A7870" s="38">
        <v>35581</v>
      </c>
      <c r="B7870" s="36" t="s">
        <v>390</v>
      </c>
      <c r="C7870" s="41">
        <v>1.1750006273392515</v>
      </c>
    </row>
    <row r="7871" spans="1:3">
      <c r="A7871" s="38">
        <v>35582</v>
      </c>
      <c r="B7871" s="36" t="s">
        <v>390</v>
      </c>
      <c r="C7871" s="41">
        <v>1.1750006273392515</v>
      </c>
    </row>
    <row r="7872" spans="1:3">
      <c r="A7872" s="38">
        <v>55595</v>
      </c>
      <c r="B7872" s="36" t="s">
        <v>36</v>
      </c>
      <c r="C7872" s="41">
        <v>1.3468248429867409</v>
      </c>
    </row>
    <row r="7873" spans="1:3">
      <c r="A7873" s="38">
        <v>76857</v>
      </c>
      <c r="B7873" s="36" t="s">
        <v>98</v>
      </c>
      <c r="C7873" s="41">
        <v>1.3601127554615924</v>
      </c>
    </row>
    <row r="7874" spans="1:3">
      <c r="A7874" s="38">
        <v>35583</v>
      </c>
      <c r="B7874" s="36" t="s">
        <v>390</v>
      </c>
      <c r="C7874" s="41">
        <v>1.1750006273392515</v>
      </c>
    </row>
    <row r="7875" spans="1:3">
      <c r="A7875" s="38">
        <v>66955</v>
      </c>
      <c r="B7875" s="36" t="s">
        <v>134</v>
      </c>
      <c r="C7875" s="41">
        <v>1.2019010160603081</v>
      </c>
    </row>
    <row r="7876" spans="1:3">
      <c r="A7876" s="38">
        <v>66981</v>
      </c>
      <c r="B7876" s="36" t="s">
        <v>134</v>
      </c>
      <c r="C7876" s="41">
        <v>1.2019010160603081</v>
      </c>
    </row>
    <row r="7877" spans="1:3">
      <c r="A7877" s="38">
        <v>74395</v>
      </c>
      <c r="B7877" s="36" t="s">
        <v>60</v>
      </c>
      <c r="C7877" s="41">
        <v>1.3044251565167901</v>
      </c>
    </row>
    <row r="7878" spans="1:3">
      <c r="A7878" s="38">
        <v>35584</v>
      </c>
      <c r="B7878" s="36" t="s">
        <v>390</v>
      </c>
      <c r="C7878" s="41">
        <v>1.1750006273392515</v>
      </c>
    </row>
    <row r="7879" spans="1:3">
      <c r="A7879" s="38">
        <v>35585</v>
      </c>
      <c r="B7879" s="36" t="s">
        <v>390</v>
      </c>
      <c r="C7879" s="41">
        <v>1.1750006273392515</v>
      </c>
    </row>
    <row r="7880" spans="1:3">
      <c r="A7880" s="38">
        <v>56729</v>
      </c>
      <c r="B7880" s="36" t="s">
        <v>42</v>
      </c>
      <c r="C7880" s="41">
        <v>1.0532816314806837</v>
      </c>
    </row>
    <row r="7881" spans="1:3">
      <c r="A7881" s="38">
        <v>35586</v>
      </c>
      <c r="B7881" s="36" t="s">
        <v>390</v>
      </c>
      <c r="C7881" s="41">
        <v>1.1750006273392515</v>
      </c>
    </row>
    <row r="7882" spans="1:3">
      <c r="A7882" s="38">
        <v>97702</v>
      </c>
      <c r="B7882" s="36" t="s">
        <v>185</v>
      </c>
      <c r="C7882" s="41">
        <v>1.0943981854537856</v>
      </c>
    </row>
    <row r="7883" spans="1:3">
      <c r="A7883" s="38">
        <v>86754</v>
      </c>
      <c r="B7883" s="36" t="s">
        <v>101</v>
      </c>
      <c r="C7883" s="41">
        <v>1.1449356812788809</v>
      </c>
    </row>
    <row r="7884" spans="1:3">
      <c r="A7884" s="38">
        <v>82541</v>
      </c>
      <c r="B7884" s="36" t="s">
        <v>199</v>
      </c>
      <c r="C7884" s="41">
        <v>1.0761871221459176</v>
      </c>
    </row>
    <row r="7885" spans="1:3">
      <c r="A7885" s="38">
        <v>72525</v>
      </c>
      <c r="B7885" s="36" t="s">
        <v>213</v>
      </c>
      <c r="C7885" s="41">
        <v>0.99118823656611521</v>
      </c>
    </row>
    <row r="7886" spans="1:3">
      <c r="A7886" s="38">
        <v>29633</v>
      </c>
      <c r="B7886" s="36" t="s">
        <v>67</v>
      </c>
      <c r="C7886" s="41">
        <v>1.0950736121203675</v>
      </c>
    </row>
    <row r="7887" spans="1:3">
      <c r="A7887" s="38">
        <v>89344</v>
      </c>
      <c r="B7887" s="36" t="s">
        <v>391</v>
      </c>
      <c r="C7887" s="41">
        <v>1.1378657647314363</v>
      </c>
    </row>
    <row r="7888" spans="1:3">
      <c r="A7888" s="38">
        <v>89429</v>
      </c>
      <c r="B7888" s="36" t="s">
        <v>391</v>
      </c>
      <c r="C7888" s="41">
        <v>1.0876787091416029</v>
      </c>
    </row>
    <row r="7889" spans="1:3">
      <c r="A7889" s="38">
        <v>89431</v>
      </c>
      <c r="B7889" s="36" t="s">
        <v>391</v>
      </c>
      <c r="C7889" s="41">
        <v>1.1078215159662852</v>
      </c>
    </row>
    <row r="7890" spans="1:3">
      <c r="A7890" s="38">
        <v>86637</v>
      </c>
      <c r="B7890" s="36" t="s">
        <v>391</v>
      </c>
      <c r="C7890" s="41">
        <v>1.1378657647314363</v>
      </c>
    </row>
    <row r="7891" spans="1:3">
      <c r="A7891" s="38">
        <v>86657</v>
      </c>
      <c r="B7891" s="36" t="s">
        <v>391</v>
      </c>
      <c r="C7891" s="41">
        <v>1.1126957154994539</v>
      </c>
    </row>
    <row r="7892" spans="1:3">
      <c r="A7892" s="38">
        <v>89434</v>
      </c>
      <c r="B7892" s="36" t="s">
        <v>391</v>
      </c>
      <c r="C7892" s="41">
        <v>1.1378657647314363</v>
      </c>
    </row>
    <row r="7893" spans="1:3">
      <c r="A7893" s="38">
        <v>86647</v>
      </c>
      <c r="B7893" s="36" t="s">
        <v>391</v>
      </c>
      <c r="C7893" s="41">
        <v>1.1378657647314363</v>
      </c>
    </row>
    <row r="7894" spans="1:3">
      <c r="A7894" s="38">
        <v>89407</v>
      </c>
      <c r="B7894" s="36" t="s">
        <v>391</v>
      </c>
      <c r="C7894" s="41">
        <v>1.1378657647314363</v>
      </c>
    </row>
    <row r="7895" spans="1:3">
      <c r="A7895" s="38">
        <v>89435</v>
      </c>
      <c r="B7895" s="36" t="s">
        <v>391</v>
      </c>
      <c r="C7895" s="41">
        <v>1.1378657647314363</v>
      </c>
    </row>
    <row r="7896" spans="1:3">
      <c r="A7896" s="38">
        <v>89353</v>
      </c>
      <c r="B7896" s="36" t="s">
        <v>391</v>
      </c>
      <c r="C7896" s="41">
        <v>1.1378657647314363</v>
      </c>
    </row>
    <row r="7897" spans="1:3">
      <c r="A7897" s="38">
        <v>89423</v>
      </c>
      <c r="B7897" s="36" t="s">
        <v>391</v>
      </c>
      <c r="C7897" s="41">
        <v>1.1078215159662852</v>
      </c>
    </row>
    <row r="7898" spans="1:3">
      <c r="A7898" s="38">
        <v>89437</v>
      </c>
      <c r="B7898" s="36" t="s">
        <v>391</v>
      </c>
      <c r="C7898" s="41">
        <v>1.0876787091416029</v>
      </c>
    </row>
    <row r="7899" spans="1:3">
      <c r="A7899" s="38">
        <v>89420</v>
      </c>
      <c r="B7899" s="36" t="s">
        <v>391</v>
      </c>
      <c r="C7899" s="41">
        <v>1.1378657647314363</v>
      </c>
    </row>
    <row r="7900" spans="1:3">
      <c r="A7900" s="38">
        <v>86692</v>
      </c>
      <c r="B7900" s="36" t="s">
        <v>101</v>
      </c>
      <c r="C7900" s="41">
        <v>1.1126957154994539</v>
      </c>
    </row>
    <row r="7901" spans="1:3">
      <c r="A7901" s="38">
        <v>89438</v>
      </c>
      <c r="B7901" s="36" t="s">
        <v>391</v>
      </c>
      <c r="C7901" s="41">
        <v>1.1378657647314363</v>
      </c>
    </row>
    <row r="7902" spans="1:3">
      <c r="A7902" s="38">
        <v>86502</v>
      </c>
      <c r="B7902" s="36" t="s">
        <v>391</v>
      </c>
      <c r="C7902" s="41">
        <v>1.1378657647314363</v>
      </c>
    </row>
    <row r="7903" spans="1:3">
      <c r="A7903" s="38">
        <v>86505</v>
      </c>
      <c r="B7903" s="36" t="s">
        <v>86</v>
      </c>
      <c r="C7903" s="41">
        <v>1.1168641306003106</v>
      </c>
    </row>
    <row r="7904" spans="1:3">
      <c r="A7904" s="38">
        <v>64839</v>
      </c>
      <c r="B7904" s="36" t="s">
        <v>115</v>
      </c>
      <c r="C7904" s="41">
        <v>1.3138659978502329</v>
      </c>
    </row>
    <row r="7905" spans="1:3">
      <c r="A7905" s="38">
        <v>56294</v>
      </c>
      <c r="B7905" s="36" t="s">
        <v>42</v>
      </c>
      <c r="C7905" s="41">
        <v>1.3502964244946054</v>
      </c>
    </row>
    <row r="7906" spans="1:3">
      <c r="A7906" s="38">
        <v>55424</v>
      </c>
      <c r="B7906" s="36" t="s">
        <v>166</v>
      </c>
      <c r="C7906" s="41">
        <v>1.3601632047477745</v>
      </c>
    </row>
    <row r="7907" spans="1:3">
      <c r="A7907" s="38">
        <v>79244</v>
      </c>
      <c r="B7907" s="36" t="s">
        <v>179</v>
      </c>
      <c r="C7907" s="41">
        <v>0.70955882352941191</v>
      </c>
    </row>
    <row r="7908" spans="1:3">
      <c r="A7908" s="38">
        <v>89415</v>
      </c>
      <c r="B7908" s="36" t="s">
        <v>391</v>
      </c>
      <c r="C7908" s="41">
        <v>1.1378657647314363</v>
      </c>
    </row>
    <row r="7909" spans="1:3">
      <c r="A7909" s="38">
        <v>17390</v>
      </c>
      <c r="B7909" s="36" t="s">
        <v>66</v>
      </c>
      <c r="C7909" s="41">
        <v>1.0948883315418607</v>
      </c>
    </row>
    <row r="7910" spans="1:3">
      <c r="A7910" s="38">
        <v>79730</v>
      </c>
      <c r="B7910" s="36" t="s">
        <v>97</v>
      </c>
      <c r="C7910" s="41">
        <v>0.99766024594623992</v>
      </c>
    </row>
    <row r="7911" spans="1:3">
      <c r="A7911" s="38">
        <v>54570</v>
      </c>
      <c r="B7911" s="36" t="s">
        <v>167</v>
      </c>
      <c r="C7911" s="41">
        <v>1.0697511596020888</v>
      </c>
    </row>
    <row r="7912" spans="1:3">
      <c r="A7912" s="38">
        <v>82418</v>
      </c>
      <c r="B7912" s="36" t="s">
        <v>190</v>
      </c>
      <c r="C7912" s="41">
        <v>1.0015590420749434</v>
      </c>
    </row>
    <row r="7913" spans="1:3">
      <c r="A7913" s="38">
        <v>71711</v>
      </c>
      <c r="B7913" s="36" t="s">
        <v>60</v>
      </c>
      <c r="C7913" s="41">
        <v>1.3044251565167901</v>
      </c>
    </row>
    <row r="7914" spans="1:3">
      <c r="A7914" s="38">
        <v>89440</v>
      </c>
      <c r="B7914" s="36" t="s">
        <v>391</v>
      </c>
      <c r="C7914" s="41">
        <v>1.1378657647314363</v>
      </c>
    </row>
    <row r="7915" spans="1:3">
      <c r="A7915" s="38">
        <v>53533</v>
      </c>
      <c r="B7915" s="36" t="s">
        <v>52</v>
      </c>
      <c r="C7915" s="41">
        <v>1.0532816314806837</v>
      </c>
    </row>
    <row r="7916" spans="1:3">
      <c r="A7916" s="38">
        <v>89441</v>
      </c>
      <c r="B7916" s="36" t="s">
        <v>391</v>
      </c>
      <c r="C7916" s="41">
        <v>1.0876787091416029</v>
      </c>
    </row>
    <row r="7917" spans="1:3">
      <c r="A7917" s="38">
        <v>89426</v>
      </c>
      <c r="B7917" s="36" t="s">
        <v>391</v>
      </c>
      <c r="C7917" s="41">
        <v>1.1378657647314363</v>
      </c>
    </row>
    <row r="7918" spans="1:3">
      <c r="A7918" s="38">
        <v>89443</v>
      </c>
      <c r="B7918" s="36" t="s">
        <v>391</v>
      </c>
      <c r="C7918" s="41">
        <v>1.1378657647314363</v>
      </c>
    </row>
    <row r="7919" spans="1:3">
      <c r="A7919" s="38">
        <v>19406</v>
      </c>
      <c r="B7919" s="36" t="s">
        <v>135</v>
      </c>
      <c r="C7919" s="41">
        <v>1.1052837809325737</v>
      </c>
    </row>
    <row r="7920" spans="1:3">
      <c r="A7920" s="38">
        <v>54534</v>
      </c>
      <c r="B7920" s="36" t="s">
        <v>142</v>
      </c>
      <c r="C7920" s="41">
        <v>1.0697511596020888</v>
      </c>
    </row>
    <row r="7921" spans="1:3">
      <c r="A7921" s="38">
        <v>89428</v>
      </c>
      <c r="B7921" s="36" t="s">
        <v>391</v>
      </c>
      <c r="C7921" s="41">
        <v>1.0876787091416029</v>
      </c>
    </row>
    <row r="7922" spans="1:3">
      <c r="A7922" s="38">
        <v>86637</v>
      </c>
      <c r="B7922" s="36" t="s">
        <v>391</v>
      </c>
      <c r="C7922" s="41">
        <v>1.1378657647314363</v>
      </c>
    </row>
    <row r="7923" spans="1:3">
      <c r="A7923" s="38">
        <v>86637</v>
      </c>
      <c r="B7923" s="36" t="s">
        <v>391</v>
      </c>
      <c r="C7923" s="41">
        <v>1.1378657647314363</v>
      </c>
    </row>
    <row r="7924" spans="1:3">
      <c r="A7924" s="38">
        <v>89426</v>
      </c>
      <c r="B7924" s="36" t="s">
        <v>391</v>
      </c>
      <c r="C7924" s="41">
        <v>1.1378657647314363</v>
      </c>
    </row>
    <row r="7925" spans="1:3">
      <c r="A7925" s="38">
        <v>89446</v>
      </c>
      <c r="B7925" s="36" t="s">
        <v>391</v>
      </c>
      <c r="C7925" s="41">
        <v>1.0876787091416029</v>
      </c>
    </row>
    <row r="7926" spans="1:3">
      <c r="A7926" s="38">
        <v>92507</v>
      </c>
      <c r="B7926" s="36" t="s">
        <v>123</v>
      </c>
      <c r="C7926" s="41">
        <v>1.1241914221772589</v>
      </c>
    </row>
    <row r="7927" spans="1:3">
      <c r="A7927" s="38">
        <v>89447</v>
      </c>
      <c r="B7927" s="36" t="s">
        <v>391</v>
      </c>
      <c r="C7927" s="41">
        <v>1.0876787091416029</v>
      </c>
    </row>
    <row r="7928" spans="1:3">
      <c r="A7928" s="38">
        <v>56729</v>
      </c>
      <c r="B7928" s="36" t="s">
        <v>42</v>
      </c>
      <c r="C7928" s="41">
        <v>1.0532816314806837</v>
      </c>
    </row>
    <row r="7929" spans="1:3">
      <c r="A7929" s="38">
        <v>55234</v>
      </c>
      <c r="B7929" s="36" t="s">
        <v>99</v>
      </c>
      <c r="C7929" s="41">
        <v>1.3198243593435071</v>
      </c>
    </row>
    <row r="7930" spans="1:3">
      <c r="A7930" s="38">
        <v>55299</v>
      </c>
      <c r="B7930" s="36" t="s">
        <v>166</v>
      </c>
      <c r="C7930" s="41">
        <v>1.3462809310522066</v>
      </c>
    </row>
    <row r="7931" spans="1:3">
      <c r="A7931" s="38">
        <v>17329</v>
      </c>
      <c r="B7931" s="36" t="s">
        <v>66</v>
      </c>
      <c r="C7931" s="41">
        <v>1.080913780397937</v>
      </c>
    </row>
    <row r="7932" spans="1:3">
      <c r="A7932" s="38">
        <v>86637</v>
      </c>
      <c r="B7932" s="36" t="s">
        <v>391</v>
      </c>
      <c r="C7932" s="41">
        <v>1.1378657647314363</v>
      </c>
    </row>
    <row r="7933" spans="1:3">
      <c r="A7933" s="38">
        <v>72202</v>
      </c>
      <c r="B7933" s="36" t="s">
        <v>132</v>
      </c>
      <c r="C7933" s="41">
        <v>1.068691166613237</v>
      </c>
    </row>
    <row r="7934" spans="1:3">
      <c r="A7934" s="38">
        <v>88131</v>
      </c>
      <c r="B7934" s="36" t="s">
        <v>392</v>
      </c>
      <c r="C7934" s="41">
        <v>1.1606634171045134</v>
      </c>
    </row>
    <row r="7935" spans="1:3">
      <c r="A7935" s="38">
        <v>21369</v>
      </c>
      <c r="B7935" s="36" t="s">
        <v>55</v>
      </c>
      <c r="C7935" s="41">
        <v>1.1383956289581523</v>
      </c>
    </row>
    <row r="7936" spans="1:3">
      <c r="A7936" s="38">
        <v>95119</v>
      </c>
      <c r="B7936" s="36" t="s">
        <v>210</v>
      </c>
      <c r="C7936" s="41">
        <v>0.97614864505137622</v>
      </c>
    </row>
    <row r="7937" spans="1:3">
      <c r="A7937" s="38">
        <v>66809</v>
      </c>
      <c r="B7937" s="36" t="s">
        <v>276</v>
      </c>
      <c r="C7937" s="41">
        <v>1.1825599019639461</v>
      </c>
    </row>
    <row r="7938" spans="1:3">
      <c r="A7938" s="38">
        <v>66640</v>
      </c>
      <c r="B7938" s="36" t="s">
        <v>344</v>
      </c>
      <c r="C7938" s="41">
        <v>1.1656441717791408</v>
      </c>
    </row>
    <row r="7939" spans="1:3">
      <c r="A7939" s="38">
        <v>85395</v>
      </c>
      <c r="B7939" s="36" t="s">
        <v>110</v>
      </c>
      <c r="C7939" s="41">
        <v>1.1020947915727466</v>
      </c>
    </row>
    <row r="7940" spans="1:3">
      <c r="A7940" s="38">
        <v>85405</v>
      </c>
      <c r="B7940" s="36" t="s">
        <v>110</v>
      </c>
      <c r="C7940" s="41">
        <v>1.1020947915727466</v>
      </c>
    </row>
    <row r="7941" spans="1:3">
      <c r="A7941" s="38">
        <v>88167</v>
      </c>
      <c r="B7941" s="36" t="s">
        <v>392</v>
      </c>
      <c r="C7941" s="41">
        <v>1.0082208352808557</v>
      </c>
    </row>
    <row r="7942" spans="1:3">
      <c r="A7942" s="38">
        <v>66909</v>
      </c>
      <c r="B7942" s="36" t="s">
        <v>53</v>
      </c>
      <c r="C7942" s="41">
        <v>1.220543203301824</v>
      </c>
    </row>
    <row r="7943" spans="1:3">
      <c r="A7943" s="38">
        <v>88167</v>
      </c>
      <c r="B7943" s="36" t="s">
        <v>392</v>
      </c>
      <c r="C7943" s="41">
        <v>1.0082208352808557</v>
      </c>
    </row>
    <row r="7944" spans="1:3">
      <c r="A7944" s="38">
        <v>88178</v>
      </c>
      <c r="B7944" s="36" t="s">
        <v>392</v>
      </c>
      <c r="C7944" s="41">
        <v>1.1606634171045134</v>
      </c>
    </row>
    <row r="7945" spans="1:3">
      <c r="A7945" s="38">
        <v>85128</v>
      </c>
      <c r="B7945" s="36" t="s">
        <v>46</v>
      </c>
      <c r="C7945" s="41">
        <v>1.077451959804901</v>
      </c>
    </row>
    <row r="7946" spans="1:3">
      <c r="A7946" s="38">
        <v>88145</v>
      </c>
      <c r="B7946" s="36" t="s">
        <v>392</v>
      </c>
      <c r="C7946" s="41">
        <v>1.1606634171045134</v>
      </c>
    </row>
    <row r="7947" spans="1:3">
      <c r="A7947" s="38">
        <v>29587</v>
      </c>
      <c r="B7947" s="36" t="s">
        <v>129</v>
      </c>
      <c r="C7947" s="41">
        <v>1.1438285660812879</v>
      </c>
    </row>
    <row r="7948" spans="1:3">
      <c r="A7948" s="38">
        <v>88138</v>
      </c>
      <c r="B7948" s="36" t="s">
        <v>392</v>
      </c>
      <c r="C7948" s="41">
        <v>1.1606634171045134</v>
      </c>
    </row>
    <row r="7949" spans="1:3">
      <c r="A7949" s="38">
        <v>89564</v>
      </c>
      <c r="B7949" s="36" t="s">
        <v>308</v>
      </c>
      <c r="C7949" s="41">
        <v>1.0876787091416029</v>
      </c>
    </row>
    <row r="7950" spans="1:3">
      <c r="A7950" s="38">
        <v>14641</v>
      </c>
      <c r="B7950" s="36" t="s">
        <v>287</v>
      </c>
      <c r="C7950" s="41">
        <v>1.162540024728149</v>
      </c>
    </row>
    <row r="7951" spans="1:3">
      <c r="A7951" s="38">
        <v>99448</v>
      </c>
      <c r="B7951" s="36" t="s">
        <v>148</v>
      </c>
      <c r="C7951" s="41">
        <v>1.0553732803775975</v>
      </c>
    </row>
    <row r="7952" spans="1:3">
      <c r="A7952" s="38">
        <v>88131</v>
      </c>
      <c r="B7952" s="36" t="s">
        <v>392</v>
      </c>
      <c r="C7952" s="41">
        <v>1.1606634171045134</v>
      </c>
    </row>
    <row r="7953" spans="1:3">
      <c r="A7953" s="38">
        <v>34311</v>
      </c>
      <c r="B7953" s="36" t="s">
        <v>73</v>
      </c>
      <c r="C7953" s="41">
        <v>1.094039023808103</v>
      </c>
    </row>
    <row r="7954" spans="1:3">
      <c r="A7954" s="38">
        <v>88161</v>
      </c>
      <c r="B7954" s="36" t="s">
        <v>392</v>
      </c>
      <c r="C7954" s="41">
        <v>1.1606634171045134</v>
      </c>
    </row>
    <row r="7955" spans="1:3">
      <c r="A7955" s="38">
        <v>88167</v>
      </c>
      <c r="B7955" s="36" t="s">
        <v>392</v>
      </c>
      <c r="C7955" s="41">
        <v>1.0082208352808557</v>
      </c>
    </row>
    <row r="7956" spans="1:3">
      <c r="A7956" s="38">
        <v>4769</v>
      </c>
      <c r="B7956" s="36" t="s">
        <v>177</v>
      </c>
      <c r="C7956" s="41">
        <v>1.1840108488586096</v>
      </c>
    </row>
    <row r="7957" spans="1:3">
      <c r="A7957" s="38">
        <v>56753</v>
      </c>
      <c r="B7957" s="36" t="s">
        <v>42</v>
      </c>
      <c r="C7957" s="41">
        <v>1.0583096054051164</v>
      </c>
    </row>
    <row r="7958" spans="1:3">
      <c r="A7958" s="38">
        <v>4683</v>
      </c>
      <c r="B7958" s="36" t="s">
        <v>202</v>
      </c>
      <c r="C7958" s="41">
        <v>1.2170998041753791</v>
      </c>
    </row>
    <row r="7959" spans="1:3">
      <c r="A7959" s="38">
        <v>88149</v>
      </c>
      <c r="B7959" s="36" t="s">
        <v>392</v>
      </c>
      <c r="C7959" s="41">
        <v>1.1606634171045134</v>
      </c>
    </row>
    <row r="7960" spans="1:3">
      <c r="A7960" s="38">
        <v>54340</v>
      </c>
      <c r="B7960" s="36" t="s">
        <v>21</v>
      </c>
      <c r="C7960" s="41">
        <v>1.1055836951278339</v>
      </c>
    </row>
    <row r="7961" spans="1:3">
      <c r="A7961" s="38">
        <v>54426</v>
      </c>
      <c r="B7961" s="36" t="s">
        <v>21</v>
      </c>
      <c r="C7961" s="41">
        <v>1.1055836951278339</v>
      </c>
    </row>
    <row r="7962" spans="1:3">
      <c r="A7962" s="38">
        <v>57583</v>
      </c>
      <c r="B7962" s="36" t="s">
        <v>112</v>
      </c>
      <c r="C7962" s="41">
        <v>0.99057835512907877</v>
      </c>
    </row>
    <row r="7963" spans="1:3">
      <c r="A7963" s="38">
        <v>88179</v>
      </c>
      <c r="B7963" s="36" t="s">
        <v>392</v>
      </c>
      <c r="C7963" s="41">
        <v>1.1606634171045134</v>
      </c>
    </row>
    <row r="7964" spans="1:3">
      <c r="A7964" s="38">
        <v>88145</v>
      </c>
      <c r="B7964" s="36" t="s">
        <v>392</v>
      </c>
      <c r="C7964" s="41">
        <v>1.1606634171045134</v>
      </c>
    </row>
    <row r="7965" spans="1:3">
      <c r="A7965" s="38">
        <v>88167</v>
      </c>
      <c r="B7965" s="36" t="s">
        <v>392</v>
      </c>
      <c r="C7965" s="41">
        <v>1.0082208352808557</v>
      </c>
    </row>
    <row r="7966" spans="1:3">
      <c r="A7966" s="38">
        <v>1920</v>
      </c>
      <c r="B7966" s="36" t="s">
        <v>174</v>
      </c>
      <c r="C7966" s="41">
        <v>1.1776985579856762</v>
      </c>
    </row>
    <row r="7967" spans="1:3">
      <c r="A7967" s="38">
        <v>88175</v>
      </c>
      <c r="B7967" s="36" t="s">
        <v>392</v>
      </c>
      <c r="C7967" s="41">
        <v>1.1606634171045134</v>
      </c>
    </row>
    <row r="7968" spans="1:3">
      <c r="A7968" s="38">
        <v>88138</v>
      </c>
      <c r="B7968" s="36" t="s">
        <v>392</v>
      </c>
      <c r="C7968" s="41">
        <v>1.1606634171045134</v>
      </c>
    </row>
    <row r="7969" spans="1:3">
      <c r="A7969" s="38">
        <v>88167</v>
      </c>
      <c r="B7969" s="36" t="s">
        <v>392</v>
      </c>
      <c r="C7969" s="41">
        <v>1.0082208352808557</v>
      </c>
    </row>
    <row r="7970" spans="1:3">
      <c r="A7970" s="38">
        <v>88142</v>
      </c>
      <c r="B7970" s="36" t="s">
        <v>392</v>
      </c>
      <c r="C7970" s="41">
        <v>1.1606634171045134</v>
      </c>
    </row>
    <row r="7971" spans="1:3">
      <c r="A7971" s="38">
        <v>88171</v>
      </c>
      <c r="B7971" s="36" t="s">
        <v>392</v>
      </c>
      <c r="C7971" s="41">
        <v>1.1606634171045134</v>
      </c>
    </row>
    <row r="7972" spans="1:3">
      <c r="A7972" s="38">
        <v>74172</v>
      </c>
      <c r="B7972" s="36" t="s">
        <v>34</v>
      </c>
      <c r="C7972" s="41">
        <v>1.3292011019283747</v>
      </c>
    </row>
    <row r="7973" spans="1:3">
      <c r="A7973" s="38">
        <v>72666</v>
      </c>
      <c r="B7973" s="36" t="s">
        <v>88</v>
      </c>
      <c r="C7973" s="41">
        <v>1.2797515181126544</v>
      </c>
    </row>
    <row r="7974" spans="1:3">
      <c r="A7974" s="38">
        <v>72654</v>
      </c>
      <c r="B7974" s="36" t="s">
        <v>88</v>
      </c>
      <c r="C7974" s="41">
        <v>1.2797515181126544</v>
      </c>
    </row>
    <row r="7975" spans="1:3">
      <c r="A7975" s="38">
        <v>74382</v>
      </c>
      <c r="B7975" s="36" t="s">
        <v>34</v>
      </c>
      <c r="C7975" s="41">
        <v>1.3044251565167901</v>
      </c>
    </row>
    <row r="7976" spans="1:3">
      <c r="A7976" s="38">
        <v>88138</v>
      </c>
      <c r="B7976" s="36" t="s">
        <v>392</v>
      </c>
      <c r="C7976" s="41">
        <v>1.1606634171045134</v>
      </c>
    </row>
    <row r="7977" spans="1:3">
      <c r="A7977" s="38">
        <v>17039</v>
      </c>
      <c r="B7977" s="36" t="s">
        <v>125</v>
      </c>
      <c r="C7977" s="41">
        <v>1.088744395950239</v>
      </c>
    </row>
    <row r="7978" spans="1:3">
      <c r="A7978" s="38">
        <v>56858</v>
      </c>
      <c r="B7978" s="36" t="s">
        <v>102</v>
      </c>
      <c r="C7978" s="41">
        <v>1.0973128254234246</v>
      </c>
    </row>
    <row r="7979" spans="1:3">
      <c r="A7979" s="38">
        <v>84539</v>
      </c>
      <c r="B7979" s="36" t="s">
        <v>393</v>
      </c>
      <c r="C7979" s="41">
        <v>1.1010028223142976</v>
      </c>
    </row>
    <row r="7980" spans="1:3">
      <c r="A7980" s="38">
        <v>21398</v>
      </c>
      <c r="B7980" s="36" t="s">
        <v>55</v>
      </c>
      <c r="C7980" s="41">
        <v>1.1427235899033965</v>
      </c>
    </row>
    <row r="7981" spans="1:3">
      <c r="A7981" s="38">
        <v>17349</v>
      </c>
      <c r="B7981" s="36" t="s">
        <v>125</v>
      </c>
      <c r="C7981" s="41">
        <v>1.088744395950239</v>
      </c>
    </row>
    <row r="7982" spans="1:3">
      <c r="A7982" s="38">
        <v>17391</v>
      </c>
      <c r="B7982" s="36" t="s">
        <v>66</v>
      </c>
      <c r="C7982" s="41">
        <v>1.0948883315418607</v>
      </c>
    </row>
    <row r="7983" spans="1:3">
      <c r="A7983" s="38">
        <v>37643</v>
      </c>
      <c r="B7983" s="36" t="s">
        <v>169</v>
      </c>
      <c r="C7983" s="41">
        <v>1.2274066140045521</v>
      </c>
    </row>
    <row r="7984" spans="1:3">
      <c r="A7984" s="38">
        <v>84544</v>
      </c>
      <c r="B7984" s="36" t="s">
        <v>393</v>
      </c>
      <c r="C7984" s="41">
        <v>1.1010028223142976</v>
      </c>
    </row>
    <row r="7985" spans="1:3">
      <c r="A7985" s="38">
        <v>84428</v>
      </c>
      <c r="B7985" s="36" t="s">
        <v>393</v>
      </c>
      <c r="C7985" s="41">
        <v>1.1010028223142976</v>
      </c>
    </row>
    <row r="7986" spans="1:3">
      <c r="A7986" s="38">
        <v>84546</v>
      </c>
      <c r="B7986" s="36" t="s">
        <v>393</v>
      </c>
      <c r="C7986" s="41">
        <v>1.1010028223142976</v>
      </c>
    </row>
    <row r="7987" spans="1:3">
      <c r="A7987" s="38">
        <v>84513</v>
      </c>
      <c r="B7987" s="36" t="s">
        <v>393</v>
      </c>
      <c r="C7987" s="41">
        <v>1.1010028223142976</v>
      </c>
    </row>
    <row r="7988" spans="1:3">
      <c r="A7988" s="38">
        <v>56820</v>
      </c>
      <c r="B7988" s="36" t="s">
        <v>102</v>
      </c>
      <c r="C7988" s="41">
        <v>1.0973128254234246</v>
      </c>
    </row>
    <row r="7989" spans="1:3">
      <c r="A7989" s="38">
        <v>72147</v>
      </c>
      <c r="B7989" s="36" t="s">
        <v>150</v>
      </c>
      <c r="C7989" s="41">
        <v>1.1408038825286211</v>
      </c>
    </row>
    <row r="7990" spans="1:3">
      <c r="A7990" s="38">
        <v>54552</v>
      </c>
      <c r="B7990" s="36" t="s">
        <v>167</v>
      </c>
      <c r="C7990" s="41">
        <v>1.0583096054051164</v>
      </c>
    </row>
    <row r="7991" spans="1:3">
      <c r="A7991" s="38">
        <v>83536</v>
      </c>
      <c r="B7991" s="36" t="s">
        <v>393</v>
      </c>
      <c r="C7991" s="41">
        <v>1.086293213259472</v>
      </c>
    </row>
    <row r="7992" spans="1:3">
      <c r="A7992" s="38">
        <v>67468</v>
      </c>
      <c r="B7992" s="36" t="s">
        <v>137</v>
      </c>
      <c r="C7992" s="41">
        <v>1.0695951464239879</v>
      </c>
    </row>
    <row r="7993" spans="1:3">
      <c r="A7993" s="38">
        <v>83546</v>
      </c>
      <c r="B7993" s="36" t="s">
        <v>393</v>
      </c>
      <c r="C7993" s="41">
        <v>1.1010028223142976</v>
      </c>
    </row>
    <row r="7994" spans="1:3">
      <c r="A7994" s="38">
        <v>73272</v>
      </c>
      <c r="B7994" s="36" t="s">
        <v>88</v>
      </c>
      <c r="C7994" s="41">
        <v>1.2068852027382833</v>
      </c>
    </row>
    <row r="7995" spans="1:3">
      <c r="A7995" s="38">
        <v>2829</v>
      </c>
      <c r="B7995" s="36" t="s">
        <v>204</v>
      </c>
      <c r="C7995" s="41">
        <v>1.1232960637157299</v>
      </c>
    </row>
    <row r="7996" spans="1:3">
      <c r="A7996" s="38">
        <v>3159</v>
      </c>
      <c r="B7996" s="36" t="s">
        <v>288</v>
      </c>
      <c r="C7996" s="41">
        <v>1.1124256764955707</v>
      </c>
    </row>
    <row r="7997" spans="1:3">
      <c r="A7997" s="38">
        <v>15898</v>
      </c>
      <c r="B7997" s="36" t="s">
        <v>206</v>
      </c>
      <c r="C7997" s="41">
        <v>1.1338198008781151</v>
      </c>
    </row>
    <row r="7998" spans="1:3">
      <c r="A7998" s="38">
        <v>57638</v>
      </c>
      <c r="B7998" s="36" t="s">
        <v>112</v>
      </c>
      <c r="C7998" s="41">
        <v>1.1654959794043798</v>
      </c>
    </row>
    <row r="7999" spans="1:3">
      <c r="A7999" s="38">
        <v>83555</v>
      </c>
      <c r="B7999" s="36" t="s">
        <v>393</v>
      </c>
      <c r="C7999" s="41">
        <v>1.086293213259472</v>
      </c>
    </row>
    <row r="8000" spans="1:3">
      <c r="A8000" s="38">
        <v>83559</v>
      </c>
      <c r="B8000" s="36" t="s">
        <v>393</v>
      </c>
      <c r="C8000" s="41">
        <v>1.086293213259472</v>
      </c>
    </row>
    <row r="8001" spans="1:3">
      <c r="A8001" s="38">
        <v>26556</v>
      </c>
      <c r="B8001" s="36" t="s">
        <v>261</v>
      </c>
      <c r="C8001" s="41">
        <v>1.1537748558919805</v>
      </c>
    </row>
    <row r="8002" spans="1:3">
      <c r="A8002" s="38">
        <v>14715</v>
      </c>
      <c r="B8002" s="36" t="s">
        <v>287</v>
      </c>
      <c r="C8002" s="41">
        <v>1.162540024728149</v>
      </c>
    </row>
    <row r="8003" spans="1:3">
      <c r="A8003" s="38">
        <v>91790</v>
      </c>
      <c r="B8003" s="36" t="s">
        <v>33</v>
      </c>
      <c r="C8003" s="41">
        <v>1.131580571499105</v>
      </c>
    </row>
    <row r="8004" spans="1:3">
      <c r="A8004" s="38">
        <v>36214</v>
      </c>
      <c r="B8004" s="36" t="s">
        <v>106</v>
      </c>
      <c r="C8004" s="41">
        <v>1.0968205066850119</v>
      </c>
    </row>
    <row r="8005" spans="1:3">
      <c r="A8005" s="38">
        <v>83527</v>
      </c>
      <c r="B8005" s="36" t="s">
        <v>393</v>
      </c>
      <c r="C8005" s="41">
        <v>1.0940063844386765</v>
      </c>
    </row>
    <row r="8006" spans="1:3">
      <c r="A8006" s="38">
        <v>54552</v>
      </c>
      <c r="B8006" s="36" t="s">
        <v>167</v>
      </c>
      <c r="C8006" s="41">
        <v>1.0583096054051164</v>
      </c>
    </row>
    <row r="8007" spans="1:3">
      <c r="A8007" s="38">
        <v>84431</v>
      </c>
      <c r="B8007" s="36" t="s">
        <v>393</v>
      </c>
      <c r="C8007" s="41">
        <v>1.1010028223142976</v>
      </c>
    </row>
    <row r="8008" spans="1:3">
      <c r="A8008" s="38">
        <v>84555</v>
      </c>
      <c r="B8008" s="36" t="s">
        <v>393</v>
      </c>
      <c r="C8008" s="41">
        <v>1.1010028223142976</v>
      </c>
    </row>
    <row r="8009" spans="1:3">
      <c r="A8009" s="38">
        <v>83527</v>
      </c>
      <c r="B8009" s="36" t="s">
        <v>393</v>
      </c>
      <c r="C8009" s="41">
        <v>1.0940063844386765</v>
      </c>
    </row>
    <row r="8010" spans="1:3">
      <c r="A8010" s="38">
        <v>54570</v>
      </c>
      <c r="B8010" s="36" t="s">
        <v>167</v>
      </c>
      <c r="C8010" s="41">
        <v>1.0697511596020888</v>
      </c>
    </row>
    <row r="8011" spans="1:3">
      <c r="A8011" s="38">
        <v>89278</v>
      </c>
      <c r="B8011" s="36" t="s">
        <v>131</v>
      </c>
      <c r="C8011" s="41">
        <v>1.1078215159662852</v>
      </c>
    </row>
    <row r="8012" spans="1:3">
      <c r="A8012" s="38">
        <v>67749</v>
      </c>
      <c r="B8012" s="36" t="s">
        <v>53</v>
      </c>
      <c r="C8012" s="41">
        <v>1.1034545016851229</v>
      </c>
    </row>
    <row r="8013" spans="1:3">
      <c r="A8013" s="38">
        <v>2699</v>
      </c>
      <c r="B8013" s="36" t="s">
        <v>174</v>
      </c>
      <c r="C8013" s="41">
        <v>1.1776985579856762</v>
      </c>
    </row>
    <row r="8014" spans="1:3">
      <c r="A8014" s="38">
        <v>99192</v>
      </c>
      <c r="B8014" s="36" t="s">
        <v>211</v>
      </c>
      <c r="C8014" s="41">
        <v>1.1035209148359917</v>
      </c>
    </row>
    <row r="8015" spans="1:3">
      <c r="A8015" s="38">
        <v>87484</v>
      </c>
      <c r="B8015" s="36" t="s">
        <v>93</v>
      </c>
      <c r="C8015" s="41">
        <v>0.96102943103493466</v>
      </c>
    </row>
    <row r="8016" spans="1:3">
      <c r="A8016" s="38">
        <v>99869</v>
      </c>
      <c r="B8016" s="36" t="s">
        <v>211</v>
      </c>
      <c r="C8016" s="41">
        <v>1.1035209148359917</v>
      </c>
    </row>
    <row r="8017" spans="1:3">
      <c r="A8017" s="38">
        <v>84559</v>
      </c>
      <c r="B8017" s="36" t="s">
        <v>393</v>
      </c>
      <c r="C8017" s="41">
        <v>1.1010028223142976</v>
      </c>
    </row>
    <row r="8018" spans="1:3">
      <c r="A8018" s="38">
        <v>84494</v>
      </c>
      <c r="B8018" s="36" t="s">
        <v>393</v>
      </c>
      <c r="C8018" s="41">
        <v>1.1010028223142976</v>
      </c>
    </row>
    <row r="8019" spans="1:3">
      <c r="A8019" s="38">
        <v>83558</v>
      </c>
      <c r="B8019" s="36" t="s">
        <v>393</v>
      </c>
      <c r="C8019" s="41">
        <v>1.0940063844386765</v>
      </c>
    </row>
    <row r="8020" spans="1:3">
      <c r="A8020" s="38">
        <v>84562</v>
      </c>
      <c r="B8020" s="36" t="s">
        <v>393</v>
      </c>
      <c r="C8020" s="41">
        <v>1.1010028223142976</v>
      </c>
    </row>
    <row r="8021" spans="1:3">
      <c r="A8021" s="38">
        <v>84453</v>
      </c>
      <c r="B8021" s="36" t="s">
        <v>393</v>
      </c>
      <c r="C8021" s="41">
        <v>1.1010028223142976</v>
      </c>
    </row>
    <row r="8022" spans="1:3">
      <c r="A8022" s="38">
        <v>84494</v>
      </c>
      <c r="B8022" s="36" t="s">
        <v>393</v>
      </c>
      <c r="C8022" s="41">
        <v>1.1010028223142976</v>
      </c>
    </row>
    <row r="8023" spans="1:3">
      <c r="A8023" s="38">
        <v>84494</v>
      </c>
      <c r="B8023" s="36" t="s">
        <v>393</v>
      </c>
      <c r="C8023" s="41">
        <v>1.1010028223142976</v>
      </c>
    </row>
    <row r="8024" spans="1:3">
      <c r="A8024" s="38">
        <v>55546</v>
      </c>
      <c r="B8024" s="36" t="s">
        <v>36</v>
      </c>
      <c r="C8024" s="41">
        <v>1.3468248429867409</v>
      </c>
    </row>
    <row r="8025" spans="1:3">
      <c r="A8025" s="38">
        <v>84494</v>
      </c>
      <c r="B8025" s="36" t="s">
        <v>393</v>
      </c>
      <c r="C8025" s="41">
        <v>1.1010028223142976</v>
      </c>
    </row>
    <row r="8026" spans="1:3">
      <c r="A8026" s="38">
        <v>84564</v>
      </c>
      <c r="B8026" s="36" t="s">
        <v>393</v>
      </c>
      <c r="C8026" s="41">
        <v>1.1010028223142976</v>
      </c>
    </row>
    <row r="8027" spans="1:3">
      <c r="A8027" s="38">
        <v>83115</v>
      </c>
      <c r="B8027" s="36" t="s">
        <v>96</v>
      </c>
      <c r="C8027" s="41">
        <v>1.1430085406146748</v>
      </c>
    </row>
    <row r="8028" spans="1:3">
      <c r="A8028" s="38">
        <v>85579</v>
      </c>
      <c r="B8028" s="36" t="s">
        <v>178</v>
      </c>
      <c r="C8028" s="41">
        <v>1.0370181838748904</v>
      </c>
    </row>
    <row r="8029" spans="1:3">
      <c r="A8029" s="38">
        <v>17509</v>
      </c>
      <c r="B8029" s="36" t="s">
        <v>66</v>
      </c>
      <c r="C8029" s="41">
        <v>1.0956080071706005</v>
      </c>
    </row>
    <row r="8030" spans="1:3">
      <c r="A8030" s="38">
        <v>26909</v>
      </c>
      <c r="B8030" s="36" t="s">
        <v>158</v>
      </c>
      <c r="C8030" s="41">
        <v>1.2235568902235567</v>
      </c>
    </row>
    <row r="8031" spans="1:3">
      <c r="A8031" s="38">
        <v>17033</v>
      </c>
      <c r="B8031" s="36" t="s">
        <v>125</v>
      </c>
      <c r="C8031" s="41">
        <v>1.088744395950239</v>
      </c>
    </row>
    <row r="8032" spans="1:3">
      <c r="A8032" s="38">
        <v>17034</v>
      </c>
      <c r="B8032" s="36" t="s">
        <v>125</v>
      </c>
      <c r="C8032" s="41">
        <v>1.088744395950239</v>
      </c>
    </row>
    <row r="8033" spans="1:3">
      <c r="A8033" s="38">
        <v>17036</v>
      </c>
      <c r="B8033" s="36" t="s">
        <v>125</v>
      </c>
      <c r="C8033" s="41">
        <v>1.088744395950239</v>
      </c>
    </row>
    <row r="8034" spans="1:3">
      <c r="A8034" s="38">
        <v>97277</v>
      </c>
      <c r="B8034" s="36" t="s">
        <v>133</v>
      </c>
      <c r="C8034" s="41">
        <v>1.2290933467404055</v>
      </c>
    </row>
    <row r="8035" spans="1:3">
      <c r="A8035" s="38">
        <v>98617</v>
      </c>
      <c r="B8035" s="36" t="s">
        <v>228</v>
      </c>
      <c r="C8035" s="41">
        <v>1.0203684122655687</v>
      </c>
    </row>
    <row r="8036" spans="1:3">
      <c r="A8036" s="38">
        <v>18233</v>
      </c>
      <c r="B8036" s="36" t="s">
        <v>57</v>
      </c>
      <c r="C8036" s="41">
        <v>1.1511175288799598</v>
      </c>
    </row>
    <row r="8037" spans="1:3">
      <c r="A8037" s="38">
        <v>75385</v>
      </c>
      <c r="B8037" s="36" t="s">
        <v>132</v>
      </c>
      <c r="C8037" s="41">
        <v>1.068691166613237</v>
      </c>
    </row>
    <row r="8038" spans="1:3">
      <c r="A8038" s="38">
        <v>75387</v>
      </c>
      <c r="B8038" s="36" t="s">
        <v>132</v>
      </c>
      <c r="C8038" s="41">
        <v>1.068691166613237</v>
      </c>
    </row>
    <row r="8039" spans="1:3">
      <c r="A8039" s="38">
        <v>23974</v>
      </c>
      <c r="B8039" s="36" t="s">
        <v>138</v>
      </c>
      <c r="C8039" s="41">
        <v>1.1511175288799598</v>
      </c>
    </row>
    <row r="8040" spans="1:3">
      <c r="A8040" s="38">
        <v>94036</v>
      </c>
      <c r="B8040" s="36" t="s">
        <v>85</v>
      </c>
      <c r="C8040" s="41">
        <v>1.0844620571360972</v>
      </c>
    </row>
    <row r="8041" spans="1:3">
      <c r="A8041" s="38">
        <v>94127</v>
      </c>
      <c r="B8041" s="36" t="s">
        <v>85</v>
      </c>
      <c r="C8041" s="41">
        <v>1.0844620571360972</v>
      </c>
    </row>
    <row r="8042" spans="1:3">
      <c r="A8042" s="38">
        <v>76776</v>
      </c>
      <c r="B8042" s="36" t="s">
        <v>227</v>
      </c>
      <c r="C8042" s="41">
        <v>1.3781569452796152</v>
      </c>
    </row>
    <row r="8043" spans="1:3">
      <c r="A8043" s="38">
        <v>86633</v>
      </c>
      <c r="B8043" s="36" t="s">
        <v>168</v>
      </c>
      <c r="C8043" s="41">
        <v>1.1261247428062524</v>
      </c>
    </row>
    <row r="8044" spans="1:3">
      <c r="A8044" s="38">
        <v>86476</v>
      </c>
      <c r="B8044" s="36" t="s">
        <v>86</v>
      </c>
      <c r="C8044" s="41">
        <v>1.1168641306003106</v>
      </c>
    </row>
    <row r="8045" spans="1:3">
      <c r="A8045" s="38">
        <v>85467</v>
      </c>
      <c r="B8045" s="36" t="s">
        <v>234</v>
      </c>
      <c r="C8045" s="41">
        <v>1.1143525693621417</v>
      </c>
    </row>
    <row r="8046" spans="1:3">
      <c r="A8046" s="38">
        <v>29490</v>
      </c>
      <c r="B8046" s="36" t="s">
        <v>231</v>
      </c>
      <c r="C8046" s="41">
        <v>1.1427235899033965</v>
      </c>
    </row>
    <row r="8047" spans="1:3">
      <c r="A8047" s="38">
        <v>74861</v>
      </c>
      <c r="B8047" s="36" t="s">
        <v>34</v>
      </c>
      <c r="C8047" s="41">
        <v>1.2867569654010806</v>
      </c>
    </row>
    <row r="8048" spans="1:3">
      <c r="A8048" s="38">
        <v>84565</v>
      </c>
      <c r="B8048" s="36" t="s">
        <v>393</v>
      </c>
      <c r="C8048" s="41">
        <v>1.1010028223142976</v>
      </c>
    </row>
    <row r="8049" spans="1:3">
      <c r="A8049" s="38">
        <v>95512</v>
      </c>
      <c r="B8049" s="36" t="s">
        <v>348</v>
      </c>
      <c r="C8049" s="41">
        <v>1.0638853429267727</v>
      </c>
    </row>
    <row r="8050" spans="1:3">
      <c r="A8050" s="38">
        <v>84419</v>
      </c>
      <c r="B8050" s="36" t="s">
        <v>393</v>
      </c>
      <c r="C8050" s="41">
        <v>1.1010028223142976</v>
      </c>
    </row>
    <row r="8051" spans="1:3">
      <c r="A8051" s="38">
        <v>84570</v>
      </c>
      <c r="B8051" s="36" t="s">
        <v>393</v>
      </c>
      <c r="C8051" s="41">
        <v>1.1010028223142976</v>
      </c>
    </row>
    <row r="8052" spans="1:3">
      <c r="A8052" s="38">
        <v>84431</v>
      </c>
      <c r="B8052" s="36" t="s">
        <v>393</v>
      </c>
      <c r="C8052" s="41">
        <v>1.1010028223142976</v>
      </c>
    </row>
    <row r="8053" spans="1:3">
      <c r="A8053" s="38">
        <v>83562</v>
      </c>
      <c r="B8053" s="36" t="s">
        <v>393</v>
      </c>
      <c r="C8053" s="41">
        <v>1.0940063844386765</v>
      </c>
    </row>
    <row r="8054" spans="1:3">
      <c r="A8054" s="38">
        <v>84437</v>
      </c>
      <c r="B8054" s="36" t="s">
        <v>393</v>
      </c>
      <c r="C8054" s="41">
        <v>1.086293213259472</v>
      </c>
    </row>
    <row r="8055" spans="1:3">
      <c r="A8055" s="38">
        <v>84573</v>
      </c>
      <c r="B8055" s="36" t="s">
        <v>393</v>
      </c>
      <c r="C8055" s="41">
        <v>1.1010028223142976</v>
      </c>
    </row>
    <row r="8056" spans="1:3">
      <c r="A8056" s="38">
        <v>79395</v>
      </c>
      <c r="B8056" s="36" t="s">
        <v>179</v>
      </c>
      <c r="C8056" s="41">
        <v>1.3825736153527128</v>
      </c>
    </row>
    <row r="8057" spans="1:3">
      <c r="A8057" s="38">
        <v>84419</v>
      </c>
      <c r="B8057" s="36" t="s">
        <v>393</v>
      </c>
      <c r="C8057" s="41">
        <v>1.1010028223142976</v>
      </c>
    </row>
    <row r="8058" spans="1:3">
      <c r="A8058" s="38">
        <v>91564</v>
      </c>
      <c r="B8058" s="36" t="s">
        <v>48</v>
      </c>
      <c r="C8058" s="41">
        <v>1.0829248124741599</v>
      </c>
    </row>
    <row r="8059" spans="1:3">
      <c r="A8059" s="38">
        <v>97788</v>
      </c>
      <c r="B8059" s="36" t="s">
        <v>175</v>
      </c>
      <c r="C8059" s="41">
        <v>1.1336445419977121</v>
      </c>
    </row>
    <row r="8060" spans="1:3">
      <c r="A8060" s="38">
        <v>84574</v>
      </c>
      <c r="B8060" s="36" t="s">
        <v>393</v>
      </c>
      <c r="C8060" s="41">
        <v>1.120070863496136</v>
      </c>
    </row>
    <row r="8061" spans="1:3">
      <c r="A8061" s="38">
        <v>83567</v>
      </c>
      <c r="B8061" s="36" t="s">
        <v>393</v>
      </c>
      <c r="C8061" s="41">
        <v>1.086293213259472</v>
      </c>
    </row>
    <row r="8062" spans="1:3">
      <c r="A8062" s="38">
        <v>84478</v>
      </c>
      <c r="B8062" s="36" t="s">
        <v>393</v>
      </c>
      <c r="C8062" s="41">
        <v>1.1010028223142976</v>
      </c>
    </row>
    <row r="8063" spans="1:3">
      <c r="A8063" s="38">
        <v>84539</v>
      </c>
      <c r="B8063" s="36" t="s">
        <v>393</v>
      </c>
      <c r="C8063" s="41">
        <v>1.1010028223142976</v>
      </c>
    </row>
    <row r="8064" spans="1:3">
      <c r="A8064" s="38">
        <v>92334</v>
      </c>
      <c r="B8064" s="36" t="s">
        <v>394</v>
      </c>
      <c r="C8064" s="41">
        <v>1.0494533798866694</v>
      </c>
    </row>
    <row r="8065" spans="1:3">
      <c r="A8065" s="38">
        <v>15366</v>
      </c>
      <c r="B8065" s="36" t="s">
        <v>136</v>
      </c>
      <c r="C8065" s="41">
        <v>1.1645706300813008</v>
      </c>
    </row>
    <row r="8066" spans="1:3">
      <c r="A8066" s="38">
        <v>49828</v>
      </c>
      <c r="B8066" s="36" t="s">
        <v>192</v>
      </c>
      <c r="C8066" s="41">
        <v>1.250468883205456</v>
      </c>
    </row>
    <row r="8067" spans="1:3">
      <c r="A8067" s="38">
        <v>92348</v>
      </c>
      <c r="B8067" s="36" t="s">
        <v>394</v>
      </c>
      <c r="C8067" s="41">
        <v>1.0514996845787694</v>
      </c>
    </row>
    <row r="8068" spans="1:3">
      <c r="A8068" s="38">
        <v>92361</v>
      </c>
      <c r="B8068" s="36" t="s">
        <v>394</v>
      </c>
      <c r="C8068" s="41">
        <v>1.1320696468263769</v>
      </c>
    </row>
    <row r="8069" spans="1:3">
      <c r="A8069" s="38">
        <v>21640</v>
      </c>
      <c r="B8069" s="36" t="s">
        <v>62</v>
      </c>
      <c r="C8069" s="41">
        <v>1.1536888469403808</v>
      </c>
    </row>
    <row r="8070" spans="1:3">
      <c r="A8070" s="38">
        <v>17498</v>
      </c>
      <c r="B8070" s="36" t="s">
        <v>66</v>
      </c>
      <c r="C8070" s="41">
        <v>1.0956080071706005</v>
      </c>
    </row>
    <row r="8071" spans="1:3">
      <c r="A8071" s="38">
        <v>17039</v>
      </c>
      <c r="B8071" s="36" t="s">
        <v>125</v>
      </c>
      <c r="C8071" s="41">
        <v>1.088744395950239</v>
      </c>
    </row>
    <row r="8072" spans="1:3">
      <c r="A8072" s="38">
        <v>17392</v>
      </c>
      <c r="B8072" s="36" t="s">
        <v>66</v>
      </c>
      <c r="C8072" s="41">
        <v>1.0948883315418607</v>
      </c>
    </row>
    <row r="8073" spans="1:3">
      <c r="A8073" s="38">
        <v>18569</v>
      </c>
      <c r="B8073" s="36" t="s">
        <v>83</v>
      </c>
      <c r="C8073" s="41">
        <v>1.0586944596818433</v>
      </c>
    </row>
    <row r="8074" spans="1:3">
      <c r="A8074" s="38">
        <v>27251</v>
      </c>
      <c r="B8074" s="36" t="s">
        <v>61</v>
      </c>
      <c r="C8074" s="41">
        <v>1.1984835114553714</v>
      </c>
    </row>
    <row r="8075" spans="1:3">
      <c r="A8075" s="38">
        <v>21763</v>
      </c>
      <c r="B8075" s="36" t="s">
        <v>172</v>
      </c>
      <c r="C8075" s="41">
        <v>1.1159124798393232</v>
      </c>
    </row>
    <row r="8076" spans="1:3">
      <c r="A8076" s="38">
        <v>29643</v>
      </c>
      <c r="B8076" s="36" t="s">
        <v>67</v>
      </c>
      <c r="C8076" s="41">
        <v>1.1299417619326411</v>
      </c>
    </row>
    <row r="8077" spans="1:3">
      <c r="A8077" s="38">
        <v>49586</v>
      </c>
      <c r="B8077" s="36" t="s">
        <v>105</v>
      </c>
      <c r="C8077" s="41">
        <v>1.2058929922062549</v>
      </c>
    </row>
    <row r="8078" spans="1:3">
      <c r="A8078" s="38">
        <v>49434</v>
      </c>
      <c r="B8078" s="36" t="s">
        <v>218</v>
      </c>
      <c r="C8078" s="41">
        <v>1.2058929922062549</v>
      </c>
    </row>
    <row r="8079" spans="1:3">
      <c r="A8079" s="38">
        <v>95339</v>
      </c>
      <c r="B8079" s="36" t="s">
        <v>348</v>
      </c>
      <c r="C8079" s="41">
        <v>1.0638853429267727</v>
      </c>
    </row>
    <row r="8080" spans="1:3">
      <c r="A8080" s="38">
        <v>92363</v>
      </c>
      <c r="B8080" s="36" t="s">
        <v>394</v>
      </c>
      <c r="C8080" s="41">
        <v>1.0494533798866694</v>
      </c>
    </row>
    <row r="8081" spans="1:3">
      <c r="A8081" s="38">
        <v>92364</v>
      </c>
      <c r="B8081" s="36" t="s">
        <v>394</v>
      </c>
      <c r="C8081" s="41">
        <v>1.0494533798866694</v>
      </c>
    </row>
    <row r="8082" spans="1:3">
      <c r="A8082" s="38">
        <v>74196</v>
      </c>
      <c r="B8082" s="36" t="s">
        <v>34</v>
      </c>
      <c r="C8082" s="41">
        <v>1.3292011019283747</v>
      </c>
    </row>
    <row r="8083" spans="1:3">
      <c r="A8083" s="38">
        <v>36286</v>
      </c>
      <c r="B8083" s="36" t="s">
        <v>106</v>
      </c>
      <c r="C8083" s="41">
        <v>1.0007095295273443</v>
      </c>
    </row>
    <row r="8084" spans="1:3">
      <c r="A8084" s="38">
        <v>92345</v>
      </c>
      <c r="B8084" s="36" t="s">
        <v>394</v>
      </c>
      <c r="C8084" s="41">
        <v>1.070000875375682</v>
      </c>
    </row>
    <row r="8085" spans="1:3">
      <c r="A8085" s="38">
        <v>92342</v>
      </c>
      <c r="B8085" s="36" t="s">
        <v>394</v>
      </c>
      <c r="C8085" s="41">
        <v>1.1320696468263769</v>
      </c>
    </row>
    <row r="8086" spans="1:3">
      <c r="A8086" s="38">
        <v>92366</v>
      </c>
      <c r="B8086" s="36" t="s">
        <v>394</v>
      </c>
      <c r="C8086" s="41">
        <v>1.0494533798866694</v>
      </c>
    </row>
    <row r="8087" spans="1:3">
      <c r="A8087" s="38">
        <v>92283</v>
      </c>
      <c r="B8087" s="36" t="s">
        <v>394</v>
      </c>
      <c r="C8087" s="41">
        <v>1.0514996845787694</v>
      </c>
    </row>
    <row r="8088" spans="1:3">
      <c r="A8088" s="38">
        <v>85375</v>
      </c>
      <c r="B8088" s="36" t="s">
        <v>110</v>
      </c>
      <c r="C8088" s="41">
        <v>1.1020947915727466</v>
      </c>
    </row>
    <row r="8089" spans="1:3">
      <c r="A8089" s="38">
        <v>85376</v>
      </c>
      <c r="B8089" s="36" t="s">
        <v>110</v>
      </c>
      <c r="C8089" s="41">
        <v>1.1020947915727466</v>
      </c>
    </row>
    <row r="8090" spans="1:3">
      <c r="A8090" s="38">
        <v>84088</v>
      </c>
      <c r="B8090" s="36" t="s">
        <v>56</v>
      </c>
      <c r="C8090" s="41">
        <v>1.091563969756504</v>
      </c>
    </row>
    <row r="8091" spans="1:3">
      <c r="A8091" s="38">
        <v>92331</v>
      </c>
      <c r="B8091" s="36" t="s">
        <v>394</v>
      </c>
      <c r="C8091" s="41">
        <v>1.0494533798866694</v>
      </c>
    </row>
    <row r="8092" spans="1:3">
      <c r="A8092" s="38">
        <v>92360</v>
      </c>
      <c r="B8092" s="36" t="s">
        <v>394</v>
      </c>
      <c r="C8092" s="41">
        <v>1.0494533798866694</v>
      </c>
    </row>
    <row r="8093" spans="1:3">
      <c r="A8093" s="38">
        <v>72639</v>
      </c>
      <c r="B8093" s="36" t="s">
        <v>88</v>
      </c>
      <c r="C8093" s="41">
        <v>1.2797515181126544</v>
      </c>
    </row>
    <row r="8094" spans="1:3">
      <c r="A8094" s="38">
        <v>72419</v>
      </c>
      <c r="B8094" s="36" t="s">
        <v>208</v>
      </c>
      <c r="C8094" s="41">
        <v>0.88948721680492882</v>
      </c>
    </row>
    <row r="8095" spans="1:3">
      <c r="A8095" s="38">
        <v>84181</v>
      </c>
      <c r="B8095" s="36" t="s">
        <v>56</v>
      </c>
      <c r="C8095" s="41">
        <v>1.134942742185082</v>
      </c>
    </row>
    <row r="8096" spans="1:3">
      <c r="A8096" s="38">
        <v>19258</v>
      </c>
      <c r="B8096" s="36" t="s">
        <v>135</v>
      </c>
      <c r="C8096" s="41">
        <v>1.1427235899033965</v>
      </c>
    </row>
    <row r="8097" spans="1:3">
      <c r="A8097" s="38">
        <v>15320</v>
      </c>
      <c r="B8097" s="36" t="s">
        <v>136</v>
      </c>
      <c r="C8097" s="41">
        <v>1.1207555243130904</v>
      </c>
    </row>
    <row r="8098" spans="1:3">
      <c r="A8098" s="38">
        <v>26427</v>
      </c>
      <c r="B8098" s="36" t="s">
        <v>261</v>
      </c>
      <c r="C8098" s="41">
        <v>1.1537748558919805</v>
      </c>
    </row>
    <row r="8099" spans="1:3">
      <c r="A8099" s="38">
        <v>21785</v>
      </c>
      <c r="B8099" s="36" t="s">
        <v>172</v>
      </c>
      <c r="C8099" s="41">
        <v>1.1159124798393232</v>
      </c>
    </row>
    <row r="8100" spans="1:3">
      <c r="A8100" s="38">
        <v>91284</v>
      </c>
      <c r="B8100" s="36" t="s">
        <v>103</v>
      </c>
      <c r="C8100" s="41">
        <v>1.0514996845787694</v>
      </c>
    </row>
    <row r="8101" spans="1:3">
      <c r="A8101" s="38">
        <v>94152</v>
      </c>
      <c r="B8101" s="36" t="s">
        <v>85</v>
      </c>
      <c r="C8101" s="41">
        <v>1.0844620571360972</v>
      </c>
    </row>
    <row r="8102" spans="1:3">
      <c r="A8102" s="38">
        <v>98724</v>
      </c>
      <c r="B8102" s="36" t="s">
        <v>343</v>
      </c>
      <c r="C8102" s="41">
        <v>0.81385800208624637</v>
      </c>
    </row>
    <row r="8103" spans="1:3">
      <c r="A8103" s="38">
        <v>92318</v>
      </c>
      <c r="B8103" s="36" t="s">
        <v>394</v>
      </c>
      <c r="C8103" s="41">
        <v>1.0494533798866694</v>
      </c>
    </row>
    <row r="8104" spans="1:3">
      <c r="A8104" s="38">
        <v>92348</v>
      </c>
      <c r="B8104" s="36" t="s">
        <v>394</v>
      </c>
      <c r="C8104" s="41">
        <v>1.0514996845787694</v>
      </c>
    </row>
    <row r="8105" spans="1:3">
      <c r="A8105" s="38">
        <v>73765</v>
      </c>
      <c r="B8105" s="36" t="s">
        <v>88</v>
      </c>
      <c r="C8105" s="41">
        <v>1.2187347907194499</v>
      </c>
    </row>
    <row r="8106" spans="1:3">
      <c r="A8106" s="38">
        <v>9544</v>
      </c>
      <c r="B8106" s="36" t="s">
        <v>139</v>
      </c>
      <c r="C8106" s="41">
        <v>0.8482142857142857</v>
      </c>
    </row>
    <row r="8107" spans="1:3">
      <c r="A8107" s="38">
        <v>78579</v>
      </c>
      <c r="B8107" s="36" t="s">
        <v>100</v>
      </c>
      <c r="C8107" s="41">
        <v>1.0212493385690813</v>
      </c>
    </row>
    <row r="8108" spans="1:3">
      <c r="A8108" s="38">
        <v>3058</v>
      </c>
      <c r="B8108" s="36" t="s">
        <v>288</v>
      </c>
      <c r="C8108" s="41">
        <v>1.1993458708094846</v>
      </c>
    </row>
    <row r="8109" spans="1:3">
      <c r="A8109" s="38">
        <v>92331</v>
      </c>
      <c r="B8109" s="36" t="s">
        <v>394</v>
      </c>
      <c r="C8109" s="41">
        <v>1.0494533798866694</v>
      </c>
    </row>
    <row r="8110" spans="1:3">
      <c r="A8110" s="38">
        <v>67680</v>
      </c>
      <c r="B8110" s="36" t="s">
        <v>220</v>
      </c>
      <c r="C8110" s="41">
        <v>1.1115489542285542</v>
      </c>
    </row>
    <row r="8111" spans="1:3">
      <c r="A8111" s="38">
        <v>36119</v>
      </c>
      <c r="B8111" s="36" t="s">
        <v>207</v>
      </c>
      <c r="C8111" s="41">
        <v>1.1272324859364913</v>
      </c>
    </row>
    <row r="8112" spans="1:3">
      <c r="A8112" s="38">
        <v>92367</v>
      </c>
      <c r="B8112" s="36" t="s">
        <v>394</v>
      </c>
      <c r="C8112" s="41">
        <v>1.0514996845787694</v>
      </c>
    </row>
    <row r="8113" spans="1:3">
      <c r="A8113" s="38">
        <v>92353</v>
      </c>
      <c r="B8113" s="36" t="s">
        <v>394</v>
      </c>
      <c r="C8113" s="41">
        <v>1.0737648747349338</v>
      </c>
    </row>
    <row r="8114" spans="1:3">
      <c r="A8114" s="38">
        <v>97843</v>
      </c>
      <c r="B8114" s="36" t="s">
        <v>175</v>
      </c>
      <c r="C8114" s="41">
        <v>1.0989570846319827</v>
      </c>
    </row>
    <row r="8115" spans="1:3">
      <c r="A8115" s="38">
        <v>54422</v>
      </c>
      <c r="B8115" s="36" t="s">
        <v>21</v>
      </c>
      <c r="C8115" s="41">
        <v>1.1055836951278339</v>
      </c>
    </row>
    <row r="8116" spans="1:3">
      <c r="A8116" s="38">
        <v>63263</v>
      </c>
      <c r="B8116" s="36" t="s">
        <v>303</v>
      </c>
      <c r="C8116" s="41">
        <v>1.3923377757527431</v>
      </c>
    </row>
    <row r="8117" spans="1:3">
      <c r="A8117" s="38">
        <v>17154</v>
      </c>
      <c r="B8117" s="36" t="s">
        <v>125</v>
      </c>
      <c r="C8117" s="41">
        <v>1.1200024434195655</v>
      </c>
    </row>
    <row r="8118" spans="1:3">
      <c r="A8118" s="38">
        <v>19294</v>
      </c>
      <c r="B8118" s="36" t="s">
        <v>135</v>
      </c>
      <c r="C8118" s="41">
        <v>1.1480901690670007</v>
      </c>
    </row>
    <row r="8119" spans="1:3">
      <c r="A8119" s="38">
        <v>26835</v>
      </c>
      <c r="B8119" s="36" t="s">
        <v>274</v>
      </c>
      <c r="C8119" s="41">
        <v>1.2063690495772608</v>
      </c>
    </row>
    <row r="8120" spans="1:3">
      <c r="A8120" s="38">
        <v>4575</v>
      </c>
      <c r="B8120" s="36" t="s">
        <v>202</v>
      </c>
      <c r="C8120" s="41">
        <v>1.2170998041753791</v>
      </c>
    </row>
    <row r="8121" spans="1:3">
      <c r="A8121" s="38">
        <v>1936</v>
      </c>
      <c r="B8121" s="36" t="s">
        <v>174</v>
      </c>
      <c r="C8121" s="41">
        <v>1.1769803569135961</v>
      </c>
    </row>
    <row r="8122" spans="1:3">
      <c r="A8122" s="38">
        <v>90602</v>
      </c>
      <c r="B8122" s="36" t="s">
        <v>394</v>
      </c>
      <c r="C8122" s="41">
        <v>1.0737648747349338</v>
      </c>
    </row>
    <row r="8123" spans="1:3">
      <c r="A8123" s="38">
        <v>92369</v>
      </c>
      <c r="B8123" s="36" t="s">
        <v>394</v>
      </c>
      <c r="C8123" s="41">
        <v>1.0494533798866694</v>
      </c>
    </row>
    <row r="8124" spans="1:3">
      <c r="A8124" s="38">
        <v>92358</v>
      </c>
      <c r="B8124" s="36" t="s">
        <v>394</v>
      </c>
      <c r="C8124" s="41">
        <v>1.0494533798866694</v>
      </c>
    </row>
    <row r="8125" spans="1:3">
      <c r="A8125" s="38">
        <v>94362</v>
      </c>
      <c r="B8125" s="36" t="s">
        <v>76</v>
      </c>
      <c r="C8125" s="41">
        <v>1.0059528708199601</v>
      </c>
    </row>
    <row r="8126" spans="1:3">
      <c r="A8126" s="38">
        <v>92355</v>
      </c>
      <c r="B8126" s="36" t="s">
        <v>394</v>
      </c>
      <c r="C8126" s="41">
        <v>1.0494533798866694</v>
      </c>
    </row>
    <row r="8127" spans="1:3">
      <c r="A8127" s="38">
        <v>92445</v>
      </c>
      <c r="B8127" s="36" t="s">
        <v>123</v>
      </c>
      <c r="C8127" s="41">
        <v>1.0013653741125068</v>
      </c>
    </row>
    <row r="8128" spans="1:3">
      <c r="A8128" s="38">
        <v>93453</v>
      </c>
      <c r="B8128" s="36" t="s">
        <v>173</v>
      </c>
      <c r="C8128" s="41">
        <v>0.6721903470019982</v>
      </c>
    </row>
    <row r="8129" spans="1:3">
      <c r="A8129" s="38">
        <v>92259</v>
      </c>
      <c r="B8129" s="36" t="s">
        <v>153</v>
      </c>
      <c r="C8129" s="41">
        <v>1.0514996845787694</v>
      </c>
    </row>
    <row r="8130" spans="1:3">
      <c r="A8130" s="38">
        <v>91438</v>
      </c>
      <c r="B8130" s="36" t="s">
        <v>396</v>
      </c>
      <c r="C8130" s="41">
        <v>1.0945615187153004</v>
      </c>
    </row>
    <row r="8131" spans="1:3">
      <c r="A8131" s="38">
        <v>8459</v>
      </c>
      <c r="B8131" s="36" t="s">
        <v>252</v>
      </c>
      <c r="C8131" s="41">
        <v>1.1029566577435557</v>
      </c>
    </row>
    <row r="8132" spans="1:3">
      <c r="A8132" s="38">
        <v>91460</v>
      </c>
      <c r="B8132" s="36" t="s">
        <v>396</v>
      </c>
      <c r="C8132" s="41">
        <v>1.0945615187153004</v>
      </c>
    </row>
    <row r="8133" spans="1:3">
      <c r="A8133" s="38">
        <v>94154</v>
      </c>
      <c r="B8133" s="36" t="s">
        <v>85</v>
      </c>
      <c r="C8133" s="41">
        <v>1.0425906971454566</v>
      </c>
    </row>
    <row r="8134" spans="1:3">
      <c r="A8134" s="38">
        <v>1904</v>
      </c>
      <c r="B8134" s="36" t="s">
        <v>174</v>
      </c>
      <c r="C8134" s="41">
        <v>0.99741602067183477</v>
      </c>
    </row>
    <row r="8135" spans="1:3">
      <c r="A8135" s="38">
        <v>23992</v>
      </c>
      <c r="B8135" s="36" t="s">
        <v>138</v>
      </c>
      <c r="C8135" s="41">
        <v>1.1511175288799598</v>
      </c>
    </row>
    <row r="8136" spans="1:3">
      <c r="A8136" s="38">
        <v>17398</v>
      </c>
      <c r="B8136" s="36" t="s">
        <v>66</v>
      </c>
      <c r="C8136" s="41">
        <v>1.0948883315418607</v>
      </c>
    </row>
    <row r="8137" spans="1:3">
      <c r="A8137" s="38">
        <v>26909</v>
      </c>
      <c r="B8137" s="36" t="s">
        <v>158</v>
      </c>
      <c r="C8137" s="41">
        <v>1.2235568902235567</v>
      </c>
    </row>
    <row r="8138" spans="1:3">
      <c r="A8138" s="38">
        <v>67271</v>
      </c>
      <c r="B8138" s="36" t="s">
        <v>137</v>
      </c>
      <c r="C8138" s="41">
        <v>1.3869137670196672</v>
      </c>
    </row>
    <row r="8139" spans="1:3">
      <c r="A8139" s="38">
        <v>91593</v>
      </c>
      <c r="B8139" s="36" t="s">
        <v>396</v>
      </c>
      <c r="C8139" s="41">
        <v>1.1388552439516755</v>
      </c>
    </row>
    <row r="8140" spans="1:3">
      <c r="A8140" s="38">
        <v>16259</v>
      </c>
      <c r="B8140" s="36" t="s">
        <v>136</v>
      </c>
      <c r="C8140" s="41">
        <v>1.0984632896983493</v>
      </c>
    </row>
    <row r="8141" spans="1:3">
      <c r="A8141" s="38">
        <v>96152</v>
      </c>
      <c r="B8141" s="36" t="s">
        <v>396</v>
      </c>
      <c r="C8141" s="41">
        <v>1.0835648011346848</v>
      </c>
    </row>
    <row r="8142" spans="1:3">
      <c r="A8142" s="38">
        <v>91462</v>
      </c>
      <c r="B8142" s="36" t="s">
        <v>396</v>
      </c>
      <c r="C8142" s="41">
        <v>1.0945615187153004</v>
      </c>
    </row>
    <row r="8143" spans="1:3">
      <c r="A8143" s="38">
        <v>54347</v>
      </c>
      <c r="B8143" s="36" t="s">
        <v>142</v>
      </c>
      <c r="C8143" s="41">
        <v>1.1055836951278339</v>
      </c>
    </row>
    <row r="8144" spans="1:3">
      <c r="A8144" s="38">
        <v>91456</v>
      </c>
      <c r="B8144" s="36" t="s">
        <v>396</v>
      </c>
      <c r="C8144" s="41">
        <v>1.0945615187153004</v>
      </c>
    </row>
    <row r="8145" spans="1:3">
      <c r="A8145" s="38">
        <v>99439</v>
      </c>
      <c r="B8145" s="36" t="s">
        <v>148</v>
      </c>
      <c r="C8145" s="41">
        <v>1.123468137254902</v>
      </c>
    </row>
    <row r="8146" spans="1:3">
      <c r="A8146" s="38">
        <v>91463</v>
      </c>
      <c r="B8146" s="36" t="s">
        <v>396</v>
      </c>
      <c r="C8146" s="41">
        <v>1.0945615187153004</v>
      </c>
    </row>
    <row r="8147" spans="1:3">
      <c r="A8147" s="38">
        <v>91448</v>
      </c>
      <c r="B8147" s="36" t="s">
        <v>396</v>
      </c>
      <c r="C8147" s="41">
        <v>1.0945615187153004</v>
      </c>
    </row>
    <row r="8148" spans="1:3">
      <c r="A8148" s="38">
        <v>91465</v>
      </c>
      <c r="B8148" s="36" t="s">
        <v>396</v>
      </c>
      <c r="C8148" s="41">
        <v>1.1388552439516755</v>
      </c>
    </row>
    <row r="8149" spans="1:3">
      <c r="A8149" s="38">
        <v>91605</v>
      </c>
      <c r="B8149" s="36" t="s">
        <v>396</v>
      </c>
      <c r="C8149" s="41">
        <v>1.1388552439516755</v>
      </c>
    </row>
    <row r="8150" spans="1:3">
      <c r="A8150" s="38">
        <v>91466</v>
      </c>
      <c r="B8150" s="36" t="s">
        <v>396</v>
      </c>
      <c r="C8150" s="41">
        <v>1.0945615187153004</v>
      </c>
    </row>
    <row r="8151" spans="1:3">
      <c r="A8151" s="38">
        <v>97258</v>
      </c>
      <c r="B8151" s="36" t="s">
        <v>396</v>
      </c>
      <c r="C8151" s="41">
        <v>1.2697368421052631</v>
      </c>
    </row>
    <row r="8152" spans="1:3">
      <c r="A8152" s="38">
        <v>91468</v>
      </c>
      <c r="B8152" s="36" t="s">
        <v>396</v>
      </c>
      <c r="C8152" s="41">
        <v>1.0945615187153004</v>
      </c>
    </row>
    <row r="8153" spans="1:3">
      <c r="A8153" s="38">
        <v>92431</v>
      </c>
      <c r="B8153" s="36" t="s">
        <v>123</v>
      </c>
      <c r="C8153" s="41">
        <v>1.0013653741125068</v>
      </c>
    </row>
    <row r="8154" spans="1:3">
      <c r="A8154" s="38">
        <v>91469</v>
      </c>
      <c r="B8154" s="36" t="s">
        <v>396</v>
      </c>
      <c r="C8154" s="41">
        <v>1.0945615187153004</v>
      </c>
    </row>
    <row r="8155" spans="1:3">
      <c r="A8155" s="38">
        <v>97258</v>
      </c>
      <c r="B8155" s="36" t="s">
        <v>396</v>
      </c>
      <c r="C8155" s="41">
        <v>1.2697368421052631</v>
      </c>
    </row>
    <row r="8156" spans="1:3">
      <c r="A8156" s="38">
        <v>91471</v>
      </c>
      <c r="B8156" s="36" t="s">
        <v>396</v>
      </c>
      <c r="C8156" s="41">
        <v>1.0945615187153004</v>
      </c>
    </row>
    <row r="8157" spans="1:3">
      <c r="A8157" s="38">
        <v>63930</v>
      </c>
      <c r="B8157" s="36" t="s">
        <v>121</v>
      </c>
      <c r="C8157" s="41">
        <v>1.2290933467404055</v>
      </c>
    </row>
    <row r="8158" spans="1:3">
      <c r="A8158" s="38">
        <v>97258</v>
      </c>
      <c r="B8158" s="36" t="s">
        <v>396</v>
      </c>
      <c r="C8158" s="41">
        <v>1.2697368421052631</v>
      </c>
    </row>
    <row r="8159" spans="1:3">
      <c r="A8159" s="38">
        <v>91472</v>
      </c>
      <c r="B8159" s="36" t="s">
        <v>396</v>
      </c>
      <c r="C8159" s="41">
        <v>1.0945615187153004</v>
      </c>
    </row>
    <row r="8160" spans="1:3">
      <c r="A8160" s="38">
        <v>66538</v>
      </c>
      <c r="B8160" s="36" t="s">
        <v>339</v>
      </c>
      <c r="C8160" s="41">
        <v>1.220543203301824</v>
      </c>
    </row>
    <row r="8161" spans="1:3">
      <c r="A8161" s="38">
        <v>66539</v>
      </c>
      <c r="B8161" s="36" t="s">
        <v>339</v>
      </c>
      <c r="C8161" s="41">
        <v>1.220543203301824</v>
      </c>
    </row>
    <row r="8162" spans="1:3">
      <c r="A8162" s="38">
        <v>66540</v>
      </c>
      <c r="B8162" s="36" t="s">
        <v>339</v>
      </c>
      <c r="C8162" s="41">
        <v>1.220543203301824</v>
      </c>
    </row>
    <row r="8163" spans="1:3">
      <c r="A8163" s="38">
        <v>54426</v>
      </c>
      <c r="B8163" s="36" t="s">
        <v>142</v>
      </c>
      <c r="C8163" s="41">
        <v>1.1055836951278339</v>
      </c>
    </row>
    <row r="8164" spans="1:3">
      <c r="A8164" s="38">
        <v>91077</v>
      </c>
      <c r="B8164" s="36" t="s">
        <v>312</v>
      </c>
      <c r="C8164" s="41">
        <v>1.0529489461896284</v>
      </c>
    </row>
    <row r="8165" spans="1:3">
      <c r="A8165" s="38">
        <v>66887</v>
      </c>
      <c r="B8165" s="36" t="s">
        <v>53</v>
      </c>
      <c r="C8165" s="41">
        <v>1.1034545016851229</v>
      </c>
    </row>
    <row r="8166" spans="1:3">
      <c r="A8166" s="38">
        <v>91233</v>
      </c>
      <c r="B8166" s="36" t="s">
        <v>103</v>
      </c>
      <c r="C8166" s="41">
        <v>1.0737648747349338</v>
      </c>
    </row>
    <row r="8167" spans="1:3">
      <c r="A8167" s="38">
        <v>91474</v>
      </c>
      <c r="B8167" s="36" t="s">
        <v>396</v>
      </c>
      <c r="C8167" s="41">
        <v>1.0945615187153004</v>
      </c>
    </row>
    <row r="8168" spans="1:3">
      <c r="A8168" s="38">
        <v>84524</v>
      </c>
      <c r="B8168" s="36" t="s">
        <v>141</v>
      </c>
      <c r="C8168" s="41">
        <v>1.1010028223142976</v>
      </c>
    </row>
    <row r="8169" spans="1:3">
      <c r="A8169" s="38">
        <v>3103</v>
      </c>
      <c r="B8169" s="36" t="s">
        <v>116</v>
      </c>
      <c r="C8169" s="41">
        <v>1.1515513126491645</v>
      </c>
    </row>
    <row r="8170" spans="1:3">
      <c r="A8170" s="38">
        <v>19399</v>
      </c>
      <c r="B8170" s="36" t="s">
        <v>135</v>
      </c>
      <c r="C8170" s="41">
        <v>1.1052837809325737</v>
      </c>
    </row>
    <row r="8171" spans="1:3">
      <c r="A8171" s="38">
        <v>76777</v>
      </c>
      <c r="B8171" s="36" t="s">
        <v>227</v>
      </c>
      <c r="C8171" s="41">
        <v>1.3781569452796152</v>
      </c>
    </row>
    <row r="8172" spans="1:3">
      <c r="A8172" s="38">
        <v>94089</v>
      </c>
      <c r="B8172" s="36" t="s">
        <v>340</v>
      </c>
      <c r="C8172" s="41">
        <v>0.98961003913102152</v>
      </c>
    </row>
    <row r="8173" spans="1:3">
      <c r="A8173" s="38">
        <v>82061</v>
      </c>
      <c r="B8173" s="36" t="s">
        <v>178</v>
      </c>
      <c r="C8173" s="41">
        <v>1.0370181838748904</v>
      </c>
    </row>
    <row r="8174" spans="1:3">
      <c r="A8174" s="38">
        <v>82131</v>
      </c>
      <c r="B8174" s="36" t="s">
        <v>178</v>
      </c>
      <c r="C8174" s="41">
        <v>1.0370181838748904</v>
      </c>
    </row>
    <row r="8175" spans="1:3">
      <c r="A8175" s="38">
        <v>91613</v>
      </c>
      <c r="B8175" s="36" t="s">
        <v>396</v>
      </c>
      <c r="C8175" s="41">
        <v>1.1388552439516755</v>
      </c>
    </row>
    <row r="8176" spans="1:3">
      <c r="A8176" s="38">
        <v>16816</v>
      </c>
      <c r="B8176" s="36" t="s">
        <v>280</v>
      </c>
      <c r="C8176" s="41">
        <v>1.1223334251522663</v>
      </c>
    </row>
    <row r="8177" spans="1:3">
      <c r="A8177" s="38">
        <v>16818</v>
      </c>
      <c r="B8177" s="36" t="s">
        <v>280</v>
      </c>
      <c r="C8177" s="41">
        <v>1.1223334251522663</v>
      </c>
    </row>
    <row r="8178" spans="1:3">
      <c r="A8178" s="38">
        <v>16827</v>
      </c>
      <c r="B8178" s="36" t="s">
        <v>280</v>
      </c>
      <c r="C8178" s="41">
        <v>1.1223334251522663</v>
      </c>
    </row>
    <row r="8179" spans="1:3">
      <c r="A8179" s="38">
        <v>16833</v>
      </c>
      <c r="B8179" s="36" t="s">
        <v>280</v>
      </c>
      <c r="C8179" s="41">
        <v>1.162540024728149</v>
      </c>
    </row>
    <row r="8180" spans="1:3">
      <c r="A8180" s="38">
        <v>16835</v>
      </c>
      <c r="B8180" s="36" t="s">
        <v>280</v>
      </c>
      <c r="C8180" s="41">
        <v>1.1223334251522663</v>
      </c>
    </row>
    <row r="8181" spans="1:3">
      <c r="A8181" s="38">
        <v>2742</v>
      </c>
      <c r="B8181" s="36" t="s">
        <v>204</v>
      </c>
      <c r="C8181" s="41">
        <v>0.99741602067183477</v>
      </c>
    </row>
    <row r="8182" spans="1:3">
      <c r="A8182" s="38">
        <v>86356</v>
      </c>
      <c r="B8182" s="36" t="s">
        <v>50</v>
      </c>
      <c r="C8182" s="41">
        <v>1.1136757068667051</v>
      </c>
    </row>
    <row r="8183" spans="1:3">
      <c r="A8183" s="38">
        <v>94556</v>
      </c>
      <c r="B8183" s="36" t="s">
        <v>340</v>
      </c>
      <c r="C8183" s="41">
        <v>0.98961003913102152</v>
      </c>
    </row>
    <row r="8184" spans="1:3">
      <c r="A8184" s="38">
        <v>26487</v>
      </c>
      <c r="B8184" s="36" t="s">
        <v>261</v>
      </c>
      <c r="C8184" s="41">
        <v>1.1537748558919805</v>
      </c>
    </row>
    <row r="8185" spans="1:3">
      <c r="A8185" s="38">
        <v>3103</v>
      </c>
      <c r="B8185" s="36" t="s">
        <v>116</v>
      </c>
      <c r="C8185" s="41">
        <v>1.1515513126491645</v>
      </c>
    </row>
    <row r="8186" spans="1:3">
      <c r="A8186" s="38">
        <v>91616</v>
      </c>
      <c r="B8186" s="36" t="s">
        <v>48</v>
      </c>
      <c r="C8186" s="41">
        <v>1.1388552439516755</v>
      </c>
    </row>
    <row r="8187" spans="1:3">
      <c r="A8187" s="38">
        <v>95700</v>
      </c>
      <c r="B8187" s="36" t="s">
        <v>205</v>
      </c>
      <c r="C8187" s="41">
        <v>0.94805967062230156</v>
      </c>
    </row>
    <row r="8188" spans="1:3">
      <c r="A8188" s="38">
        <v>91477</v>
      </c>
      <c r="B8188" s="36" t="s">
        <v>396</v>
      </c>
      <c r="C8188" s="41">
        <v>1.2697368421052631</v>
      </c>
    </row>
    <row r="8189" spans="1:3">
      <c r="A8189" s="38">
        <v>91459</v>
      </c>
      <c r="B8189" s="36" t="s">
        <v>396</v>
      </c>
      <c r="C8189" s="41">
        <v>1.0945615187153004</v>
      </c>
    </row>
    <row r="8190" spans="1:3">
      <c r="A8190" s="38">
        <v>91478</v>
      </c>
      <c r="B8190" s="36" t="s">
        <v>396</v>
      </c>
      <c r="C8190" s="41">
        <v>1.2697368421052631</v>
      </c>
    </row>
    <row r="8191" spans="1:3">
      <c r="A8191" s="38">
        <v>91480</v>
      </c>
      <c r="B8191" s="36" t="s">
        <v>396</v>
      </c>
      <c r="C8191" s="41">
        <v>1.0835648011346848</v>
      </c>
    </row>
    <row r="8192" spans="1:3">
      <c r="A8192" s="38">
        <v>91481</v>
      </c>
      <c r="B8192" s="36" t="s">
        <v>396</v>
      </c>
      <c r="C8192" s="41">
        <v>1.0945615187153004</v>
      </c>
    </row>
    <row r="8193" spans="1:3">
      <c r="A8193" s="38">
        <v>90616</v>
      </c>
      <c r="B8193" s="36" t="s">
        <v>396</v>
      </c>
      <c r="C8193" s="41">
        <v>1.0945615187153004</v>
      </c>
    </row>
    <row r="8194" spans="1:3">
      <c r="A8194" s="38">
        <v>91413</v>
      </c>
      <c r="B8194" s="36" t="s">
        <v>396</v>
      </c>
      <c r="C8194" s="41">
        <v>1.0945615187153004</v>
      </c>
    </row>
    <row r="8195" spans="1:3">
      <c r="A8195" s="38">
        <v>97258</v>
      </c>
      <c r="B8195" s="36" t="s">
        <v>396</v>
      </c>
      <c r="C8195" s="41">
        <v>1.2697368421052631</v>
      </c>
    </row>
    <row r="8196" spans="1:3">
      <c r="A8196" s="38">
        <v>35279</v>
      </c>
      <c r="B8196" s="36" t="s">
        <v>155</v>
      </c>
      <c r="C8196" s="41">
        <v>1.09140435143118</v>
      </c>
    </row>
    <row r="8197" spans="1:3">
      <c r="A8197" s="38">
        <v>97845</v>
      </c>
      <c r="B8197" s="36" t="s">
        <v>175</v>
      </c>
      <c r="C8197" s="41">
        <v>1.1336445419977121</v>
      </c>
    </row>
    <row r="8198" spans="1:3">
      <c r="A8198" s="38">
        <v>91619</v>
      </c>
      <c r="B8198" s="36" t="s">
        <v>396</v>
      </c>
      <c r="C8198" s="41">
        <v>1.0945615187153004</v>
      </c>
    </row>
    <row r="8199" spans="1:3">
      <c r="A8199" s="38">
        <v>91483</v>
      </c>
      <c r="B8199" s="36" t="s">
        <v>396</v>
      </c>
      <c r="C8199" s="41">
        <v>1.2697368421052631</v>
      </c>
    </row>
    <row r="8200" spans="1:3">
      <c r="A8200" s="38">
        <v>91443</v>
      </c>
      <c r="B8200" s="36" t="s">
        <v>396</v>
      </c>
      <c r="C8200" s="41">
        <v>1.0835648011346848</v>
      </c>
    </row>
    <row r="8201" spans="1:3">
      <c r="A8201" s="38">
        <v>93333</v>
      </c>
      <c r="B8201" s="36" t="s">
        <v>31</v>
      </c>
      <c r="C8201" s="41">
        <v>1.1340301830776842</v>
      </c>
    </row>
    <row r="8202" spans="1:3">
      <c r="A8202" s="38">
        <v>97215</v>
      </c>
      <c r="B8202" s="36" t="s">
        <v>396</v>
      </c>
      <c r="C8202" s="41">
        <v>1.1388552439516755</v>
      </c>
    </row>
    <row r="8203" spans="1:3">
      <c r="A8203" s="38">
        <v>91438</v>
      </c>
      <c r="B8203" s="36" t="s">
        <v>396</v>
      </c>
      <c r="C8203" s="41">
        <v>1.0945615187153004</v>
      </c>
    </row>
    <row r="8204" spans="1:3">
      <c r="A8204" s="38">
        <v>91484</v>
      </c>
      <c r="B8204" s="36" t="s">
        <v>396</v>
      </c>
      <c r="C8204" s="41">
        <v>1.0945615187153004</v>
      </c>
    </row>
    <row r="8205" spans="1:3">
      <c r="A8205" s="38">
        <v>90619</v>
      </c>
      <c r="B8205" s="36" t="s">
        <v>396</v>
      </c>
      <c r="C8205" s="41">
        <v>1.0945615187153004</v>
      </c>
    </row>
    <row r="8206" spans="1:3">
      <c r="A8206" s="38">
        <v>91486</v>
      </c>
      <c r="B8206" s="36" t="s">
        <v>396</v>
      </c>
      <c r="C8206" s="41">
        <v>1.0945615187153004</v>
      </c>
    </row>
    <row r="8207" spans="1:3">
      <c r="A8207" s="38">
        <v>96465</v>
      </c>
      <c r="B8207" s="36" t="s">
        <v>78</v>
      </c>
      <c r="C8207" s="41">
        <v>1.083116729678639</v>
      </c>
    </row>
    <row r="8208" spans="1:3">
      <c r="A8208" s="38">
        <v>16845</v>
      </c>
      <c r="B8208" s="36" t="s">
        <v>280</v>
      </c>
      <c r="C8208" s="41">
        <v>1.1132361870066787</v>
      </c>
    </row>
    <row r="8209" spans="1:3">
      <c r="A8209" s="38">
        <v>19306</v>
      </c>
      <c r="B8209" s="36" t="s">
        <v>135</v>
      </c>
      <c r="C8209" s="41">
        <v>1.1050506268081002</v>
      </c>
    </row>
    <row r="8210" spans="1:3">
      <c r="A8210" s="38">
        <v>97215</v>
      </c>
      <c r="B8210" s="36" t="s">
        <v>396</v>
      </c>
      <c r="C8210" s="41">
        <v>1.1388552439516755</v>
      </c>
    </row>
    <row r="8211" spans="1:3">
      <c r="A8211" s="38">
        <v>1844</v>
      </c>
      <c r="B8211" s="36" t="s">
        <v>118</v>
      </c>
      <c r="C8211" s="41">
        <v>1.0709383487631787</v>
      </c>
    </row>
    <row r="8212" spans="1:3">
      <c r="A8212" s="38">
        <v>97215</v>
      </c>
      <c r="B8212" s="36" t="s">
        <v>396</v>
      </c>
      <c r="C8212" s="41">
        <v>1.1388552439516755</v>
      </c>
    </row>
    <row r="8213" spans="1:3">
      <c r="A8213" s="38">
        <v>91489</v>
      </c>
      <c r="B8213" s="36" t="s">
        <v>396</v>
      </c>
      <c r="C8213" s="41">
        <v>1.0945615187153004</v>
      </c>
    </row>
    <row r="8214" spans="1:3">
      <c r="A8214" s="38">
        <v>53577</v>
      </c>
      <c r="B8214" s="36" t="s">
        <v>160</v>
      </c>
      <c r="C8214" s="41">
        <v>1.1510813949838341</v>
      </c>
    </row>
    <row r="8215" spans="1:3">
      <c r="A8215" s="38">
        <v>72149</v>
      </c>
      <c r="B8215" s="36" t="s">
        <v>150</v>
      </c>
      <c r="C8215" s="41">
        <v>1.1408038825286211</v>
      </c>
    </row>
    <row r="8216" spans="1:3">
      <c r="A8216" s="38">
        <v>17235</v>
      </c>
      <c r="B8216" s="36" t="s">
        <v>125</v>
      </c>
      <c r="C8216" s="41">
        <v>1.0516203039862346</v>
      </c>
    </row>
    <row r="8217" spans="1:3">
      <c r="A8217" s="38">
        <v>93073</v>
      </c>
      <c r="B8217" s="36" t="s">
        <v>117</v>
      </c>
      <c r="C8217" s="41">
        <v>1.1335043738987975</v>
      </c>
    </row>
    <row r="8218" spans="1:3">
      <c r="A8218" s="38">
        <v>15320</v>
      </c>
      <c r="B8218" s="36" t="s">
        <v>136</v>
      </c>
      <c r="C8218" s="41">
        <v>1.1207555243130904</v>
      </c>
    </row>
    <row r="8219" spans="1:3">
      <c r="A8219" s="38">
        <v>89231</v>
      </c>
      <c r="B8219" s="36" t="s">
        <v>131</v>
      </c>
      <c r="C8219" s="41">
        <v>1.040903800845894</v>
      </c>
    </row>
    <row r="8220" spans="1:3">
      <c r="A8220" s="38">
        <v>89233</v>
      </c>
      <c r="B8220" s="36" t="s">
        <v>131</v>
      </c>
      <c r="C8220" s="41">
        <v>1.040903800845894</v>
      </c>
    </row>
    <row r="8221" spans="1:3">
      <c r="A8221" s="38">
        <v>75389</v>
      </c>
      <c r="B8221" s="36" t="s">
        <v>132</v>
      </c>
      <c r="C8221" s="41">
        <v>1.068691166613237</v>
      </c>
    </row>
    <row r="8222" spans="1:3">
      <c r="A8222" s="38">
        <v>56564</v>
      </c>
      <c r="B8222" s="36" t="s">
        <v>160</v>
      </c>
      <c r="C8222" s="41">
        <v>1.3502964244946054</v>
      </c>
    </row>
    <row r="8223" spans="1:3">
      <c r="A8223" s="38">
        <v>56566</v>
      </c>
      <c r="B8223" s="36" t="s">
        <v>160</v>
      </c>
      <c r="C8223" s="41">
        <v>1.3502964244946054</v>
      </c>
    </row>
    <row r="8224" spans="1:3">
      <c r="A8224" s="38">
        <v>56567</v>
      </c>
      <c r="B8224" s="36" t="s">
        <v>160</v>
      </c>
      <c r="C8224" s="41">
        <v>1.3502964244946054</v>
      </c>
    </row>
    <row r="8225" spans="1:3">
      <c r="A8225" s="38">
        <v>92665</v>
      </c>
      <c r="B8225" s="36" t="s">
        <v>397</v>
      </c>
      <c r="C8225" s="41">
        <v>1.0608383718575518</v>
      </c>
    </row>
    <row r="8226" spans="1:3">
      <c r="A8226" s="38">
        <v>92699</v>
      </c>
      <c r="B8226" s="36" t="s">
        <v>397</v>
      </c>
      <c r="C8226" s="41">
        <v>1.0608383718575518</v>
      </c>
    </row>
    <row r="8227" spans="1:3">
      <c r="A8227" s="38">
        <v>21629</v>
      </c>
      <c r="B8227" s="36" t="s">
        <v>165</v>
      </c>
      <c r="C8227" s="41">
        <v>1.2072825442812933</v>
      </c>
    </row>
    <row r="8228" spans="1:3">
      <c r="A8228" s="38">
        <v>15913</v>
      </c>
      <c r="B8228" s="36" t="s">
        <v>145</v>
      </c>
      <c r="C8228" s="41">
        <v>1.1763007634567266</v>
      </c>
    </row>
    <row r="8229" spans="1:3">
      <c r="A8229" s="38">
        <v>15898</v>
      </c>
      <c r="B8229" s="36" t="s">
        <v>206</v>
      </c>
      <c r="C8229" s="41">
        <v>1.1338198008781151</v>
      </c>
    </row>
    <row r="8230" spans="1:3">
      <c r="A8230" s="38">
        <v>17039</v>
      </c>
      <c r="B8230" s="36" t="s">
        <v>125</v>
      </c>
      <c r="C8230" s="41">
        <v>1.088744395950239</v>
      </c>
    </row>
    <row r="8231" spans="1:3">
      <c r="A8231" s="38">
        <v>92676</v>
      </c>
      <c r="B8231" s="36" t="s">
        <v>397</v>
      </c>
      <c r="C8231" s="41">
        <v>1.0205956025605343</v>
      </c>
    </row>
    <row r="8232" spans="1:3">
      <c r="A8232" s="38">
        <v>54309</v>
      </c>
      <c r="B8232" s="36" t="s">
        <v>21</v>
      </c>
      <c r="C8232" s="41">
        <v>1.241956241956242</v>
      </c>
    </row>
    <row r="8233" spans="1:3">
      <c r="A8233" s="38">
        <v>92693</v>
      </c>
      <c r="B8233" s="36" t="s">
        <v>397</v>
      </c>
      <c r="C8233" s="41">
        <v>1.0013653741125068</v>
      </c>
    </row>
    <row r="8234" spans="1:3">
      <c r="A8234" s="38">
        <v>56645</v>
      </c>
      <c r="B8234" s="36" t="s">
        <v>42</v>
      </c>
      <c r="C8234" s="41">
        <v>1.3502964244946054</v>
      </c>
    </row>
    <row r="8235" spans="1:3">
      <c r="A8235" s="38">
        <v>92694</v>
      </c>
      <c r="B8235" s="36" t="s">
        <v>397</v>
      </c>
      <c r="C8235" s="41">
        <v>1.0608383718575518</v>
      </c>
    </row>
    <row r="8236" spans="1:3">
      <c r="A8236" s="38">
        <v>92685</v>
      </c>
      <c r="B8236" s="36" t="s">
        <v>397</v>
      </c>
      <c r="C8236" s="41">
        <v>1.0608383718575518</v>
      </c>
    </row>
    <row r="8237" spans="1:3">
      <c r="A8237" s="38">
        <v>92696</v>
      </c>
      <c r="B8237" s="36" t="s">
        <v>397</v>
      </c>
      <c r="C8237" s="41">
        <v>0.97849290212402606</v>
      </c>
    </row>
    <row r="8238" spans="1:3">
      <c r="A8238" s="38">
        <v>92697</v>
      </c>
      <c r="B8238" s="36" t="s">
        <v>397</v>
      </c>
      <c r="C8238" s="41">
        <v>1.0608383718575518</v>
      </c>
    </row>
    <row r="8239" spans="1:3">
      <c r="A8239" s="38">
        <v>92655</v>
      </c>
      <c r="B8239" s="36" t="s">
        <v>397</v>
      </c>
      <c r="C8239" s="41">
        <v>1.0205956025605343</v>
      </c>
    </row>
    <row r="8240" spans="1:3">
      <c r="A8240" s="38">
        <v>92699</v>
      </c>
      <c r="B8240" s="36" t="s">
        <v>397</v>
      </c>
      <c r="C8240" s="41">
        <v>1.0608383718575518</v>
      </c>
    </row>
    <row r="8241" spans="1:3">
      <c r="A8241" s="38">
        <v>92665</v>
      </c>
      <c r="B8241" s="36" t="s">
        <v>397</v>
      </c>
      <c r="C8241" s="41">
        <v>1.0608383718575518</v>
      </c>
    </row>
    <row r="8242" spans="1:3">
      <c r="A8242" s="38">
        <v>17309</v>
      </c>
      <c r="B8242" s="36" t="s">
        <v>66</v>
      </c>
      <c r="C8242" s="41">
        <v>1.0880982760155484</v>
      </c>
    </row>
    <row r="8243" spans="1:3">
      <c r="A8243" s="38">
        <v>91281</v>
      </c>
      <c r="B8243" s="36" t="s">
        <v>397</v>
      </c>
      <c r="C8243" s="41">
        <v>1.0205956025605343</v>
      </c>
    </row>
    <row r="8244" spans="1:3">
      <c r="A8244" s="38">
        <v>92702</v>
      </c>
      <c r="B8244" s="36" t="s">
        <v>397</v>
      </c>
      <c r="C8244" s="41">
        <v>1.0608383718575518</v>
      </c>
    </row>
    <row r="8245" spans="1:3">
      <c r="A8245" s="38">
        <v>84100</v>
      </c>
      <c r="B8245" s="36" t="s">
        <v>56</v>
      </c>
      <c r="C8245" s="41">
        <v>1.134942742185082</v>
      </c>
    </row>
    <row r="8246" spans="1:3">
      <c r="A8246" s="38">
        <v>66887</v>
      </c>
      <c r="B8246" s="36" t="s">
        <v>53</v>
      </c>
      <c r="C8246" s="41">
        <v>1.1034545016851229</v>
      </c>
    </row>
    <row r="8247" spans="1:3">
      <c r="A8247" s="38">
        <v>94557</v>
      </c>
      <c r="B8247" s="36" t="s">
        <v>77</v>
      </c>
      <c r="C8247" s="41">
        <v>1.0796090207854914</v>
      </c>
    </row>
    <row r="8248" spans="1:3">
      <c r="A8248" s="38">
        <v>1689</v>
      </c>
      <c r="B8248" s="36" t="s">
        <v>293</v>
      </c>
      <c r="C8248" s="41">
        <v>1.1565999053777007</v>
      </c>
    </row>
    <row r="8249" spans="1:3">
      <c r="A8249" s="38">
        <v>36272</v>
      </c>
      <c r="B8249" s="36" t="s">
        <v>106</v>
      </c>
      <c r="C8249" s="41">
        <v>1.1330490668644173</v>
      </c>
    </row>
    <row r="8250" spans="1:3">
      <c r="A8250" s="38">
        <v>92705</v>
      </c>
      <c r="B8250" s="36" t="s">
        <v>397</v>
      </c>
      <c r="C8250" s="41">
        <v>1.0608383718575518</v>
      </c>
    </row>
    <row r="8251" spans="1:3">
      <c r="A8251" s="38">
        <v>92706</v>
      </c>
      <c r="B8251" s="36" t="s">
        <v>397</v>
      </c>
      <c r="C8251" s="41">
        <v>1.0608383718575518</v>
      </c>
    </row>
    <row r="8252" spans="1:3">
      <c r="A8252" s="38">
        <v>92708</v>
      </c>
      <c r="B8252" s="36" t="s">
        <v>397</v>
      </c>
      <c r="C8252" s="41">
        <v>1.0608383718575518</v>
      </c>
    </row>
    <row r="8253" spans="1:3">
      <c r="A8253" s="38">
        <v>56589</v>
      </c>
      <c r="B8253" s="36" t="s">
        <v>160</v>
      </c>
      <c r="C8253" s="41">
        <v>1.1510813949838341</v>
      </c>
    </row>
    <row r="8254" spans="1:3">
      <c r="A8254" s="38">
        <v>55767</v>
      </c>
      <c r="B8254" s="36" t="s">
        <v>32</v>
      </c>
      <c r="C8254" s="41">
        <v>1.1034545016851229</v>
      </c>
    </row>
    <row r="8255" spans="1:3">
      <c r="A8255" s="38">
        <v>92709</v>
      </c>
      <c r="B8255" s="36" t="s">
        <v>397</v>
      </c>
      <c r="C8255" s="41">
        <v>1.0013653741125068</v>
      </c>
    </row>
    <row r="8256" spans="1:3">
      <c r="A8256" s="38">
        <v>95514</v>
      </c>
      <c r="B8256" s="36" t="s">
        <v>397</v>
      </c>
      <c r="C8256" s="41">
        <v>1.0205956025605343</v>
      </c>
    </row>
    <row r="8257" spans="1:3">
      <c r="A8257" s="38">
        <v>92660</v>
      </c>
      <c r="B8257" s="36" t="s">
        <v>397</v>
      </c>
      <c r="C8257" s="41">
        <v>1.0608383718575518</v>
      </c>
    </row>
    <row r="8258" spans="1:3">
      <c r="A8258" s="38">
        <v>57520</v>
      </c>
      <c r="B8258" s="36" t="s">
        <v>112</v>
      </c>
      <c r="C8258" s="41">
        <v>0.99057835512907877</v>
      </c>
    </row>
    <row r="8259" spans="1:3">
      <c r="A8259" s="38">
        <v>56651</v>
      </c>
      <c r="B8259" s="36" t="s">
        <v>52</v>
      </c>
      <c r="C8259" s="41">
        <v>1.3328244829716862</v>
      </c>
    </row>
    <row r="8260" spans="1:3">
      <c r="A8260" s="38">
        <v>39326</v>
      </c>
      <c r="B8260" s="36" t="s">
        <v>126</v>
      </c>
      <c r="C8260" s="41">
        <v>1.2500852253357879</v>
      </c>
    </row>
    <row r="8261" spans="1:3">
      <c r="A8261" s="38">
        <v>39345</v>
      </c>
      <c r="B8261" s="36" t="s">
        <v>126</v>
      </c>
      <c r="C8261" s="41">
        <v>1.1749062830412353</v>
      </c>
    </row>
    <row r="8262" spans="1:3">
      <c r="A8262" s="38">
        <v>92711</v>
      </c>
      <c r="B8262" s="36" t="s">
        <v>397</v>
      </c>
      <c r="C8262" s="41">
        <v>1.0608383718575518</v>
      </c>
    </row>
    <row r="8263" spans="1:3">
      <c r="A8263" s="38">
        <v>92712</v>
      </c>
      <c r="B8263" s="36" t="s">
        <v>397</v>
      </c>
      <c r="C8263" s="41">
        <v>1.0608383718575518</v>
      </c>
    </row>
    <row r="8264" spans="1:3">
      <c r="A8264" s="38">
        <v>14913</v>
      </c>
      <c r="B8264" s="36" t="s">
        <v>149</v>
      </c>
      <c r="C8264" s="41">
        <v>1.1440069882074</v>
      </c>
    </row>
    <row r="8265" spans="1:3">
      <c r="A8265" s="38">
        <v>92714</v>
      </c>
      <c r="B8265" s="36" t="s">
        <v>397</v>
      </c>
      <c r="C8265" s="41">
        <v>1.0608383718575518</v>
      </c>
    </row>
    <row r="8266" spans="1:3">
      <c r="A8266" s="38">
        <v>56332</v>
      </c>
      <c r="B8266" s="36" t="s">
        <v>42</v>
      </c>
      <c r="C8266" s="41">
        <v>1.3502964244946054</v>
      </c>
    </row>
    <row r="8267" spans="1:3">
      <c r="A8267" s="38">
        <v>16248</v>
      </c>
      <c r="B8267" s="36" t="s">
        <v>81</v>
      </c>
      <c r="C8267" s="41">
        <v>1.1070857108353711</v>
      </c>
    </row>
    <row r="8268" spans="1:3">
      <c r="A8268" s="38">
        <v>57572</v>
      </c>
      <c r="B8268" s="36" t="s">
        <v>112</v>
      </c>
      <c r="C8268" s="41">
        <v>1.1370895221557258</v>
      </c>
    </row>
    <row r="8269" spans="1:3">
      <c r="A8269" s="38">
        <v>9243</v>
      </c>
      <c r="B8269" s="36" t="s">
        <v>252</v>
      </c>
      <c r="C8269" s="41">
        <v>1.0677265315630096</v>
      </c>
    </row>
    <row r="8270" spans="1:3">
      <c r="A8270" s="38">
        <v>96489</v>
      </c>
      <c r="B8270" s="36" t="s">
        <v>78</v>
      </c>
      <c r="C8270" s="41">
        <v>1.083116729678639</v>
      </c>
    </row>
    <row r="8271" spans="1:3">
      <c r="A8271" s="38">
        <v>99759</v>
      </c>
      <c r="B8271" s="36" t="s">
        <v>260</v>
      </c>
      <c r="C8271" s="41">
        <v>1.072002806443126</v>
      </c>
    </row>
    <row r="8272" spans="1:3">
      <c r="A8272" s="38">
        <v>92690</v>
      </c>
      <c r="B8272" s="36" t="s">
        <v>397</v>
      </c>
      <c r="C8272" s="41">
        <v>1.0205956025605343</v>
      </c>
    </row>
    <row r="8273" spans="1:3">
      <c r="A8273" s="38">
        <v>14913</v>
      </c>
      <c r="B8273" s="36" t="s">
        <v>149</v>
      </c>
      <c r="C8273" s="41">
        <v>1.1440069882074</v>
      </c>
    </row>
    <row r="8274" spans="1:3">
      <c r="A8274" s="38">
        <v>55767</v>
      </c>
      <c r="B8274" s="36" t="s">
        <v>32</v>
      </c>
      <c r="C8274" s="41">
        <v>1.1034545016851229</v>
      </c>
    </row>
    <row r="8275" spans="1:3">
      <c r="A8275" s="38">
        <v>55585</v>
      </c>
      <c r="B8275" s="36" t="s">
        <v>36</v>
      </c>
      <c r="C8275" s="41">
        <v>1.3468248429867409</v>
      </c>
    </row>
    <row r="8276" spans="1:3">
      <c r="A8276" s="38">
        <v>92715</v>
      </c>
      <c r="B8276" s="36" t="s">
        <v>397</v>
      </c>
      <c r="C8276" s="41">
        <v>1.0608383718575518</v>
      </c>
    </row>
    <row r="8277" spans="1:3">
      <c r="A8277" s="38">
        <v>55413</v>
      </c>
      <c r="B8277" s="36" t="s">
        <v>166</v>
      </c>
      <c r="C8277" s="41">
        <v>1.3601632047477745</v>
      </c>
    </row>
    <row r="8278" spans="1:3">
      <c r="A8278" s="38">
        <v>55437</v>
      </c>
      <c r="B8278" s="36" t="s">
        <v>166</v>
      </c>
      <c r="C8278" s="41">
        <v>1.3601632047477745</v>
      </c>
    </row>
    <row r="8279" spans="1:3">
      <c r="A8279" s="38">
        <v>56316</v>
      </c>
      <c r="B8279" s="36" t="s">
        <v>160</v>
      </c>
      <c r="C8279" s="41">
        <v>1.1510813949838341</v>
      </c>
    </row>
    <row r="8280" spans="1:3">
      <c r="A8280" s="38">
        <v>76889</v>
      </c>
      <c r="B8280" s="36" t="s">
        <v>98</v>
      </c>
      <c r="C8280" s="41">
        <v>1.3601127554615924</v>
      </c>
    </row>
    <row r="8281" spans="1:3">
      <c r="A8281" s="38">
        <v>55758</v>
      </c>
      <c r="B8281" s="36" t="s">
        <v>32</v>
      </c>
      <c r="C8281" s="41">
        <v>1.1034545016851229</v>
      </c>
    </row>
    <row r="8282" spans="1:3">
      <c r="A8282" s="38">
        <v>57589</v>
      </c>
      <c r="B8282" s="36" t="s">
        <v>112</v>
      </c>
      <c r="C8282" s="41">
        <v>1.1654959794043798</v>
      </c>
    </row>
    <row r="8283" spans="1:3">
      <c r="A8283" s="38">
        <v>92718</v>
      </c>
      <c r="B8283" s="36" t="s">
        <v>397</v>
      </c>
      <c r="C8283" s="41">
        <v>1.0608383718575518</v>
      </c>
    </row>
    <row r="8284" spans="1:3">
      <c r="A8284" s="38">
        <v>67700</v>
      </c>
      <c r="B8284" s="36" t="s">
        <v>220</v>
      </c>
      <c r="C8284" s="41">
        <v>1.1115489542285542</v>
      </c>
    </row>
    <row r="8285" spans="1:3">
      <c r="A8285" s="38">
        <v>67150</v>
      </c>
      <c r="B8285" s="36" t="s">
        <v>137</v>
      </c>
      <c r="C8285" s="41">
        <v>1.3869137670196672</v>
      </c>
    </row>
    <row r="8286" spans="1:3">
      <c r="A8286" s="38">
        <v>95519</v>
      </c>
      <c r="B8286" s="36" t="s">
        <v>397</v>
      </c>
      <c r="C8286" s="41">
        <v>1.0205956025605343</v>
      </c>
    </row>
    <row r="8287" spans="1:3">
      <c r="A8287" s="38">
        <v>92720</v>
      </c>
      <c r="B8287" s="36" t="s">
        <v>397</v>
      </c>
      <c r="C8287" s="41">
        <v>1.0205956025605343</v>
      </c>
    </row>
    <row r="8288" spans="1:3">
      <c r="A8288" s="38">
        <v>92676</v>
      </c>
      <c r="B8288" s="36" t="s">
        <v>397</v>
      </c>
      <c r="C8288" s="41">
        <v>1.0205956025605343</v>
      </c>
    </row>
    <row r="8289" spans="1:3">
      <c r="A8289" s="38">
        <v>49779</v>
      </c>
      <c r="B8289" s="36" t="s">
        <v>158</v>
      </c>
      <c r="C8289" s="41">
        <v>1.2235568902235567</v>
      </c>
    </row>
    <row r="8290" spans="1:3">
      <c r="A8290" s="38">
        <v>92721</v>
      </c>
      <c r="B8290" s="36" t="s">
        <v>397</v>
      </c>
      <c r="C8290" s="41">
        <v>1.0608383718575518</v>
      </c>
    </row>
    <row r="8291" spans="1:3">
      <c r="A8291" s="38">
        <v>97618</v>
      </c>
      <c r="B8291" s="36" t="s">
        <v>181</v>
      </c>
      <c r="C8291" s="41">
        <v>1.0943981854537856</v>
      </c>
    </row>
    <row r="8292" spans="1:3">
      <c r="A8292" s="38">
        <v>66879</v>
      </c>
      <c r="B8292" s="36" t="s">
        <v>220</v>
      </c>
      <c r="C8292" s="41">
        <v>1.2571134727459718</v>
      </c>
    </row>
    <row r="8293" spans="1:3">
      <c r="A8293" s="38">
        <v>92723</v>
      </c>
      <c r="B8293" s="36" t="s">
        <v>397</v>
      </c>
      <c r="C8293" s="41">
        <v>1.0013653741125068</v>
      </c>
    </row>
    <row r="8294" spans="1:3">
      <c r="A8294" s="38">
        <v>92545</v>
      </c>
      <c r="B8294" s="36" t="s">
        <v>123</v>
      </c>
      <c r="C8294" s="41">
        <v>1.0013653741125068</v>
      </c>
    </row>
    <row r="8295" spans="1:3">
      <c r="A8295" s="38">
        <v>63843</v>
      </c>
      <c r="B8295" s="36" t="s">
        <v>121</v>
      </c>
      <c r="C8295" s="41">
        <v>1.3138659978502329</v>
      </c>
    </row>
    <row r="8296" spans="1:3">
      <c r="A8296" s="38">
        <v>92637</v>
      </c>
      <c r="B8296" s="36" t="s">
        <v>397</v>
      </c>
      <c r="C8296" s="41">
        <v>1.0608383718575518</v>
      </c>
    </row>
    <row r="8297" spans="1:3">
      <c r="A8297" s="38">
        <v>92724</v>
      </c>
      <c r="B8297" s="36" t="s">
        <v>397</v>
      </c>
      <c r="C8297" s="41">
        <v>1.0205956025605343</v>
      </c>
    </row>
    <row r="8298" spans="1:3">
      <c r="A8298" s="38">
        <v>92648</v>
      </c>
      <c r="B8298" s="36" t="s">
        <v>397</v>
      </c>
      <c r="C8298" s="41">
        <v>1.0608383718575518</v>
      </c>
    </row>
    <row r="8299" spans="1:3">
      <c r="A8299" s="38">
        <v>31712</v>
      </c>
      <c r="B8299" s="36" t="s">
        <v>75</v>
      </c>
      <c r="C8299" s="41">
        <v>1.222863240737653</v>
      </c>
    </row>
    <row r="8300" spans="1:3">
      <c r="A8300" s="38">
        <v>54533</v>
      </c>
      <c r="B8300" s="36" t="s">
        <v>142</v>
      </c>
      <c r="C8300" s="41">
        <v>1.0697511596020888</v>
      </c>
    </row>
    <row r="8301" spans="1:3">
      <c r="A8301" s="38">
        <v>55268</v>
      </c>
      <c r="B8301" s="36" t="s">
        <v>166</v>
      </c>
      <c r="C8301" s="41">
        <v>1.3601632047477745</v>
      </c>
    </row>
    <row r="8302" spans="1:3">
      <c r="A8302" s="38">
        <v>37355</v>
      </c>
      <c r="B8302" s="36" t="s">
        <v>154</v>
      </c>
      <c r="C8302" s="41">
        <v>1.072002806443126</v>
      </c>
    </row>
    <row r="8303" spans="1:3">
      <c r="A8303" s="38">
        <v>76889</v>
      </c>
      <c r="B8303" s="36" t="s">
        <v>98</v>
      </c>
      <c r="C8303" s="41">
        <v>1.3601127554615924</v>
      </c>
    </row>
    <row r="8304" spans="1:3">
      <c r="A8304" s="38">
        <v>95519</v>
      </c>
      <c r="B8304" s="36" t="s">
        <v>397</v>
      </c>
      <c r="C8304" s="41">
        <v>1.0205956025605343</v>
      </c>
    </row>
    <row r="8305" spans="1:3">
      <c r="A8305" s="38">
        <v>92726</v>
      </c>
      <c r="B8305" s="36" t="s">
        <v>397</v>
      </c>
      <c r="C8305" s="41">
        <v>1.0608383718575518</v>
      </c>
    </row>
    <row r="8306" spans="1:3">
      <c r="A8306" s="38">
        <v>87767</v>
      </c>
      <c r="B8306" s="36" t="s">
        <v>147</v>
      </c>
      <c r="C8306" s="41">
        <v>1.0639162097078363</v>
      </c>
    </row>
    <row r="8307" spans="1:3">
      <c r="A8307" s="38">
        <v>92727</v>
      </c>
      <c r="B8307" s="36" t="s">
        <v>397</v>
      </c>
      <c r="C8307" s="41">
        <v>1.0608383718575518</v>
      </c>
    </row>
    <row r="8308" spans="1:3">
      <c r="A8308" s="38">
        <v>92700</v>
      </c>
      <c r="B8308" s="36" t="s">
        <v>397</v>
      </c>
      <c r="C8308" s="41">
        <v>1.0608383718575518</v>
      </c>
    </row>
    <row r="8309" spans="1:3">
      <c r="A8309" s="38">
        <v>54533</v>
      </c>
      <c r="B8309" s="36" t="s">
        <v>142</v>
      </c>
      <c r="C8309" s="41">
        <v>1.0697511596020888</v>
      </c>
    </row>
    <row r="8310" spans="1:3">
      <c r="A8310" s="38">
        <v>76891</v>
      </c>
      <c r="B8310" s="36" t="s">
        <v>134</v>
      </c>
      <c r="C8310" s="41">
        <v>1.3601127554615924</v>
      </c>
    </row>
    <row r="8311" spans="1:3">
      <c r="A8311" s="38">
        <v>86694</v>
      </c>
      <c r="B8311" s="36" t="s">
        <v>101</v>
      </c>
      <c r="C8311" s="41">
        <v>1.1126957154994539</v>
      </c>
    </row>
    <row r="8312" spans="1:3">
      <c r="A8312" s="38">
        <v>92729</v>
      </c>
      <c r="B8312" s="36" t="s">
        <v>397</v>
      </c>
      <c r="C8312" s="41">
        <v>1.0608383718575518</v>
      </c>
    </row>
    <row r="8313" spans="1:3">
      <c r="A8313" s="38">
        <v>54570</v>
      </c>
      <c r="B8313" s="36" t="s">
        <v>167</v>
      </c>
      <c r="C8313" s="41">
        <v>1.0697511596020888</v>
      </c>
    </row>
    <row r="8314" spans="1:3">
      <c r="A8314" s="38">
        <v>66879</v>
      </c>
      <c r="B8314" s="36" t="s">
        <v>53</v>
      </c>
      <c r="C8314" s="41">
        <v>1.2571134727459718</v>
      </c>
    </row>
    <row r="8315" spans="1:3">
      <c r="A8315" s="38">
        <v>92670</v>
      </c>
      <c r="B8315" s="36" t="s">
        <v>397</v>
      </c>
      <c r="C8315" s="41">
        <v>0.97849290212402606</v>
      </c>
    </row>
    <row r="8316" spans="1:3">
      <c r="A8316" s="38">
        <v>56593</v>
      </c>
      <c r="B8316" s="36" t="s">
        <v>112</v>
      </c>
      <c r="C8316" s="41">
        <v>1.1510813949838341</v>
      </c>
    </row>
    <row r="8317" spans="1:3">
      <c r="A8317" s="38">
        <v>31609</v>
      </c>
      <c r="B8317" s="36" t="s">
        <v>398</v>
      </c>
      <c r="C8317" s="41">
        <v>1.2174634794156707</v>
      </c>
    </row>
    <row r="8318" spans="1:3">
      <c r="A8318" s="38">
        <v>89168</v>
      </c>
      <c r="B8318" s="36" t="s">
        <v>308</v>
      </c>
      <c r="C8318" s="41">
        <v>1.0876787091416029</v>
      </c>
    </row>
    <row r="8319" spans="1:3">
      <c r="A8319" s="38">
        <v>31619</v>
      </c>
      <c r="B8319" s="36" t="s">
        <v>398</v>
      </c>
      <c r="C8319" s="41">
        <v>1.2174634794156707</v>
      </c>
    </row>
    <row r="8320" spans="1:3">
      <c r="A8320" s="38">
        <v>27333</v>
      </c>
      <c r="B8320" s="36" t="s">
        <v>398</v>
      </c>
      <c r="C8320" s="41">
        <v>1.2174634794156707</v>
      </c>
    </row>
    <row r="8321" spans="1:3">
      <c r="A8321" s="38">
        <v>31603</v>
      </c>
      <c r="B8321" s="36" t="s">
        <v>398</v>
      </c>
      <c r="C8321" s="41">
        <v>1.2220481887559571</v>
      </c>
    </row>
    <row r="8322" spans="1:3">
      <c r="A8322" s="38">
        <v>99518</v>
      </c>
      <c r="B8322" s="36" t="s">
        <v>148</v>
      </c>
      <c r="C8322" s="41">
        <v>1.1399173116975971</v>
      </c>
    </row>
    <row r="8323" spans="1:3">
      <c r="A8323" s="38">
        <v>84183</v>
      </c>
      <c r="B8323" s="36" t="s">
        <v>307</v>
      </c>
      <c r="C8323" s="41">
        <v>1.134942742185082</v>
      </c>
    </row>
    <row r="8324" spans="1:3">
      <c r="A8324" s="38">
        <v>31623</v>
      </c>
      <c r="B8324" s="36" t="s">
        <v>398</v>
      </c>
      <c r="C8324" s="41">
        <v>1.2174634794156707</v>
      </c>
    </row>
    <row r="8325" spans="1:3">
      <c r="A8325" s="38">
        <v>57614</v>
      </c>
      <c r="B8325" s="36" t="s">
        <v>160</v>
      </c>
      <c r="C8325" s="41">
        <v>1.1654959794043798</v>
      </c>
    </row>
    <row r="8326" spans="1:3">
      <c r="A8326" s="38">
        <v>31629</v>
      </c>
      <c r="B8326" s="36" t="s">
        <v>398</v>
      </c>
      <c r="C8326" s="41">
        <v>1.2174634794156707</v>
      </c>
    </row>
    <row r="8327" spans="1:3">
      <c r="A8327" s="38">
        <v>27324</v>
      </c>
      <c r="B8327" s="36" t="s">
        <v>398</v>
      </c>
      <c r="C8327" s="41">
        <v>1.2174634794156707</v>
      </c>
    </row>
    <row r="8328" spans="1:3">
      <c r="A8328" s="38">
        <v>27324</v>
      </c>
      <c r="B8328" s="36" t="s">
        <v>398</v>
      </c>
      <c r="C8328" s="41">
        <v>1.2174634794156707</v>
      </c>
    </row>
    <row r="8329" spans="1:3">
      <c r="A8329" s="38">
        <v>27324</v>
      </c>
      <c r="B8329" s="36" t="s">
        <v>398</v>
      </c>
      <c r="C8329" s="41">
        <v>1.2174634794156707</v>
      </c>
    </row>
    <row r="8330" spans="1:3">
      <c r="A8330" s="38">
        <v>97464</v>
      </c>
      <c r="B8330" s="36" t="s">
        <v>235</v>
      </c>
      <c r="C8330" s="41">
        <v>1.1603695968609584</v>
      </c>
    </row>
    <row r="8331" spans="1:3">
      <c r="A8331" s="38">
        <v>56179</v>
      </c>
      <c r="B8331" s="36" t="s">
        <v>42</v>
      </c>
      <c r="C8331" s="41">
        <v>1.3502964244946054</v>
      </c>
    </row>
    <row r="8332" spans="1:3">
      <c r="A8332" s="38">
        <v>9577</v>
      </c>
      <c r="B8332" s="36" t="s">
        <v>139</v>
      </c>
      <c r="C8332" s="41">
        <v>1.0677265315630096</v>
      </c>
    </row>
    <row r="8333" spans="1:3">
      <c r="A8333" s="38">
        <v>55234</v>
      </c>
      <c r="B8333" s="36" t="s">
        <v>99</v>
      </c>
      <c r="C8333" s="41">
        <v>1.3198243593435071</v>
      </c>
    </row>
    <row r="8334" spans="1:3">
      <c r="A8334" s="38">
        <v>94559</v>
      </c>
      <c r="B8334" s="36" t="s">
        <v>76</v>
      </c>
      <c r="C8334" s="41">
        <v>1.0796090207854914</v>
      </c>
    </row>
    <row r="8335" spans="1:3">
      <c r="A8335" s="38">
        <v>55758</v>
      </c>
      <c r="B8335" s="36" t="s">
        <v>32</v>
      </c>
      <c r="C8335" s="41">
        <v>1.1034545016851229</v>
      </c>
    </row>
    <row r="8336" spans="1:3">
      <c r="A8336" s="38">
        <v>31626</v>
      </c>
      <c r="B8336" s="36" t="s">
        <v>398</v>
      </c>
      <c r="C8336" s="41">
        <v>1.2174634794156707</v>
      </c>
    </row>
    <row r="8337" spans="1:3">
      <c r="A8337" s="38">
        <v>27324</v>
      </c>
      <c r="B8337" s="36" t="s">
        <v>398</v>
      </c>
      <c r="C8337" s="41">
        <v>1.2174634794156707</v>
      </c>
    </row>
    <row r="8338" spans="1:3">
      <c r="A8338" s="38">
        <v>56651</v>
      </c>
      <c r="B8338" s="36" t="s">
        <v>52</v>
      </c>
      <c r="C8338" s="41">
        <v>1.3328244829716862</v>
      </c>
    </row>
    <row r="8339" spans="1:3">
      <c r="A8339" s="38">
        <v>31622</v>
      </c>
      <c r="B8339" s="36" t="s">
        <v>398</v>
      </c>
      <c r="C8339" s="41">
        <v>1.2174634794156707</v>
      </c>
    </row>
    <row r="8340" spans="1:3">
      <c r="A8340" s="38">
        <v>27318</v>
      </c>
      <c r="B8340" s="36" t="s">
        <v>398</v>
      </c>
      <c r="C8340" s="41">
        <v>1.2174634794156707</v>
      </c>
    </row>
    <row r="8341" spans="1:3">
      <c r="A8341" s="38">
        <v>27318</v>
      </c>
      <c r="B8341" s="36" t="s">
        <v>398</v>
      </c>
      <c r="C8341" s="41">
        <v>1.2174634794156707</v>
      </c>
    </row>
    <row r="8342" spans="1:3">
      <c r="A8342" s="38">
        <v>14823</v>
      </c>
      <c r="B8342" s="36" t="s">
        <v>191</v>
      </c>
      <c r="C8342" s="41">
        <v>1.1192503738973842</v>
      </c>
    </row>
    <row r="8343" spans="1:3">
      <c r="A8343" s="38">
        <v>37127</v>
      </c>
      <c r="B8343" s="36" t="s">
        <v>44</v>
      </c>
      <c r="C8343" s="41">
        <v>1.1479464062108691</v>
      </c>
    </row>
    <row r="8344" spans="1:3">
      <c r="A8344" s="38">
        <v>27318</v>
      </c>
      <c r="B8344" s="36" t="s">
        <v>398</v>
      </c>
      <c r="C8344" s="41">
        <v>1.2174634794156707</v>
      </c>
    </row>
    <row r="8345" spans="1:3">
      <c r="A8345" s="38">
        <v>31632</v>
      </c>
      <c r="B8345" s="36" t="s">
        <v>398</v>
      </c>
      <c r="C8345" s="41">
        <v>1.2174634794156707</v>
      </c>
    </row>
    <row r="8346" spans="1:3">
      <c r="A8346" s="38">
        <v>31628</v>
      </c>
      <c r="B8346" s="36" t="s">
        <v>398</v>
      </c>
      <c r="C8346" s="41">
        <v>1.2174634794156707</v>
      </c>
    </row>
    <row r="8347" spans="1:3">
      <c r="A8347" s="38">
        <v>31633</v>
      </c>
      <c r="B8347" s="36" t="s">
        <v>398</v>
      </c>
      <c r="C8347" s="41">
        <v>1.2174634794156707</v>
      </c>
    </row>
    <row r="8348" spans="1:3">
      <c r="A8348" s="38">
        <v>31618</v>
      </c>
      <c r="B8348" s="36" t="s">
        <v>398</v>
      </c>
      <c r="C8348" s="41">
        <v>1.2174634794156707</v>
      </c>
    </row>
    <row r="8349" spans="1:3">
      <c r="A8349" s="38">
        <v>31636</v>
      </c>
      <c r="B8349" s="36" t="s">
        <v>398</v>
      </c>
      <c r="C8349" s="41">
        <v>1.2174634794156707</v>
      </c>
    </row>
    <row r="8350" spans="1:3">
      <c r="A8350" s="38">
        <v>18211</v>
      </c>
      <c r="B8350" s="36" t="s">
        <v>57</v>
      </c>
      <c r="C8350" s="41">
        <v>1.1835904718869021</v>
      </c>
    </row>
    <row r="8351" spans="1:3">
      <c r="A8351" s="38">
        <v>29336</v>
      </c>
      <c r="B8351" s="36" t="s">
        <v>45</v>
      </c>
      <c r="C8351" s="41">
        <v>1.2015281663770785</v>
      </c>
    </row>
    <row r="8352" spans="1:3">
      <c r="A8352" s="38">
        <v>31688</v>
      </c>
      <c r="B8352" s="36" t="s">
        <v>75</v>
      </c>
      <c r="C8352" s="41">
        <v>1.222863240737653</v>
      </c>
    </row>
    <row r="8353" spans="1:3">
      <c r="A8353" s="38">
        <v>31608</v>
      </c>
      <c r="B8353" s="36" t="s">
        <v>398</v>
      </c>
      <c r="C8353" s="41">
        <v>1.2174634794156707</v>
      </c>
    </row>
    <row r="8354" spans="1:3">
      <c r="A8354" s="38">
        <v>18442</v>
      </c>
      <c r="B8354" s="36" t="s">
        <v>83</v>
      </c>
      <c r="C8354" s="41">
        <v>1.0628061328000462</v>
      </c>
    </row>
    <row r="8355" spans="1:3">
      <c r="A8355" s="38">
        <v>54518</v>
      </c>
      <c r="B8355" s="36" t="s">
        <v>142</v>
      </c>
      <c r="C8355" s="41">
        <v>1.0697511596020888</v>
      </c>
    </row>
    <row r="8356" spans="1:3">
      <c r="A8356" s="38">
        <v>55283</v>
      </c>
      <c r="B8356" s="36" t="s">
        <v>166</v>
      </c>
      <c r="C8356" s="41">
        <v>1.3198243593435071</v>
      </c>
    </row>
    <row r="8357" spans="1:3">
      <c r="A8357" s="38">
        <v>31582</v>
      </c>
      <c r="B8357" s="36" t="s">
        <v>398</v>
      </c>
      <c r="C8357" s="41">
        <v>1.2174634794156707</v>
      </c>
    </row>
    <row r="8358" spans="1:3">
      <c r="A8358" s="38">
        <v>2906</v>
      </c>
      <c r="B8358" s="36" t="s">
        <v>204</v>
      </c>
      <c r="C8358" s="41">
        <v>1.1232960637157299</v>
      </c>
    </row>
    <row r="8359" spans="1:3">
      <c r="A8359" s="38">
        <v>34329</v>
      </c>
      <c r="B8359" s="36" t="s">
        <v>73</v>
      </c>
      <c r="C8359" s="41">
        <v>1.094039023808103</v>
      </c>
    </row>
    <row r="8360" spans="1:3">
      <c r="A8360" s="38">
        <v>34266</v>
      </c>
      <c r="B8360" s="36" t="s">
        <v>73</v>
      </c>
      <c r="C8360" s="41">
        <v>1.094039023808103</v>
      </c>
    </row>
    <row r="8361" spans="1:3">
      <c r="A8361" s="38">
        <v>31621</v>
      </c>
      <c r="B8361" s="36" t="s">
        <v>398</v>
      </c>
      <c r="C8361" s="41">
        <v>1.2174634794156707</v>
      </c>
    </row>
    <row r="8362" spans="1:3">
      <c r="A8362" s="38">
        <v>31604</v>
      </c>
      <c r="B8362" s="36" t="s">
        <v>398</v>
      </c>
      <c r="C8362" s="41">
        <v>1.222863240737653</v>
      </c>
    </row>
    <row r="8363" spans="1:3">
      <c r="A8363" s="38">
        <v>31547</v>
      </c>
      <c r="B8363" s="36" t="s">
        <v>398</v>
      </c>
      <c r="C8363" s="41">
        <v>1.2573289902280129</v>
      </c>
    </row>
    <row r="8364" spans="1:3">
      <c r="A8364" s="38">
        <v>31637</v>
      </c>
      <c r="B8364" s="36" t="s">
        <v>398</v>
      </c>
      <c r="C8364" s="41">
        <v>1.2174634794156707</v>
      </c>
    </row>
    <row r="8365" spans="1:3">
      <c r="A8365" s="38">
        <v>31627</v>
      </c>
      <c r="B8365" s="36" t="s">
        <v>398</v>
      </c>
      <c r="C8365" s="41">
        <v>1.2174634794156707</v>
      </c>
    </row>
    <row r="8366" spans="1:3">
      <c r="A8366" s="38">
        <v>27324</v>
      </c>
      <c r="B8366" s="36" t="s">
        <v>398</v>
      </c>
      <c r="C8366" s="41">
        <v>1.2174634794156707</v>
      </c>
    </row>
    <row r="8367" spans="1:3">
      <c r="A8367" s="38">
        <v>27333</v>
      </c>
      <c r="B8367" s="36" t="s">
        <v>398</v>
      </c>
      <c r="C8367" s="41">
        <v>1.2174634794156707</v>
      </c>
    </row>
    <row r="8368" spans="1:3">
      <c r="A8368" s="38">
        <v>31634</v>
      </c>
      <c r="B8368" s="36" t="s">
        <v>398</v>
      </c>
      <c r="C8368" s="41">
        <v>1.2174634794156707</v>
      </c>
    </row>
    <row r="8369" spans="1:3">
      <c r="A8369" s="38">
        <v>56472</v>
      </c>
      <c r="B8369" s="36" t="s">
        <v>112</v>
      </c>
      <c r="C8369" s="41">
        <v>0.99057835512907877</v>
      </c>
    </row>
    <row r="8370" spans="1:3">
      <c r="A8370" s="38">
        <v>31595</v>
      </c>
      <c r="B8370" s="36" t="s">
        <v>398</v>
      </c>
      <c r="C8370" s="41">
        <v>1.2174634794156707</v>
      </c>
    </row>
    <row r="8371" spans="1:3">
      <c r="A8371" s="38">
        <v>31638</v>
      </c>
      <c r="B8371" s="36" t="s">
        <v>398</v>
      </c>
      <c r="C8371" s="41">
        <v>1.2174634794156707</v>
      </c>
    </row>
    <row r="8372" spans="1:3">
      <c r="A8372" s="38">
        <v>54453</v>
      </c>
      <c r="B8372" s="36" t="s">
        <v>21</v>
      </c>
      <c r="C8372" s="41">
        <v>1.2699127302950548</v>
      </c>
    </row>
    <row r="8373" spans="1:3">
      <c r="A8373" s="38">
        <v>93149</v>
      </c>
      <c r="B8373" s="36" t="s">
        <v>123</v>
      </c>
      <c r="C8373" s="41">
        <v>1.1241914221772589</v>
      </c>
    </row>
    <row r="8374" spans="1:3">
      <c r="A8374" s="38">
        <v>93152</v>
      </c>
      <c r="B8374" s="36" t="s">
        <v>117</v>
      </c>
      <c r="C8374" s="41">
        <v>1.1335043738987975</v>
      </c>
    </row>
    <row r="8375" spans="1:3">
      <c r="A8375" s="38">
        <v>56729</v>
      </c>
      <c r="B8375" s="36" t="s">
        <v>167</v>
      </c>
      <c r="C8375" s="41">
        <v>1.0532816314806837</v>
      </c>
    </row>
    <row r="8376" spans="1:3">
      <c r="A8376" s="38">
        <v>4603</v>
      </c>
      <c r="B8376" s="36" t="s">
        <v>122</v>
      </c>
      <c r="C8376" s="41">
        <v>1.1532534515834827</v>
      </c>
    </row>
    <row r="8377" spans="1:3">
      <c r="A8377" s="38">
        <v>31592</v>
      </c>
      <c r="B8377" s="36" t="s">
        <v>398</v>
      </c>
      <c r="C8377" s="41">
        <v>1.2174634794156707</v>
      </c>
    </row>
    <row r="8378" spans="1:3">
      <c r="A8378" s="38">
        <v>99195</v>
      </c>
      <c r="B8378" s="36" t="s">
        <v>113</v>
      </c>
      <c r="C8378" s="41">
        <v>1.1035209148359917</v>
      </c>
    </row>
    <row r="8379" spans="1:3">
      <c r="A8379" s="38">
        <v>31600</v>
      </c>
      <c r="B8379" s="36" t="s">
        <v>398</v>
      </c>
      <c r="C8379" s="41">
        <v>1.2220481887559571</v>
      </c>
    </row>
    <row r="8380" spans="1:3">
      <c r="A8380" s="38">
        <v>55767</v>
      </c>
      <c r="B8380" s="36" t="s">
        <v>32</v>
      </c>
      <c r="C8380" s="41">
        <v>1.1034545016851229</v>
      </c>
    </row>
    <row r="8381" spans="1:3">
      <c r="A8381" s="38">
        <v>66625</v>
      </c>
      <c r="B8381" s="36" t="s">
        <v>344</v>
      </c>
      <c r="C8381" s="41">
        <v>1.1656441717791408</v>
      </c>
    </row>
    <row r="8382" spans="1:3">
      <c r="A8382" s="38">
        <v>54578</v>
      </c>
      <c r="B8382" s="36" t="s">
        <v>167</v>
      </c>
      <c r="C8382" s="41">
        <v>1.0532816314806837</v>
      </c>
    </row>
    <row r="8383" spans="1:3">
      <c r="A8383" s="38">
        <v>31606</v>
      </c>
      <c r="B8383" s="36" t="s">
        <v>398</v>
      </c>
      <c r="C8383" s="41">
        <v>1.2220481887559571</v>
      </c>
    </row>
    <row r="8384" spans="1:3">
      <c r="A8384" s="38">
        <v>27333</v>
      </c>
      <c r="B8384" s="36" t="s">
        <v>398</v>
      </c>
      <c r="C8384" s="41">
        <v>1.2174634794156707</v>
      </c>
    </row>
    <row r="8385" spans="1:3">
      <c r="A8385" s="38">
        <v>66620</v>
      </c>
      <c r="B8385" s="36" t="s">
        <v>344</v>
      </c>
      <c r="C8385" s="41">
        <v>1.1671281708520322</v>
      </c>
    </row>
    <row r="8386" spans="1:3">
      <c r="A8386" s="38">
        <v>31613</v>
      </c>
      <c r="B8386" s="36" t="s">
        <v>398</v>
      </c>
      <c r="C8386" s="41">
        <v>1.2174634794156707</v>
      </c>
    </row>
    <row r="8387" spans="1:3">
      <c r="A8387" s="38">
        <v>85107</v>
      </c>
      <c r="B8387" s="36" t="s">
        <v>399</v>
      </c>
      <c r="C8387" s="41">
        <v>1.1400945156075117</v>
      </c>
    </row>
    <row r="8388" spans="1:3">
      <c r="A8388" s="38">
        <v>85119</v>
      </c>
      <c r="B8388" s="36" t="s">
        <v>399</v>
      </c>
      <c r="C8388" s="41">
        <v>1.1400945156075117</v>
      </c>
    </row>
    <row r="8389" spans="1:3">
      <c r="A8389" s="38">
        <v>26506</v>
      </c>
      <c r="B8389" s="36" t="s">
        <v>186</v>
      </c>
      <c r="C8389" s="41">
        <v>1.2420403739330712</v>
      </c>
    </row>
    <row r="8390" spans="1:3">
      <c r="A8390" s="38">
        <v>86695</v>
      </c>
      <c r="B8390" s="36" t="s">
        <v>50</v>
      </c>
      <c r="C8390" s="41">
        <v>1.1126957154994539</v>
      </c>
    </row>
    <row r="8391" spans="1:3">
      <c r="A8391" s="38">
        <v>26954</v>
      </c>
      <c r="B8391" s="36" t="s">
        <v>251</v>
      </c>
      <c r="C8391" s="41">
        <v>1.2267906727777591</v>
      </c>
    </row>
    <row r="8392" spans="1:3">
      <c r="A8392" s="38">
        <v>85290</v>
      </c>
      <c r="B8392" s="36" t="s">
        <v>399</v>
      </c>
      <c r="C8392" s="41">
        <v>1.1400945156075117</v>
      </c>
    </row>
    <row r="8393" spans="1:3">
      <c r="A8393" s="38">
        <v>85302</v>
      </c>
      <c r="B8393" s="36" t="s">
        <v>399</v>
      </c>
      <c r="C8393" s="41">
        <v>1.1153354826935944</v>
      </c>
    </row>
    <row r="8394" spans="1:3">
      <c r="A8394" s="38">
        <v>85276</v>
      </c>
      <c r="B8394" s="36" t="s">
        <v>399</v>
      </c>
      <c r="C8394" s="41">
        <v>1.1400945156075117</v>
      </c>
    </row>
    <row r="8395" spans="1:3">
      <c r="A8395" s="38">
        <v>85304</v>
      </c>
      <c r="B8395" s="36" t="s">
        <v>399</v>
      </c>
      <c r="C8395" s="41">
        <v>1.1020947915727466</v>
      </c>
    </row>
    <row r="8396" spans="1:3">
      <c r="A8396" s="38">
        <v>26548</v>
      </c>
      <c r="B8396" s="36" t="s">
        <v>186</v>
      </c>
      <c r="C8396" s="41">
        <v>1.2420403739330712</v>
      </c>
    </row>
    <row r="8397" spans="1:3">
      <c r="A8397" s="38">
        <v>85307</v>
      </c>
      <c r="B8397" s="36" t="s">
        <v>399</v>
      </c>
      <c r="C8397" s="41">
        <v>1.1020947915727466</v>
      </c>
    </row>
    <row r="8398" spans="1:3">
      <c r="A8398" s="38">
        <v>86558</v>
      </c>
      <c r="B8398" s="36" t="s">
        <v>399</v>
      </c>
      <c r="C8398" s="41">
        <v>1.1400945156075117</v>
      </c>
    </row>
    <row r="8399" spans="1:3">
      <c r="A8399" s="38">
        <v>85304</v>
      </c>
      <c r="B8399" s="36" t="s">
        <v>399</v>
      </c>
      <c r="C8399" s="41">
        <v>1.1020947915727466</v>
      </c>
    </row>
    <row r="8400" spans="1:3">
      <c r="A8400" s="38">
        <v>85305</v>
      </c>
      <c r="B8400" s="36" t="s">
        <v>399</v>
      </c>
      <c r="C8400" s="41">
        <v>1.1153354826935944</v>
      </c>
    </row>
    <row r="8401" spans="1:3">
      <c r="A8401" s="38">
        <v>85077</v>
      </c>
      <c r="B8401" s="36" t="s">
        <v>399</v>
      </c>
      <c r="C8401" s="41">
        <v>1.1400945156075117</v>
      </c>
    </row>
    <row r="8402" spans="1:3">
      <c r="A8402" s="38">
        <v>85126</v>
      </c>
      <c r="B8402" s="36" t="s">
        <v>399</v>
      </c>
      <c r="C8402" s="41">
        <v>1.1400945156075117</v>
      </c>
    </row>
    <row r="8403" spans="1:3">
      <c r="A8403" s="38">
        <v>85276</v>
      </c>
      <c r="B8403" s="36" t="s">
        <v>399</v>
      </c>
      <c r="C8403" s="41">
        <v>1.1400945156075117</v>
      </c>
    </row>
    <row r="8404" spans="1:3">
      <c r="A8404" s="38">
        <v>96365</v>
      </c>
      <c r="B8404" s="36" t="s">
        <v>377</v>
      </c>
      <c r="C8404" s="41">
        <v>0.91620027983210073</v>
      </c>
    </row>
    <row r="8405" spans="1:3">
      <c r="A8405" s="38">
        <v>38855</v>
      </c>
      <c r="B8405" s="36" t="s">
        <v>219</v>
      </c>
      <c r="C8405" s="41">
        <v>1.1754712142582382</v>
      </c>
    </row>
    <row r="8406" spans="1:3">
      <c r="A8406" s="38">
        <v>38871</v>
      </c>
      <c r="B8406" s="36" t="s">
        <v>219</v>
      </c>
      <c r="C8406" s="41">
        <v>1.1754712142582382</v>
      </c>
    </row>
    <row r="8407" spans="1:3">
      <c r="A8407" s="38">
        <v>85309</v>
      </c>
      <c r="B8407" s="36" t="s">
        <v>399</v>
      </c>
      <c r="C8407" s="41">
        <v>1.1400945156075117</v>
      </c>
    </row>
    <row r="8408" spans="1:3">
      <c r="A8408" s="38">
        <v>99734</v>
      </c>
      <c r="B8408" s="36" t="s">
        <v>260</v>
      </c>
      <c r="C8408" s="41">
        <v>0.91214367444405742</v>
      </c>
    </row>
    <row r="8409" spans="1:3">
      <c r="A8409" s="38">
        <v>74226</v>
      </c>
      <c r="B8409" s="36" t="s">
        <v>34</v>
      </c>
      <c r="C8409" s="41">
        <v>1.3292011019283747</v>
      </c>
    </row>
    <row r="8410" spans="1:3">
      <c r="A8410" s="38">
        <v>97334</v>
      </c>
      <c r="B8410" s="36" t="s">
        <v>35</v>
      </c>
      <c r="C8410" s="41">
        <v>1.2697368421052631</v>
      </c>
    </row>
    <row r="8411" spans="1:3">
      <c r="A8411" s="38">
        <v>97647</v>
      </c>
      <c r="B8411" s="36" t="s">
        <v>181</v>
      </c>
      <c r="C8411" s="41">
        <v>0.89056732076938017</v>
      </c>
    </row>
    <row r="8412" spans="1:3">
      <c r="A8412" s="38">
        <v>85293</v>
      </c>
      <c r="B8412" s="36" t="s">
        <v>399</v>
      </c>
      <c r="C8412" s="41">
        <v>1.1153354826935944</v>
      </c>
    </row>
    <row r="8413" spans="1:3">
      <c r="A8413" s="38">
        <v>48527</v>
      </c>
      <c r="B8413" s="36" t="s">
        <v>192</v>
      </c>
      <c r="C8413" s="41">
        <v>1.250468883205456</v>
      </c>
    </row>
    <row r="8414" spans="1:3">
      <c r="A8414" s="38">
        <v>48529</v>
      </c>
      <c r="B8414" s="36" t="s">
        <v>192</v>
      </c>
      <c r="C8414" s="41">
        <v>1.250468883205456</v>
      </c>
    </row>
    <row r="8415" spans="1:3">
      <c r="A8415" s="38">
        <v>48531</v>
      </c>
      <c r="B8415" s="36" t="s">
        <v>192</v>
      </c>
      <c r="C8415" s="41">
        <v>1.250468883205456</v>
      </c>
    </row>
    <row r="8416" spans="1:3">
      <c r="A8416" s="38">
        <v>85084</v>
      </c>
      <c r="B8416" s="36" t="s">
        <v>399</v>
      </c>
      <c r="C8416" s="41">
        <v>1.1400945156075117</v>
      </c>
    </row>
    <row r="8417" spans="1:3">
      <c r="A8417" s="38">
        <v>21765</v>
      </c>
      <c r="B8417" s="36" t="s">
        <v>172</v>
      </c>
      <c r="C8417" s="41">
        <v>1.1159124798393232</v>
      </c>
    </row>
    <row r="8418" spans="1:3">
      <c r="A8418" s="38">
        <v>86720</v>
      </c>
      <c r="B8418" s="36" t="s">
        <v>101</v>
      </c>
      <c r="C8418" s="41">
        <v>1.1449356812788809</v>
      </c>
    </row>
    <row r="8419" spans="1:3">
      <c r="A8419" s="38">
        <v>85296</v>
      </c>
      <c r="B8419" s="36" t="s">
        <v>399</v>
      </c>
      <c r="C8419" s="41">
        <v>1.1400945156075117</v>
      </c>
    </row>
    <row r="8420" spans="1:3">
      <c r="A8420" s="38">
        <v>31717</v>
      </c>
      <c r="B8420" s="36" t="s">
        <v>75</v>
      </c>
      <c r="C8420" s="41">
        <v>1.222863240737653</v>
      </c>
    </row>
    <row r="8421" spans="1:3">
      <c r="A8421" s="38">
        <v>31171</v>
      </c>
      <c r="B8421" s="36" t="s">
        <v>104</v>
      </c>
      <c r="C8421" s="41">
        <v>1.1618033773722398</v>
      </c>
    </row>
    <row r="8422" spans="1:3">
      <c r="A8422" s="38">
        <v>85298</v>
      </c>
      <c r="B8422" s="36" t="s">
        <v>399</v>
      </c>
      <c r="C8422" s="41">
        <v>1.1153354826935944</v>
      </c>
    </row>
    <row r="8423" spans="1:3">
      <c r="A8423" s="38">
        <v>85301</v>
      </c>
      <c r="B8423" s="36" t="s">
        <v>399</v>
      </c>
      <c r="C8423" s="41">
        <v>1.1020947915727466</v>
      </c>
    </row>
    <row r="8424" spans="1:3">
      <c r="A8424" s="38">
        <v>17291</v>
      </c>
      <c r="B8424" s="36" t="s">
        <v>159</v>
      </c>
      <c r="C8424" s="41">
        <v>1.0880982760155484</v>
      </c>
    </row>
    <row r="8425" spans="1:3">
      <c r="A8425" s="38">
        <v>55585</v>
      </c>
      <c r="B8425" s="36" t="s">
        <v>36</v>
      </c>
      <c r="C8425" s="41">
        <v>1.3468248429867409</v>
      </c>
    </row>
    <row r="8426" spans="1:3">
      <c r="A8426" s="38">
        <v>85088</v>
      </c>
      <c r="B8426" s="36" t="s">
        <v>399</v>
      </c>
      <c r="C8426" s="41">
        <v>1.1400945156075117</v>
      </c>
    </row>
    <row r="8427" spans="1:3">
      <c r="A8427" s="38">
        <v>85283</v>
      </c>
      <c r="B8427" s="36" t="s">
        <v>399</v>
      </c>
      <c r="C8427" s="41">
        <v>1.1400945156075117</v>
      </c>
    </row>
    <row r="8428" spans="1:3">
      <c r="A8428" s="38">
        <v>37176</v>
      </c>
      <c r="B8428" s="36" t="s">
        <v>197</v>
      </c>
      <c r="C8428" s="41">
        <v>1.0926372873275529</v>
      </c>
    </row>
    <row r="8429" spans="1:3">
      <c r="A8429" s="38">
        <v>56283</v>
      </c>
      <c r="B8429" s="36" t="s">
        <v>42</v>
      </c>
      <c r="C8429" s="41">
        <v>1.0973128254234246</v>
      </c>
    </row>
    <row r="8430" spans="1:3">
      <c r="A8430" s="38">
        <v>37154</v>
      </c>
      <c r="B8430" s="36" t="s">
        <v>197</v>
      </c>
      <c r="C8430" s="41">
        <v>1.0926372873275529</v>
      </c>
    </row>
    <row r="8431" spans="1:3">
      <c r="A8431" s="38">
        <v>26845</v>
      </c>
      <c r="B8431" s="36" t="s">
        <v>274</v>
      </c>
      <c r="C8431" s="41">
        <v>1.2063690495772608</v>
      </c>
    </row>
    <row r="8432" spans="1:3">
      <c r="A8432" s="38">
        <v>95659</v>
      </c>
      <c r="B8432" s="36" t="s">
        <v>400</v>
      </c>
      <c r="C8432" s="41">
        <v>0.94805967062230156</v>
      </c>
    </row>
    <row r="8433" spans="1:3">
      <c r="A8433" s="38">
        <v>95680</v>
      </c>
      <c r="B8433" s="36" t="s">
        <v>400</v>
      </c>
      <c r="C8433" s="41">
        <v>0.94805967062230156</v>
      </c>
    </row>
    <row r="8434" spans="1:3">
      <c r="A8434" s="38">
        <v>49638</v>
      </c>
      <c r="B8434" s="36" t="s">
        <v>105</v>
      </c>
      <c r="C8434" s="41">
        <v>1.2058929922062549</v>
      </c>
    </row>
    <row r="8435" spans="1:3">
      <c r="A8435" s="38">
        <v>95186</v>
      </c>
      <c r="B8435" s="36" t="s">
        <v>400</v>
      </c>
      <c r="C8435" s="41">
        <v>0.93419611239905231</v>
      </c>
    </row>
    <row r="8436" spans="1:3">
      <c r="A8436" s="38">
        <v>1683</v>
      </c>
      <c r="B8436" s="36" t="s">
        <v>293</v>
      </c>
      <c r="C8436" s="41">
        <v>1.1337847447670284</v>
      </c>
    </row>
    <row r="8437" spans="1:3">
      <c r="A8437" s="38">
        <v>17111</v>
      </c>
      <c r="B8437" s="36" t="s">
        <v>125</v>
      </c>
      <c r="C8437" s="41">
        <v>1.088744395950239</v>
      </c>
    </row>
    <row r="8438" spans="1:3">
      <c r="A8438" s="38">
        <v>17214</v>
      </c>
      <c r="B8438" s="36" t="s">
        <v>125</v>
      </c>
      <c r="C8438" s="41">
        <v>1.1052837809325737</v>
      </c>
    </row>
    <row r="8439" spans="1:3">
      <c r="A8439" s="38">
        <v>19258</v>
      </c>
      <c r="B8439" s="36" t="s">
        <v>135</v>
      </c>
      <c r="C8439" s="41">
        <v>1.1427235899033965</v>
      </c>
    </row>
    <row r="8440" spans="1:3">
      <c r="A8440" s="38">
        <v>76891</v>
      </c>
      <c r="B8440" s="36" t="s">
        <v>134</v>
      </c>
      <c r="C8440" s="41">
        <v>1.3601127554615924</v>
      </c>
    </row>
    <row r="8441" spans="1:3">
      <c r="A8441" s="38">
        <v>21640</v>
      </c>
      <c r="B8441" s="36" t="s">
        <v>62</v>
      </c>
      <c r="C8441" s="41">
        <v>1.1536888469403808</v>
      </c>
    </row>
    <row r="8442" spans="1:3">
      <c r="A8442" s="38">
        <v>95691</v>
      </c>
      <c r="B8442" s="36" t="s">
        <v>400</v>
      </c>
      <c r="C8442" s="41">
        <v>0.93419611239905231</v>
      </c>
    </row>
    <row r="8443" spans="1:3">
      <c r="A8443" s="38">
        <v>95158</v>
      </c>
      <c r="B8443" s="36" t="s">
        <v>400</v>
      </c>
      <c r="C8443" s="41">
        <v>0.93419611239905231</v>
      </c>
    </row>
    <row r="8444" spans="1:3">
      <c r="A8444" s="38">
        <v>99192</v>
      </c>
      <c r="B8444" s="36" t="s">
        <v>211</v>
      </c>
      <c r="C8444" s="41">
        <v>1.1035209148359917</v>
      </c>
    </row>
    <row r="8445" spans="1:3">
      <c r="A8445" s="38">
        <v>95168</v>
      </c>
      <c r="B8445" s="36" t="s">
        <v>400</v>
      </c>
      <c r="C8445" s="41">
        <v>0.93419611239905231</v>
      </c>
    </row>
    <row r="8446" spans="1:3">
      <c r="A8446" s="38">
        <v>73274</v>
      </c>
      <c r="B8446" s="36" t="s">
        <v>88</v>
      </c>
      <c r="C8446" s="41">
        <v>1.2068852027382833</v>
      </c>
    </row>
    <row r="8447" spans="1:3">
      <c r="A8447" s="38">
        <v>95615</v>
      </c>
      <c r="B8447" s="36" t="s">
        <v>400</v>
      </c>
      <c r="C8447" s="41">
        <v>0.94805967062230156</v>
      </c>
    </row>
    <row r="8448" spans="1:3">
      <c r="A8448" s="38">
        <v>95697</v>
      </c>
      <c r="B8448" s="36" t="s">
        <v>400</v>
      </c>
      <c r="C8448" s="41">
        <v>0.94805967062230156</v>
      </c>
    </row>
    <row r="8449" spans="1:3">
      <c r="A8449" s="38">
        <v>97720</v>
      </c>
      <c r="B8449" s="36" t="s">
        <v>185</v>
      </c>
      <c r="C8449" s="41">
        <v>1.1378304579868437</v>
      </c>
    </row>
    <row r="8450" spans="1:3">
      <c r="A8450" s="38">
        <v>71154</v>
      </c>
      <c r="B8450" s="36" t="s">
        <v>90</v>
      </c>
      <c r="C8450" s="41">
        <v>1.1214753195914124</v>
      </c>
    </row>
    <row r="8451" spans="1:3">
      <c r="A8451" s="38">
        <v>95195</v>
      </c>
      <c r="B8451" s="36" t="s">
        <v>400</v>
      </c>
      <c r="C8451" s="41">
        <v>0.94805967062230156</v>
      </c>
    </row>
    <row r="8452" spans="1:3">
      <c r="A8452" s="38">
        <v>1612</v>
      </c>
      <c r="B8452" s="36" t="s">
        <v>293</v>
      </c>
      <c r="C8452" s="41">
        <v>1.1565999053777007</v>
      </c>
    </row>
    <row r="8453" spans="1:3">
      <c r="A8453" s="38">
        <v>66989</v>
      </c>
      <c r="B8453" s="36" t="s">
        <v>134</v>
      </c>
      <c r="C8453" s="41">
        <v>1.2019010160603081</v>
      </c>
    </row>
    <row r="8454" spans="1:3">
      <c r="A8454" s="38">
        <v>53520</v>
      </c>
      <c r="B8454" s="36" t="s">
        <v>52</v>
      </c>
      <c r="C8454" s="41">
        <v>1.0532816314806837</v>
      </c>
    </row>
    <row r="8455" spans="1:3">
      <c r="A8455" s="38">
        <v>95706</v>
      </c>
      <c r="B8455" s="36" t="s">
        <v>400</v>
      </c>
      <c r="C8455" s="41">
        <v>0.93419611239905231</v>
      </c>
    </row>
    <row r="8456" spans="1:3">
      <c r="A8456" s="38">
        <v>95173</v>
      </c>
      <c r="B8456" s="36" t="s">
        <v>400</v>
      </c>
      <c r="C8456" s="41">
        <v>0.93419611239905231</v>
      </c>
    </row>
    <row r="8457" spans="1:3">
      <c r="A8457" s="38">
        <v>95100</v>
      </c>
      <c r="B8457" s="36" t="s">
        <v>400</v>
      </c>
      <c r="C8457" s="41">
        <v>0.93419611239905231</v>
      </c>
    </row>
    <row r="8458" spans="1:3">
      <c r="A8458" s="38">
        <v>95707</v>
      </c>
      <c r="B8458" s="36" t="s">
        <v>400</v>
      </c>
      <c r="C8458" s="41">
        <v>0.93419611239905231</v>
      </c>
    </row>
    <row r="8459" spans="1:3">
      <c r="A8459" s="38">
        <v>95199</v>
      </c>
      <c r="B8459" s="36" t="s">
        <v>400</v>
      </c>
      <c r="C8459" s="41">
        <v>0.93419611239905231</v>
      </c>
    </row>
    <row r="8460" spans="1:3">
      <c r="A8460" s="38">
        <v>95709</v>
      </c>
      <c r="B8460" s="36" t="s">
        <v>400</v>
      </c>
      <c r="C8460" s="41">
        <v>0.94805967062230156</v>
      </c>
    </row>
    <row r="8461" spans="1:3">
      <c r="A8461" s="38">
        <v>95163</v>
      </c>
      <c r="B8461" s="36" t="s">
        <v>400</v>
      </c>
      <c r="C8461" s="41">
        <v>0.94805967062230156</v>
      </c>
    </row>
    <row r="8462" spans="1:3">
      <c r="A8462" s="38">
        <v>95632</v>
      </c>
      <c r="B8462" s="36" t="s">
        <v>400</v>
      </c>
      <c r="C8462" s="41">
        <v>0.94805967062230156</v>
      </c>
    </row>
    <row r="8463" spans="1:3">
      <c r="A8463" s="38">
        <v>63619</v>
      </c>
      <c r="B8463" s="36" t="s">
        <v>401</v>
      </c>
      <c r="C8463" s="41">
        <v>1.1689972602945231</v>
      </c>
    </row>
    <row r="8464" spans="1:3">
      <c r="A8464" s="38">
        <v>63628</v>
      </c>
      <c r="B8464" s="36" t="s">
        <v>401</v>
      </c>
      <c r="C8464" s="41">
        <v>1.1689972602945231</v>
      </c>
    </row>
    <row r="8465" spans="1:3">
      <c r="A8465" s="38">
        <v>63599</v>
      </c>
      <c r="B8465" s="36" t="s">
        <v>401</v>
      </c>
      <c r="C8465" s="41">
        <v>1.1689972602945231</v>
      </c>
    </row>
    <row r="8466" spans="1:3">
      <c r="A8466" s="38">
        <v>63633</v>
      </c>
      <c r="B8466" s="36" t="s">
        <v>401</v>
      </c>
      <c r="C8466" s="41">
        <v>1.1689972602945231</v>
      </c>
    </row>
    <row r="8467" spans="1:3">
      <c r="A8467" s="38">
        <v>63636</v>
      </c>
      <c r="B8467" s="36" t="s">
        <v>401</v>
      </c>
      <c r="C8467" s="41">
        <v>1.1689972602945231</v>
      </c>
    </row>
    <row r="8468" spans="1:3">
      <c r="A8468" s="38">
        <v>63486</v>
      </c>
      <c r="B8468" s="36" t="s">
        <v>401</v>
      </c>
      <c r="C8468" s="41">
        <v>1.3523381029650392</v>
      </c>
    </row>
    <row r="8469" spans="1:3">
      <c r="A8469" s="38">
        <v>63526</v>
      </c>
      <c r="B8469" s="36" t="s">
        <v>401</v>
      </c>
      <c r="C8469" s="41">
        <v>1.3523381029650392</v>
      </c>
    </row>
    <row r="8470" spans="1:3">
      <c r="A8470" s="38">
        <v>63639</v>
      </c>
      <c r="B8470" s="36" t="s">
        <v>401</v>
      </c>
      <c r="C8470" s="41">
        <v>1.0989570846319827</v>
      </c>
    </row>
    <row r="8471" spans="1:3">
      <c r="A8471" s="38">
        <v>63579</v>
      </c>
      <c r="B8471" s="36" t="s">
        <v>401</v>
      </c>
      <c r="C8471" s="41">
        <v>1.3523381029650392</v>
      </c>
    </row>
    <row r="8472" spans="1:3">
      <c r="A8472" s="38">
        <v>63571</v>
      </c>
      <c r="B8472" s="36" t="s">
        <v>401</v>
      </c>
      <c r="C8472" s="41">
        <v>1.1689972602945231</v>
      </c>
    </row>
    <row r="8473" spans="1:3">
      <c r="A8473" s="38">
        <v>63589</v>
      </c>
      <c r="B8473" s="36" t="s">
        <v>401</v>
      </c>
      <c r="C8473" s="41">
        <v>1.1689972602945231</v>
      </c>
    </row>
    <row r="8474" spans="1:3">
      <c r="A8474" s="38">
        <v>63538</v>
      </c>
      <c r="B8474" s="36" t="s">
        <v>401</v>
      </c>
      <c r="C8474" s="41">
        <v>1.3523381029650392</v>
      </c>
    </row>
    <row r="8475" spans="1:3">
      <c r="A8475" s="38">
        <v>63584</v>
      </c>
      <c r="B8475" s="36" t="s">
        <v>401</v>
      </c>
      <c r="C8475" s="41">
        <v>1.1689972602945231</v>
      </c>
    </row>
    <row r="8476" spans="1:3">
      <c r="A8476" s="38">
        <v>63546</v>
      </c>
      <c r="B8476" s="36" t="s">
        <v>401</v>
      </c>
      <c r="C8476" s="41">
        <v>1.1689972602945231</v>
      </c>
    </row>
    <row r="8477" spans="1:3">
      <c r="A8477" s="38">
        <v>63450</v>
      </c>
      <c r="B8477" s="36" t="s">
        <v>401</v>
      </c>
      <c r="C8477" s="41">
        <v>1.3523381029650392</v>
      </c>
    </row>
    <row r="8478" spans="1:3">
      <c r="A8478" s="38">
        <v>63452</v>
      </c>
      <c r="B8478" s="36" t="s">
        <v>401</v>
      </c>
      <c r="C8478" s="41">
        <v>1.3523381029650392</v>
      </c>
    </row>
    <row r="8479" spans="1:3">
      <c r="A8479" s="38">
        <v>63454</v>
      </c>
      <c r="B8479" s="36" t="s">
        <v>401</v>
      </c>
      <c r="C8479" s="41">
        <v>1.3147138964577656</v>
      </c>
    </row>
    <row r="8480" spans="1:3">
      <c r="A8480" s="38">
        <v>63456</v>
      </c>
      <c r="B8480" s="36" t="s">
        <v>401</v>
      </c>
      <c r="C8480" s="41">
        <v>1.3523381029650392</v>
      </c>
    </row>
    <row r="8481" spans="1:3">
      <c r="A8481" s="38">
        <v>63457</v>
      </c>
      <c r="B8481" s="36" t="s">
        <v>401</v>
      </c>
      <c r="C8481" s="41">
        <v>1.3523381029650392</v>
      </c>
    </row>
    <row r="8482" spans="1:3">
      <c r="A8482" s="38">
        <v>63594</v>
      </c>
      <c r="B8482" s="36" t="s">
        <v>401</v>
      </c>
      <c r="C8482" s="41">
        <v>1.1689972602945231</v>
      </c>
    </row>
    <row r="8483" spans="1:3">
      <c r="A8483" s="38">
        <v>72622</v>
      </c>
      <c r="B8483" s="36" t="s">
        <v>88</v>
      </c>
      <c r="C8483" s="41">
        <v>1.2068852027382833</v>
      </c>
    </row>
    <row r="8484" spans="1:3">
      <c r="A8484" s="38">
        <v>63637</v>
      </c>
      <c r="B8484" s="36" t="s">
        <v>401</v>
      </c>
      <c r="C8484" s="41">
        <v>1.0989570846319827</v>
      </c>
    </row>
    <row r="8485" spans="1:3">
      <c r="A8485" s="38">
        <v>63505</v>
      </c>
      <c r="B8485" s="36" t="s">
        <v>401</v>
      </c>
      <c r="C8485" s="41">
        <v>1.3523381029650392</v>
      </c>
    </row>
    <row r="8486" spans="1:3">
      <c r="A8486" s="38">
        <v>67759</v>
      </c>
      <c r="B8486" s="36" t="s">
        <v>53</v>
      </c>
      <c r="C8486" s="41">
        <v>1.1115489542285542</v>
      </c>
    </row>
    <row r="8487" spans="1:3">
      <c r="A8487" s="38">
        <v>55569</v>
      </c>
      <c r="B8487" s="36" t="s">
        <v>36</v>
      </c>
      <c r="C8487" s="41">
        <v>1.3468248429867409</v>
      </c>
    </row>
    <row r="8488" spans="1:3">
      <c r="A8488" s="38">
        <v>83365</v>
      </c>
      <c r="B8488" s="36" t="s">
        <v>128</v>
      </c>
      <c r="C8488" s="41">
        <v>1.1207212713936432</v>
      </c>
    </row>
    <row r="8489" spans="1:3">
      <c r="A8489" s="38">
        <v>83131</v>
      </c>
      <c r="B8489" s="36" t="s">
        <v>96</v>
      </c>
      <c r="C8489" s="41">
        <v>1.0558290864069562</v>
      </c>
    </row>
    <row r="8490" spans="1:3">
      <c r="A8490" s="38">
        <v>63589</v>
      </c>
      <c r="B8490" s="36" t="s">
        <v>401</v>
      </c>
      <c r="C8490" s="41">
        <v>1.1689972602945231</v>
      </c>
    </row>
    <row r="8491" spans="1:3">
      <c r="A8491" s="38">
        <v>63477</v>
      </c>
      <c r="B8491" s="36" t="s">
        <v>401</v>
      </c>
      <c r="C8491" s="41">
        <v>1.3147138964577656</v>
      </c>
    </row>
    <row r="8492" spans="1:3">
      <c r="A8492" s="38">
        <v>18195</v>
      </c>
      <c r="B8492" s="36" t="s">
        <v>57</v>
      </c>
      <c r="C8492" s="41">
        <v>1.0790689462378247</v>
      </c>
    </row>
    <row r="8493" spans="1:3">
      <c r="A8493" s="38">
        <v>36167</v>
      </c>
      <c r="B8493" s="36" t="s">
        <v>207</v>
      </c>
      <c r="C8493" s="41">
        <v>1.0801178203240058</v>
      </c>
    </row>
    <row r="8494" spans="1:3">
      <c r="A8494" s="38">
        <v>14558</v>
      </c>
      <c r="B8494" s="36" t="s">
        <v>191</v>
      </c>
      <c r="C8494" s="41">
        <v>1.1739283541953454</v>
      </c>
    </row>
    <row r="8495" spans="1:3">
      <c r="A8495" s="38">
        <v>14947</v>
      </c>
      <c r="B8495" s="36" t="s">
        <v>149</v>
      </c>
      <c r="C8495" s="41">
        <v>1.1518045041932343</v>
      </c>
    </row>
    <row r="8496" spans="1:3">
      <c r="A8496" s="38">
        <v>63543</v>
      </c>
      <c r="B8496" s="36" t="s">
        <v>401</v>
      </c>
      <c r="C8496" s="41">
        <v>1.3523381029650392</v>
      </c>
    </row>
    <row r="8497" spans="1:3">
      <c r="A8497" s="38">
        <v>61130</v>
      </c>
      <c r="B8497" s="36" t="s">
        <v>401</v>
      </c>
      <c r="C8497" s="41">
        <v>1.2813613809490529</v>
      </c>
    </row>
    <row r="8498" spans="1:3">
      <c r="A8498" s="38">
        <v>61138</v>
      </c>
      <c r="B8498" s="36" t="s">
        <v>401</v>
      </c>
      <c r="C8498" s="41">
        <v>1.3147138964577656</v>
      </c>
    </row>
    <row r="8499" spans="1:3">
      <c r="A8499" s="38">
        <v>66871</v>
      </c>
      <c r="B8499" s="36" t="s">
        <v>53</v>
      </c>
      <c r="C8499" s="41">
        <v>1.1034545016851229</v>
      </c>
    </row>
    <row r="8500" spans="1:3">
      <c r="A8500" s="38">
        <v>82487</v>
      </c>
      <c r="B8500" s="36" t="s">
        <v>190</v>
      </c>
      <c r="C8500" s="41">
        <v>1.0015590420749434</v>
      </c>
    </row>
    <row r="8501" spans="1:3">
      <c r="A8501" s="38">
        <v>66851</v>
      </c>
      <c r="B8501" s="36" t="s">
        <v>220</v>
      </c>
      <c r="C8501" s="41">
        <v>1.2571134727459718</v>
      </c>
    </row>
    <row r="8502" spans="1:3">
      <c r="A8502" s="38">
        <v>90522</v>
      </c>
      <c r="B8502" s="36" t="s">
        <v>151</v>
      </c>
      <c r="C8502" s="41">
        <v>1.1857336868654207</v>
      </c>
    </row>
    <row r="8503" spans="1:3">
      <c r="A8503" s="38">
        <v>82496</v>
      </c>
      <c r="B8503" s="36" t="s">
        <v>190</v>
      </c>
      <c r="C8503" s="41">
        <v>0.96680640143425878</v>
      </c>
    </row>
    <row r="8504" spans="1:3">
      <c r="A8504" s="38">
        <v>83080</v>
      </c>
      <c r="B8504" s="36" t="s">
        <v>96</v>
      </c>
      <c r="C8504" s="41">
        <v>1.0558290864069562</v>
      </c>
    </row>
    <row r="8505" spans="1:3">
      <c r="A8505" s="38">
        <v>63517</v>
      </c>
      <c r="B8505" s="36" t="s">
        <v>401</v>
      </c>
      <c r="C8505" s="41">
        <v>1.3523381029650392</v>
      </c>
    </row>
    <row r="8506" spans="1:3">
      <c r="A8506" s="38">
        <v>97514</v>
      </c>
      <c r="B8506" s="36" t="s">
        <v>89</v>
      </c>
      <c r="C8506" s="41">
        <v>1.0835648011346848</v>
      </c>
    </row>
    <row r="8507" spans="1:3">
      <c r="A8507" s="38">
        <v>63549</v>
      </c>
      <c r="B8507" s="36" t="s">
        <v>401</v>
      </c>
      <c r="C8507" s="41">
        <v>1.1689972602945231</v>
      </c>
    </row>
    <row r="8508" spans="1:3">
      <c r="A8508" s="38">
        <v>15377</v>
      </c>
      <c r="B8508" s="36" t="s">
        <v>136</v>
      </c>
      <c r="C8508" s="41">
        <v>1.1207555243130904</v>
      </c>
    </row>
    <row r="8509" spans="1:3">
      <c r="A8509" s="38">
        <v>36381</v>
      </c>
      <c r="B8509" s="36" t="s">
        <v>401</v>
      </c>
      <c r="C8509" s="41">
        <v>1.1343459028057041</v>
      </c>
    </row>
    <row r="8510" spans="1:3">
      <c r="A8510" s="38">
        <v>54578</v>
      </c>
      <c r="B8510" s="36" t="s">
        <v>167</v>
      </c>
      <c r="C8510" s="41">
        <v>1.0532816314806837</v>
      </c>
    </row>
    <row r="8511" spans="1:3">
      <c r="A8511" s="38">
        <v>54331</v>
      </c>
      <c r="B8511" s="36" t="s">
        <v>21</v>
      </c>
      <c r="C8511" s="41">
        <v>1.3524378549826657</v>
      </c>
    </row>
    <row r="8512" spans="1:3">
      <c r="A8512" s="38">
        <v>61137</v>
      </c>
      <c r="B8512" s="36" t="s">
        <v>401</v>
      </c>
      <c r="C8512" s="41">
        <v>1.3147138964577656</v>
      </c>
    </row>
    <row r="8513" spans="1:3">
      <c r="A8513" s="38">
        <v>72644</v>
      </c>
      <c r="B8513" s="36" t="s">
        <v>88</v>
      </c>
      <c r="C8513" s="41">
        <v>1.2068852027382833</v>
      </c>
    </row>
    <row r="8514" spans="1:3">
      <c r="A8514" s="38">
        <v>36391</v>
      </c>
      <c r="B8514" s="36" t="s">
        <v>401</v>
      </c>
      <c r="C8514" s="41">
        <v>1.1343459028057041</v>
      </c>
    </row>
    <row r="8515" spans="1:3">
      <c r="A8515" s="38">
        <v>55767</v>
      </c>
      <c r="B8515" s="36" t="s">
        <v>32</v>
      </c>
      <c r="C8515" s="41">
        <v>1.1034545016851229</v>
      </c>
    </row>
    <row r="8516" spans="1:3">
      <c r="A8516" s="38">
        <v>91617</v>
      </c>
      <c r="B8516" s="36" t="s">
        <v>48</v>
      </c>
      <c r="C8516" s="41">
        <v>1.0945615187153004</v>
      </c>
    </row>
    <row r="8517" spans="1:3">
      <c r="A8517" s="38">
        <v>75038</v>
      </c>
      <c r="B8517" s="36" t="s">
        <v>209</v>
      </c>
      <c r="C8517" s="41">
        <v>1.26539908209393</v>
      </c>
    </row>
    <row r="8518" spans="1:3">
      <c r="A8518" s="38">
        <v>55413</v>
      </c>
      <c r="B8518" s="36" t="s">
        <v>166</v>
      </c>
      <c r="C8518" s="41">
        <v>1.3601632047477745</v>
      </c>
    </row>
    <row r="8519" spans="1:3">
      <c r="A8519" s="38">
        <v>85445</v>
      </c>
      <c r="B8519" s="36" t="s">
        <v>234</v>
      </c>
      <c r="C8519" s="41">
        <v>1.1143525693621417</v>
      </c>
    </row>
    <row r="8520" spans="1:3">
      <c r="A8520" s="38">
        <v>36396</v>
      </c>
      <c r="B8520" s="36" t="s">
        <v>401</v>
      </c>
      <c r="C8520" s="41">
        <v>1.1343459028057041</v>
      </c>
    </row>
    <row r="8521" spans="1:3">
      <c r="A8521" s="38">
        <v>85129</v>
      </c>
      <c r="B8521" s="36" t="s">
        <v>46</v>
      </c>
      <c r="C8521" s="41">
        <v>1.1234337183297078</v>
      </c>
    </row>
    <row r="8522" spans="1:3">
      <c r="A8522" s="38">
        <v>57639</v>
      </c>
      <c r="B8522" s="36" t="s">
        <v>160</v>
      </c>
      <c r="C8522" s="41">
        <v>1.1654959794043798</v>
      </c>
    </row>
    <row r="8523" spans="1:3">
      <c r="A8523" s="38">
        <v>56651</v>
      </c>
      <c r="B8523" s="36" t="s">
        <v>52</v>
      </c>
      <c r="C8523" s="41">
        <v>1.3328244829716862</v>
      </c>
    </row>
    <row r="8524" spans="1:3">
      <c r="A8524" s="38">
        <v>54578</v>
      </c>
      <c r="B8524" s="36" t="s">
        <v>167</v>
      </c>
      <c r="C8524" s="41">
        <v>1.0532816314806837</v>
      </c>
    </row>
    <row r="8525" spans="1:3">
      <c r="A8525" s="38">
        <v>63607</v>
      </c>
      <c r="B8525" s="36" t="s">
        <v>401</v>
      </c>
      <c r="C8525" s="41">
        <v>1.1689972602945231</v>
      </c>
    </row>
    <row r="8526" spans="1:3">
      <c r="A8526" s="38">
        <v>97656</v>
      </c>
      <c r="B8526" s="36" t="s">
        <v>181</v>
      </c>
      <c r="C8526" s="41">
        <v>0.89056732076938017</v>
      </c>
    </row>
    <row r="8527" spans="1:3">
      <c r="A8527" s="38">
        <v>56767</v>
      </c>
      <c r="B8527" s="36" t="s">
        <v>167</v>
      </c>
      <c r="C8527" s="41">
        <v>1.0583096054051164</v>
      </c>
    </row>
    <row r="8528" spans="1:3">
      <c r="A8528" s="38">
        <v>57612</v>
      </c>
      <c r="B8528" s="36" t="s">
        <v>112</v>
      </c>
      <c r="C8528" s="41">
        <v>1.1654959794043798</v>
      </c>
    </row>
    <row r="8529" spans="1:3">
      <c r="A8529" s="38">
        <v>74744</v>
      </c>
      <c r="B8529" s="36" t="s">
        <v>402</v>
      </c>
      <c r="C8529" s="41">
        <v>1.1242258875467535</v>
      </c>
    </row>
    <row r="8530" spans="1:3">
      <c r="A8530" s="38">
        <v>19374</v>
      </c>
      <c r="B8530" s="36" t="s">
        <v>135</v>
      </c>
      <c r="C8530" s="41">
        <v>1.1052837809325737</v>
      </c>
    </row>
    <row r="8531" spans="1:3">
      <c r="A8531" s="38">
        <v>56332</v>
      </c>
      <c r="B8531" s="36" t="s">
        <v>42</v>
      </c>
      <c r="C8531" s="41">
        <v>1.3502964244946054</v>
      </c>
    </row>
    <row r="8532" spans="1:3">
      <c r="A8532" s="38">
        <v>97959</v>
      </c>
      <c r="B8532" s="36" t="s">
        <v>402</v>
      </c>
      <c r="C8532" s="41">
        <v>1.1726894787336104</v>
      </c>
    </row>
    <row r="8533" spans="1:3">
      <c r="A8533" s="38">
        <v>55234</v>
      </c>
      <c r="B8533" s="36" t="s">
        <v>99</v>
      </c>
      <c r="C8533" s="41">
        <v>1.3198243593435071</v>
      </c>
    </row>
    <row r="8534" spans="1:3">
      <c r="A8534" s="38">
        <v>97980</v>
      </c>
      <c r="B8534" s="36" t="s">
        <v>402</v>
      </c>
      <c r="C8534" s="41">
        <v>1.1726894787336104</v>
      </c>
    </row>
    <row r="8535" spans="1:3">
      <c r="A8535" s="38">
        <v>86573</v>
      </c>
      <c r="B8535" s="36" t="s">
        <v>51</v>
      </c>
      <c r="C8535" s="41">
        <v>1.1136757068667051</v>
      </c>
    </row>
    <row r="8536" spans="1:3">
      <c r="A8536" s="38">
        <v>97944</v>
      </c>
      <c r="B8536" s="36" t="s">
        <v>402</v>
      </c>
      <c r="C8536" s="41">
        <v>1.1726894787336104</v>
      </c>
    </row>
    <row r="8537" spans="1:3">
      <c r="A8537" s="38">
        <v>87634</v>
      </c>
      <c r="B8537" s="36" t="s">
        <v>93</v>
      </c>
      <c r="C8537" s="41">
        <v>1.0023781537872782</v>
      </c>
    </row>
    <row r="8538" spans="1:3">
      <c r="A8538" s="38">
        <v>2692</v>
      </c>
      <c r="B8538" s="36" t="s">
        <v>174</v>
      </c>
      <c r="C8538" s="41">
        <v>1.1550333879299484</v>
      </c>
    </row>
    <row r="8539" spans="1:3">
      <c r="A8539" s="38">
        <v>82041</v>
      </c>
      <c r="B8539" s="36" t="s">
        <v>178</v>
      </c>
      <c r="C8539" s="41">
        <v>1.0370181838748904</v>
      </c>
    </row>
    <row r="8540" spans="1:3">
      <c r="A8540" s="38">
        <v>82064</v>
      </c>
      <c r="B8540" s="36" t="s">
        <v>178</v>
      </c>
      <c r="C8540" s="41">
        <v>1.0370181838748904</v>
      </c>
    </row>
    <row r="8541" spans="1:3">
      <c r="A8541" s="38">
        <v>97993</v>
      </c>
      <c r="B8541" s="36" t="s">
        <v>402</v>
      </c>
      <c r="C8541" s="41">
        <v>1.1024391030081453</v>
      </c>
    </row>
    <row r="8542" spans="1:3">
      <c r="A8542" s="38">
        <v>96173</v>
      </c>
      <c r="B8542" s="36" t="s">
        <v>124</v>
      </c>
      <c r="C8542" s="41">
        <v>1.1636098242051152</v>
      </c>
    </row>
    <row r="8543" spans="1:3">
      <c r="A8543" s="38">
        <v>55765</v>
      </c>
      <c r="B8543" s="36" t="s">
        <v>32</v>
      </c>
      <c r="C8543" s="41">
        <v>1.1034545016851229</v>
      </c>
    </row>
    <row r="8544" spans="1:3">
      <c r="A8544" s="38">
        <v>97896</v>
      </c>
      <c r="B8544" s="36" t="s">
        <v>402</v>
      </c>
      <c r="C8544" s="41">
        <v>1.2290933467404055</v>
      </c>
    </row>
    <row r="8545" spans="1:3">
      <c r="A8545" s="38">
        <v>38875</v>
      </c>
      <c r="B8545" s="36" t="s">
        <v>219</v>
      </c>
      <c r="C8545" s="41">
        <v>0.86594091671192763</v>
      </c>
    </row>
    <row r="8546" spans="1:3">
      <c r="A8546" s="38">
        <v>38877</v>
      </c>
      <c r="B8546" s="36" t="s">
        <v>219</v>
      </c>
      <c r="C8546" s="41">
        <v>0.89000533954662397</v>
      </c>
    </row>
    <row r="8547" spans="1:3">
      <c r="A8547" s="38">
        <v>38889</v>
      </c>
      <c r="B8547" s="36" t="s">
        <v>219</v>
      </c>
      <c r="C8547" s="41">
        <v>1.1754712142582382</v>
      </c>
    </row>
    <row r="8548" spans="1:3">
      <c r="A8548" s="38">
        <v>38899</v>
      </c>
      <c r="B8548" s="36" t="s">
        <v>219</v>
      </c>
      <c r="C8548" s="41">
        <v>0.91214367444405742</v>
      </c>
    </row>
    <row r="8549" spans="1:3">
      <c r="A8549" s="38">
        <v>97950</v>
      </c>
      <c r="B8549" s="36" t="s">
        <v>402</v>
      </c>
      <c r="C8549" s="41">
        <v>1.236178532901834</v>
      </c>
    </row>
    <row r="8550" spans="1:3">
      <c r="A8550" s="38">
        <v>97947</v>
      </c>
      <c r="B8550" s="36" t="s">
        <v>402</v>
      </c>
      <c r="C8550" s="41">
        <v>1.236178532901834</v>
      </c>
    </row>
    <row r="8551" spans="1:3">
      <c r="A8551" s="38">
        <v>97999</v>
      </c>
      <c r="B8551" s="36" t="s">
        <v>402</v>
      </c>
      <c r="C8551" s="41">
        <v>1.1024391030081453</v>
      </c>
    </row>
    <row r="8552" spans="1:3">
      <c r="A8552" s="38">
        <v>97953</v>
      </c>
      <c r="B8552" s="36" t="s">
        <v>402</v>
      </c>
      <c r="C8552" s="41">
        <v>1.1242258875467535</v>
      </c>
    </row>
    <row r="8553" spans="1:3">
      <c r="A8553" s="38">
        <v>97900</v>
      </c>
      <c r="B8553" s="36" t="s">
        <v>402</v>
      </c>
      <c r="C8553" s="41">
        <v>1.2290933467404055</v>
      </c>
    </row>
    <row r="8554" spans="1:3">
      <c r="A8554" s="38">
        <v>97922</v>
      </c>
      <c r="B8554" s="36" t="s">
        <v>402</v>
      </c>
      <c r="C8554" s="41">
        <v>1.1726894787336104</v>
      </c>
    </row>
    <row r="8555" spans="1:3">
      <c r="A8555" s="38">
        <v>97996</v>
      </c>
      <c r="B8555" s="36" t="s">
        <v>402</v>
      </c>
      <c r="C8555" s="41">
        <v>1.1024391030081453</v>
      </c>
    </row>
    <row r="8556" spans="1:3">
      <c r="A8556" s="38">
        <v>97941</v>
      </c>
      <c r="B8556" s="36" t="s">
        <v>402</v>
      </c>
      <c r="C8556" s="41">
        <v>1.2290933467404055</v>
      </c>
    </row>
    <row r="8557" spans="1:3">
      <c r="A8557" s="38">
        <v>82386</v>
      </c>
      <c r="B8557" s="36" t="s">
        <v>130</v>
      </c>
      <c r="C8557" s="41">
        <v>0.96826151246303327</v>
      </c>
    </row>
    <row r="8558" spans="1:3">
      <c r="A8558" s="38">
        <v>86697</v>
      </c>
      <c r="B8558" s="36" t="s">
        <v>168</v>
      </c>
      <c r="C8558" s="41">
        <v>1.1261247428062524</v>
      </c>
    </row>
    <row r="8559" spans="1:3">
      <c r="A8559" s="38">
        <v>76887</v>
      </c>
      <c r="B8559" s="36" t="s">
        <v>98</v>
      </c>
      <c r="C8559" s="41">
        <v>1.3601127554615924</v>
      </c>
    </row>
    <row r="8560" spans="1:3">
      <c r="A8560" s="38">
        <v>97990</v>
      </c>
      <c r="B8560" s="36" t="s">
        <v>402</v>
      </c>
      <c r="C8560" s="41">
        <v>1.1024391030081453</v>
      </c>
    </row>
    <row r="8561" spans="1:3">
      <c r="A8561" s="38">
        <v>55585</v>
      </c>
      <c r="B8561" s="36" t="s">
        <v>36</v>
      </c>
      <c r="C8561" s="41">
        <v>1.3468248429867409</v>
      </c>
    </row>
    <row r="8562" spans="1:3">
      <c r="A8562" s="38">
        <v>55606</v>
      </c>
      <c r="B8562" s="36" t="s">
        <v>36</v>
      </c>
      <c r="C8562" s="41">
        <v>1.1034545016851229</v>
      </c>
    </row>
    <row r="8563" spans="1:3">
      <c r="A8563" s="38">
        <v>68794</v>
      </c>
      <c r="B8563" s="36" t="s">
        <v>209</v>
      </c>
      <c r="C8563" s="41">
        <v>1.4239117772686678</v>
      </c>
    </row>
    <row r="8564" spans="1:3">
      <c r="A8564" s="38">
        <v>55413</v>
      </c>
      <c r="B8564" s="36" t="s">
        <v>166</v>
      </c>
      <c r="C8564" s="41">
        <v>1.3601632047477745</v>
      </c>
    </row>
    <row r="8565" spans="1:3">
      <c r="A8565" s="38">
        <v>97956</v>
      </c>
      <c r="B8565" s="36" t="s">
        <v>402</v>
      </c>
      <c r="C8565" s="41">
        <v>1.236178532901834</v>
      </c>
    </row>
    <row r="8566" spans="1:3">
      <c r="A8566" s="38">
        <v>55437</v>
      </c>
      <c r="B8566" s="36" t="s">
        <v>166</v>
      </c>
      <c r="C8566" s="41">
        <v>1.3601632047477745</v>
      </c>
    </row>
    <row r="8567" spans="1:3">
      <c r="A8567" s="38">
        <v>98559</v>
      </c>
      <c r="B8567" s="36" t="s">
        <v>228</v>
      </c>
      <c r="C8567" s="41">
        <v>0.77866917504864741</v>
      </c>
    </row>
    <row r="8568" spans="1:3">
      <c r="A8568" s="38">
        <v>56587</v>
      </c>
      <c r="B8568" s="36" t="s">
        <v>160</v>
      </c>
      <c r="C8568" s="41">
        <v>1.1510813949838341</v>
      </c>
    </row>
    <row r="8569" spans="1:3">
      <c r="A8569" s="38">
        <v>55758</v>
      </c>
      <c r="B8569" s="36" t="s">
        <v>32</v>
      </c>
      <c r="C8569" s="41">
        <v>1.1034545016851229</v>
      </c>
    </row>
    <row r="8570" spans="1:3">
      <c r="A8570" s="38">
        <v>97877</v>
      </c>
      <c r="B8570" s="36" t="s">
        <v>402</v>
      </c>
      <c r="C8570" s="41">
        <v>1.2290933467404055</v>
      </c>
    </row>
    <row r="8571" spans="1:3">
      <c r="A8571" s="38">
        <v>57635</v>
      </c>
      <c r="B8571" s="36" t="s">
        <v>112</v>
      </c>
      <c r="C8571" s="41">
        <v>1.1654959794043798</v>
      </c>
    </row>
    <row r="8572" spans="1:3">
      <c r="A8572" s="38">
        <v>97957</v>
      </c>
      <c r="B8572" s="36" t="s">
        <v>402</v>
      </c>
      <c r="C8572" s="41">
        <v>1.236178532901834</v>
      </c>
    </row>
    <row r="8573" spans="1:3">
      <c r="A8573" s="38">
        <v>65812</v>
      </c>
      <c r="B8573" s="36" t="s">
        <v>403</v>
      </c>
      <c r="C8573" s="41">
        <v>0.86025289135993621</v>
      </c>
    </row>
    <row r="8574" spans="1:3">
      <c r="A8574" s="38">
        <v>55624</v>
      </c>
      <c r="B8574" s="36" t="s">
        <v>32</v>
      </c>
      <c r="C8574" s="41">
        <v>1.0732578218749083</v>
      </c>
    </row>
    <row r="8575" spans="1:3">
      <c r="A8575" s="38">
        <v>65817</v>
      </c>
      <c r="B8575" s="36" t="s">
        <v>403</v>
      </c>
      <c r="C8575" s="41">
        <v>1.1470845845845847</v>
      </c>
    </row>
    <row r="8576" spans="1:3">
      <c r="A8576" s="38">
        <v>65760</v>
      </c>
      <c r="B8576" s="36" t="s">
        <v>403</v>
      </c>
      <c r="C8576" s="41">
        <v>1.3923377757527431</v>
      </c>
    </row>
    <row r="8577" spans="1:3">
      <c r="A8577" s="38">
        <v>95145</v>
      </c>
      <c r="B8577" s="36" t="s">
        <v>210</v>
      </c>
      <c r="C8577" s="41">
        <v>0.97614864505137622</v>
      </c>
    </row>
    <row r="8578" spans="1:3">
      <c r="A8578" s="38">
        <v>16727</v>
      </c>
      <c r="B8578" s="36" t="s">
        <v>255</v>
      </c>
      <c r="C8578" s="41">
        <v>1.162540024728149</v>
      </c>
    </row>
    <row r="8579" spans="1:3">
      <c r="A8579" s="38">
        <v>57641</v>
      </c>
      <c r="B8579" s="36" t="s">
        <v>112</v>
      </c>
      <c r="C8579" s="41">
        <v>1.1510813949838341</v>
      </c>
    </row>
    <row r="8580" spans="1:3">
      <c r="A8580" s="38">
        <v>49779</v>
      </c>
      <c r="B8580" s="36" t="s">
        <v>158</v>
      </c>
      <c r="C8580" s="41">
        <v>1.2235568902235567</v>
      </c>
    </row>
    <row r="8581" spans="1:3">
      <c r="A8581" s="38">
        <v>65439</v>
      </c>
      <c r="B8581" s="36" t="s">
        <v>403</v>
      </c>
      <c r="C8581" s="41">
        <v>1.3462809310522066</v>
      </c>
    </row>
    <row r="8582" spans="1:3">
      <c r="A8582" s="38">
        <v>65795</v>
      </c>
      <c r="B8582" s="36" t="s">
        <v>403</v>
      </c>
      <c r="C8582" s="41">
        <v>1.3462809310522066</v>
      </c>
    </row>
    <row r="8583" spans="1:3">
      <c r="A8583" s="38">
        <v>97789</v>
      </c>
      <c r="B8583" s="36" t="s">
        <v>185</v>
      </c>
      <c r="C8583" s="41">
        <v>1.0444615340795809</v>
      </c>
    </row>
    <row r="8584" spans="1:3">
      <c r="A8584" s="38">
        <v>9353</v>
      </c>
      <c r="B8584" s="36" t="s">
        <v>252</v>
      </c>
      <c r="C8584" s="41">
        <v>1.0677265315630096</v>
      </c>
    </row>
    <row r="8585" spans="1:3">
      <c r="A8585" s="38">
        <v>87538</v>
      </c>
      <c r="B8585" s="36" t="s">
        <v>143</v>
      </c>
      <c r="C8585" s="41">
        <v>0.93258055491976299</v>
      </c>
    </row>
    <row r="8586" spans="1:3">
      <c r="A8586" s="38">
        <v>65239</v>
      </c>
      <c r="B8586" s="36" t="s">
        <v>403</v>
      </c>
      <c r="C8586" s="41">
        <v>1.3462809310522066</v>
      </c>
    </row>
    <row r="8587" spans="1:3">
      <c r="A8587" s="38">
        <v>98617</v>
      </c>
      <c r="B8587" s="36" t="s">
        <v>228</v>
      </c>
      <c r="C8587" s="41">
        <v>1.0203684122655687</v>
      </c>
    </row>
    <row r="8588" spans="1:3">
      <c r="A8588" s="38">
        <v>86836</v>
      </c>
      <c r="B8588" s="36" t="s">
        <v>164</v>
      </c>
      <c r="C8588" s="41">
        <v>1.0674754857504976</v>
      </c>
    </row>
    <row r="8589" spans="1:3">
      <c r="A8589" s="38">
        <v>90587</v>
      </c>
      <c r="B8589" s="36" t="s">
        <v>151</v>
      </c>
      <c r="C8589" s="41">
        <v>1.1857336868654207</v>
      </c>
    </row>
    <row r="8590" spans="1:3">
      <c r="A8590" s="38">
        <v>65719</v>
      </c>
      <c r="B8590" s="36" t="s">
        <v>403</v>
      </c>
      <c r="C8590" s="41">
        <v>1.1470845845845847</v>
      </c>
    </row>
    <row r="8591" spans="1:3">
      <c r="A8591" s="38">
        <v>65779</v>
      </c>
      <c r="B8591" s="36" t="s">
        <v>403</v>
      </c>
      <c r="C8591" s="41">
        <v>0.86025289135993621</v>
      </c>
    </row>
    <row r="8592" spans="1:3">
      <c r="A8592" s="38">
        <v>97342</v>
      </c>
      <c r="B8592" s="36" t="s">
        <v>35</v>
      </c>
      <c r="C8592" s="41">
        <v>1.2697368421052631</v>
      </c>
    </row>
    <row r="8593" spans="1:3">
      <c r="A8593" s="38">
        <v>63785</v>
      </c>
      <c r="B8593" s="36" t="s">
        <v>121</v>
      </c>
      <c r="C8593" s="41">
        <v>1.2087948312236287</v>
      </c>
    </row>
    <row r="8594" spans="1:3">
      <c r="A8594" s="38">
        <v>21787</v>
      </c>
      <c r="B8594" s="36" t="s">
        <v>172</v>
      </c>
      <c r="C8594" s="41">
        <v>1.1461882286750227</v>
      </c>
    </row>
    <row r="8595" spans="1:3">
      <c r="A8595" s="38">
        <v>65830</v>
      </c>
      <c r="B8595" s="36" t="s">
        <v>403</v>
      </c>
      <c r="C8595" s="41">
        <v>1.3462809310522066</v>
      </c>
    </row>
    <row r="8596" spans="1:3">
      <c r="A8596" s="38">
        <v>86698</v>
      </c>
      <c r="B8596" s="36" t="s">
        <v>101</v>
      </c>
      <c r="C8596" s="41">
        <v>1.1126957154994539</v>
      </c>
    </row>
    <row r="8597" spans="1:3">
      <c r="A8597" s="38">
        <v>78727</v>
      </c>
      <c r="B8597" s="36" t="s">
        <v>87</v>
      </c>
      <c r="C8597" s="41">
        <v>1.0670119591468559</v>
      </c>
    </row>
    <row r="8598" spans="1:3">
      <c r="A8598" s="38">
        <v>65835</v>
      </c>
      <c r="B8598" s="36" t="s">
        <v>403</v>
      </c>
      <c r="C8598" s="41">
        <v>1.3462809310522066</v>
      </c>
    </row>
    <row r="8599" spans="1:3">
      <c r="A8599" s="38">
        <v>65824</v>
      </c>
      <c r="B8599" s="36" t="s">
        <v>403</v>
      </c>
      <c r="C8599" s="41">
        <v>0.86025289135993621</v>
      </c>
    </row>
    <row r="8600" spans="1:3">
      <c r="A8600" s="38">
        <v>37434</v>
      </c>
      <c r="B8600" s="36" t="s">
        <v>44</v>
      </c>
      <c r="C8600" s="41">
        <v>1.0984632896983495</v>
      </c>
    </row>
    <row r="8601" spans="1:3">
      <c r="A8601" s="38">
        <v>65843</v>
      </c>
      <c r="B8601" s="36" t="s">
        <v>403</v>
      </c>
      <c r="C8601" s="41">
        <v>1.3923377757527431</v>
      </c>
    </row>
    <row r="8602" spans="1:3">
      <c r="A8602" s="38">
        <v>66919</v>
      </c>
      <c r="B8602" s="36" t="s">
        <v>134</v>
      </c>
      <c r="C8602" s="41">
        <v>1.2019010160603081</v>
      </c>
    </row>
    <row r="8603" spans="1:3">
      <c r="A8603" s="38">
        <v>58762</v>
      </c>
      <c r="B8603" s="36" t="s">
        <v>404</v>
      </c>
      <c r="C8603" s="41">
        <v>1.0722535746659256</v>
      </c>
    </row>
    <row r="8604" spans="1:3">
      <c r="A8604" s="38">
        <v>29386</v>
      </c>
      <c r="B8604" s="36" t="s">
        <v>54</v>
      </c>
      <c r="C8604" s="41">
        <v>1.1593057443647055</v>
      </c>
    </row>
    <row r="8605" spans="1:3">
      <c r="A8605" s="38">
        <v>31683</v>
      </c>
      <c r="B8605" s="36" t="s">
        <v>75</v>
      </c>
      <c r="C8605" s="41">
        <v>1.222863240737653</v>
      </c>
    </row>
    <row r="8606" spans="1:3">
      <c r="A8606" s="38">
        <v>94107</v>
      </c>
      <c r="B8606" s="36" t="s">
        <v>85</v>
      </c>
      <c r="C8606" s="41">
        <v>0.98961003913102152</v>
      </c>
    </row>
    <row r="8607" spans="1:3">
      <c r="A8607" s="38">
        <v>94130</v>
      </c>
      <c r="B8607" s="36" t="s">
        <v>85</v>
      </c>
      <c r="C8607" s="41">
        <v>1.0844620571360972</v>
      </c>
    </row>
    <row r="8608" spans="1:3">
      <c r="A8608" s="38">
        <v>58802</v>
      </c>
      <c r="B8608" s="36" t="s">
        <v>404</v>
      </c>
      <c r="C8608" s="41">
        <v>1.1578415585235704</v>
      </c>
    </row>
    <row r="8609" spans="1:3">
      <c r="A8609" s="38">
        <v>54533</v>
      </c>
      <c r="B8609" s="36" t="s">
        <v>142</v>
      </c>
      <c r="C8609" s="41">
        <v>1.0697511596020888</v>
      </c>
    </row>
    <row r="8610" spans="1:3">
      <c r="A8610" s="38">
        <v>55270</v>
      </c>
      <c r="B8610" s="36" t="s">
        <v>166</v>
      </c>
      <c r="C8610" s="41">
        <v>1.3601632047477745</v>
      </c>
    </row>
    <row r="8611" spans="1:3">
      <c r="A8611" s="38">
        <v>58553</v>
      </c>
      <c r="B8611" s="36" t="s">
        <v>404</v>
      </c>
      <c r="C8611" s="41">
        <v>1.0722535746659256</v>
      </c>
    </row>
    <row r="8612" spans="1:3">
      <c r="A8612" s="38">
        <v>86869</v>
      </c>
      <c r="B8612" s="36" t="s">
        <v>93</v>
      </c>
      <c r="C8612" s="41">
        <v>1.0023781537872782</v>
      </c>
    </row>
    <row r="8613" spans="1:3">
      <c r="A8613" s="38">
        <v>76889</v>
      </c>
      <c r="B8613" s="36" t="s">
        <v>98</v>
      </c>
      <c r="C8613" s="41">
        <v>1.3601127554615924</v>
      </c>
    </row>
    <row r="8614" spans="1:3">
      <c r="A8614" s="38">
        <v>86507</v>
      </c>
      <c r="B8614" s="36" t="s">
        <v>50</v>
      </c>
      <c r="C8614" s="41">
        <v>1.0674754857504976</v>
      </c>
    </row>
    <row r="8615" spans="1:3">
      <c r="A8615" s="38">
        <v>85667</v>
      </c>
      <c r="B8615" s="36" t="s">
        <v>162</v>
      </c>
      <c r="C8615" s="41">
        <v>1.0940063844386765</v>
      </c>
    </row>
    <row r="8616" spans="1:3">
      <c r="A8616" s="38">
        <v>58675</v>
      </c>
      <c r="B8616" s="36" t="s">
        <v>404</v>
      </c>
      <c r="C8616" s="41">
        <v>1.1578415585235704</v>
      </c>
    </row>
    <row r="8617" spans="1:3">
      <c r="A8617" s="38">
        <v>97241</v>
      </c>
      <c r="B8617" s="36" t="s">
        <v>133</v>
      </c>
      <c r="C8617" s="41">
        <v>1.1646446039509624</v>
      </c>
    </row>
    <row r="8618" spans="1:3">
      <c r="A8618" s="38">
        <v>94562</v>
      </c>
      <c r="B8618" s="36" t="s">
        <v>77</v>
      </c>
      <c r="C8618" s="41">
        <v>1.0796090207854914</v>
      </c>
    </row>
    <row r="8619" spans="1:3">
      <c r="A8619" s="38">
        <v>56587</v>
      </c>
      <c r="B8619" s="36" t="s">
        <v>160</v>
      </c>
      <c r="C8619" s="41">
        <v>1.1510813949838341</v>
      </c>
    </row>
    <row r="8620" spans="1:3">
      <c r="A8620" s="38">
        <v>64372</v>
      </c>
      <c r="B8620" s="36" t="s">
        <v>115</v>
      </c>
      <c r="C8620" s="41">
        <v>1.2620891412837723</v>
      </c>
    </row>
    <row r="8621" spans="1:3">
      <c r="A8621" s="38">
        <v>75394</v>
      </c>
      <c r="B8621" s="36" t="s">
        <v>132</v>
      </c>
      <c r="C8621" s="41">
        <v>1.068691166613237</v>
      </c>
    </row>
    <row r="8622" spans="1:3">
      <c r="A8622" s="38">
        <v>91097</v>
      </c>
      <c r="B8622" s="36" t="s">
        <v>47</v>
      </c>
      <c r="C8622" s="41">
        <v>1.0945615187153004</v>
      </c>
    </row>
    <row r="8623" spans="1:3">
      <c r="A8623" s="38">
        <v>55758</v>
      </c>
      <c r="B8623" s="36" t="s">
        <v>32</v>
      </c>
      <c r="C8623" s="41">
        <v>1.1034545016851229</v>
      </c>
    </row>
    <row r="8624" spans="1:3">
      <c r="A8624" s="38">
        <v>58849</v>
      </c>
      <c r="B8624" s="36" t="s">
        <v>404</v>
      </c>
      <c r="C8624" s="41">
        <v>1.0722535746659256</v>
      </c>
    </row>
    <row r="8625" spans="1:3">
      <c r="A8625" s="38">
        <v>79254</v>
      </c>
      <c r="B8625" s="36" t="s">
        <v>179</v>
      </c>
      <c r="C8625" s="41">
        <v>0.70955882352941191</v>
      </c>
    </row>
    <row r="8626" spans="1:3">
      <c r="A8626" s="38">
        <v>87769</v>
      </c>
      <c r="B8626" s="36" t="s">
        <v>147</v>
      </c>
      <c r="C8626" s="41">
        <v>1.0639162097078363</v>
      </c>
    </row>
    <row r="8627" spans="1:3">
      <c r="A8627" s="38">
        <v>71739</v>
      </c>
      <c r="B8627" s="36" t="s">
        <v>60</v>
      </c>
      <c r="C8627" s="41">
        <v>1.3044251565167901</v>
      </c>
    </row>
    <row r="8628" spans="1:3">
      <c r="A8628" s="38">
        <v>58636</v>
      </c>
      <c r="B8628" s="36" t="s">
        <v>404</v>
      </c>
      <c r="C8628" s="41">
        <v>1.0722535746659256</v>
      </c>
    </row>
    <row r="8629" spans="1:3">
      <c r="A8629" s="38">
        <v>58638</v>
      </c>
      <c r="B8629" s="36" t="s">
        <v>404</v>
      </c>
      <c r="C8629" s="41">
        <v>1.0722535746659256</v>
      </c>
    </row>
    <row r="8630" spans="1:3">
      <c r="A8630" s="38">
        <v>74420</v>
      </c>
      <c r="B8630" s="36" t="s">
        <v>259</v>
      </c>
      <c r="C8630" s="41">
        <v>1.1224021303296501</v>
      </c>
    </row>
    <row r="8631" spans="1:3">
      <c r="A8631" s="38">
        <v>89294</v>
      </c>
      <c r="B8631" s="36" t="s">
        <v>131</v>
      </c>
      <c r="C8631" s="41">
        <v>1.1168641306003106</v>
      </c>
    </row>
    <row r="8632" spans="1:3">
      <c r="A8632" s="38">
        <v>54533</v>
      </c>
      <c r="B8632" s="36" t="s">
        <v>142</v>
      </c>
      <c r="C8632" s="41">
        <v>1.0697511596020888</v>
      </c>
    </row>
    <row r="8633" spans="1:3">
      <c r="A8633" s="38">
        <v>58640</v>
      </c>
      <c r="B8633" s="36" t="s">
        <v>404</v>
      </c>
      <c r="C8633" s="41">
        <v>1.0722535746659256</v>
      </c>
    </row>
    <row r="8634" spans="1:3">
      <c r="A8634" s="38">
        <v>85764</v>
      </c>
      <c r="B8634" s="36" t="s">
        <v>178</v>
      </c>
      <c r="C8634" s="41">
        <v>1.2061706466679822</v>
      </c>
    </row>
    <row r="8635" spans="1:3">
      <c r="A8635" s="38">
        <v>76889</v>
      </c>
      <c r="B8635" s="36" t="s">
        <v>98</v>
      </c>
      <c r="C8635" s="41">
        <v>1.3601127554615924</v>
      </c>
    </row>
    <row r="8636" spans="1:3">
      <c r="A8636" s="38">
        <v>94363</v>
      </c>
      <c r="B8636" s="36" t="s">
        <v>76</v>
      </c>
      <c r="C8636" s="41">
        <v>1.1141832766164317</v>
      </c>
    </row>
    <row r="8637" spans="1:3">
      <c r="A8637" s="38">
        <v>9600</v>
      </c>
      <c r="B8637" s="36" t="s">
        <v>139</v>
      </c>
      <c r="C8637" s="41">
        <v>1.1337847447670284</v>
      </c>
    </row>
    <row r="8638" spans="1:3">
      <c r="A8638" s="38">
        <v>87770</v>
      </c>
      <c r="B8638" s="36" t="s">
        <v>147</v>
      </c>
      <c r="C8638" s="41">
        <v>1.0639162097078363</v>
      </c>
    </row>
    <row r="8639" spans="1:3">
      <c r="A8639" s="38">
        <v>97516</v>
      </c>
      <c r="B8639" s="36" t="s">
        <v>235</v>
      </c>
      <c r="C8639" s="41">
        <v>1.0835648011346848</v>
      </c>
    </row>
    <row r="8640" spans="1:3">
      <c r="A8640" s="38">
        <v>82294</v>
      </c>
      <c r="B8640" s="36" t="s">
        <v>49</v>
      </c>
      <c r="C8640" s="41">
        <v>1.1022604304436694</v>
      </c>
    </row>
    <row r="8641" spans="1:3">
      <c r="A8641" s="38">
        <v>66957</v>
      </c>
      <c r="B8641" s="36" t="s">
        <v>134</v>
      </c>
      <c r="C8641" s="41">
        <v>1.2019010160603081</v>
      </c>
    </row>
    <row r="8642" spans="1:3">
      <c r="A8642" s="38">
        <v>97791</v>
      </c>
      <c r="B8642" s="36" t="s">
        <v>175</v>
      </c>
      <c r="C8642" s="41">
        <v>1.1343459028057041</v>
      </c>
    </row>
    <row r="8643" spans="1:3">
      <c r="A8643" s="38">
        <v>82395</v>
      </c>
      <c r="B8643" s="36" t="s">
        <v>130</v>
      </c>
      <c r="C8643" s="41">
        <v>1.0015590420749434</v>
      </c>
    </row>
    <row r="8644" spans="1:3">
      <c r="A8644" s="38">
        <v>74423</v>
      </c>
      <c r="B8644" s="36" t="s">
        <v>259</v>
      </c>
      <c r="C8644" s="41">
        <v>1.1174086601456563</v>
      </c>
    </row>
    <row r="8645" spans="1:3">
      <c r="A8645" s="38">
        <v>58642</v>
      </c>
      <c r="B8645" s="36" t="s">
        <v>404</v>
      </c>
      <c r="C8645" s="41">
        <v>1.0722535746659256</v>
      </c>
    </row>
    <row r="8646" spans="1:3">
      <c r="A8646" s="38">
        <v>98530</v>
      </c>
      <c r="B8646" s="36" t="s">
        <v>71</v>
      </c>
      <c r="C8646" s="41">
        <v>1.0203684122655687</v>
      </c>
    </row>
    <row r="8647" spans="1:3">
      <c r="A8647" s="38">
        <v>54570</v>
      </c>
      <c r="B8647" s="36" t="s">
        <v>167</v>
      </c>
      <c r="C8647" s="41">
        <v>1.0697511596020888</v>
      </c>
    </row>
    <row r="8648" spans="1:3">
      <c r="A8648" s="38">
        <v>87534</v>
      </c>
      <c r="B8648" s="36" t="s">
        <v>143</v>
      </c>
      <c r="C8648" s="41">
        <v>0.93258055491976299</v>
      </c>
    </row>
    <row r="8649" spans="1:3">
      <c r="A8649" s="38">
        <v>66879</v>
      </c>
      <c r="B8649" s="36" t="s">
        <v>53</v>
      </c>
      <c r="C8649" s="41">
        <v>1.2571134727459718</v>
      </c>
    </row>
    <row r="8650" spans="1:3">
      <c r="A8650" s="38">
        <v>87561</v>
      </c>
      <c r="B8650" s="36" t="s">
        <v>143</v>
      </c>
      <c r="C8650" s="41">
        <v>0.93258055491976299</v>
      </c>
    </row>
    <row r="8651" spans="1:3">
      <c r="A8651" s="38">
        <v>58644</v>
      </c>
      <c r="B8651" s="36" t="s">
        <v>404</v>
      </c>
      <c r="C8651" s="41">
        <v>1.0722535746659256</v>
      </c>
    </row>
    <row r="8652" spans="1:3">
      <c r="A8652" s="38">
        <v>56593</v>
      </c>
      <c r="B8652" s="36" t="s">
        <v>112</v>
      </c>
      <c r="C8652" s="41">
        <v>1.1510813949838341</v>
      </c>
    </row>
    <row r="8653" spans="1:3">
      <c r="A8653" s="38">
        <v>71720</v>
      </c>
      <c r="B8653" s="36" t="s">
        <v>60</v>
      </c>
      <c r="C8653" s="41">
        <v>1.3292011019283747</v>
      </c>
    </row>
    <row r="8654" spans="1:3">
      <c r="A8654" s="38">
        <v>55596</v>
      </c>
      <c r="B8654" s="36" t="s">
        <v>36</v>
      </c>
      <c r="C8654" s="41">
        <v>1.3468248429867409</v>
      </c>
    </row>
    <row r="8655" spans="1:3">
      <c r="A8655" s="38">
        <v>97640</v>
      </c>
      <c r="B8655" s="36" t="s">
        <v>181</v>
      </c>
      <c r="C8655" s="41">
        <v>1.0654548144944198</v>
      </c>
    </row>
    <row r="8656" spans="1:3">
      <c r="A8656" s="38">
        <v>74182</v>
      </c>
      <c r="B8656" s="36" t="s">
        <v>34</v>
      </c>
      <c r="C8656" s="41">
        <v>1.3292011019283747</v>
      </c>
    </row>
    <row r="8657" spans="1:3">
      <c r="A8657" s="38">
        <v>67271</v>
      </c>
      <c r="B8657" s="36" t="s">
        <v>137</v>
      </c>
      <c r="C8657" s="41">
        <v>1.3869137670196672</v>
      </c>
    </row>
    <row r="8658" spans="1:3">
      <c r="A8658" s="38">
        <v>84101</v>
      </c>
      <c r="B8658" s="36" t="s">
        <v>56</v>
      </c>
      <c r="C8658" s="41">
        <v>1.1340301830776842</v>
      </c>
    </row>
    <row r="8659" spans="1:3">
      <c r="A8659" s="38">
        <v>58566</v>
      </c>
      <c r="B8659" s="36" t="s">
        <v>404</v>
      </c>
      <c r="C8659" s="41">
        <v>1.0451760011400881</v>
      </c>
    </row>
    <row r="8660" spans="1:3">
      <c r="A8660" s="38">
        <v>58507</v>
      </c>
      <c r="B8660" s="36" t="s">
        <v>404</v>
      </c>
      <c r="C8660" s="41">
        <v>1.0722535746659256</v>
      </c>
    </row>
    <row r="8661" spans="1:3">
      <c r="A8661" s="38">
        <v>66649</v>
      </c>
      <c r="B8661" s="36" t="s">
        <v>344</v>
      </c>
      <c r="C8661" s="41">
        <v>1.1656441717791408</v>
      </c>
    </row>
    <row r="8662" spans="1:3">
      <c r="A8662" s="38">
        <v>97723</v>
      </c>
      <c r="B8662" s="36" t="s">
        <v>185</v>
      </c>
      <c r="C8662" s="41">
        <v>1.1378304579868437</v>
      </c>
    </row>
    <row r="8663" spans="1:3">
      <c r="A8663" s="38">
        <v>58509</v>
      </c>
      <c r="B8663" s="36" t="s">
        <v>404</v>
      </c>
      <c r="C8663" s="41">
        <v>1.0722535746659256</v>
      </c>
    </row>
    <row r="8664" spans="1:3">
      <c r="A8664" s="38">
        <v>93083</v>
      </c>
      <c r="B8664" s="36" t="s">
        <v>117</v>
      </c>
      <c r="C8664" s="41">
        <v>1.1335043738987975</v>
      </c>
    </row>
    <row r="8665" spans="1:3">
      <c r="A8665" s="38">
        <v>99510</v>
      </c>
      <c r="B8665" s="36" t="s">
        <v>148</v>
      </c>
      <c r="C8665" s="41">
        <v>1.123468137254902</v>
      </c>
    </row>
    <row r="8666" spans="1:3">
      <c r="A8666" s="38">
        <v>91286</v>
      </c>
      <c r="B8666" s="36" t="s">
        <v>312</v>
      </c>
      <c r="C8666" s="41">
        <v>1.0529489461896284</v>
      </c>
    </row>
    <row r="8667" spans="1:3">
      <c r="A8667" s="38">
        <v>63179</v>
      </c>
      <c r="B8667" s="36" t="s">
        <v>303</v>
      </c>
      <c r="C8667" s="41">
        <v>1.3147138964577656</v>
      </c>
    </row>
    <row r="8668" spans="1:3">
      <c r="A8668" s="38">
        <v>17291</v>
      </c>
      <c r="B8668" s="36" t="s">
        <v>159</v>
      </c>
      <c r="C8668" s="41">
        <v>1.0880982760155484</v>
      </c>
    </row>
    <row r="8669" spans="1:3">
      <c r="A8669" s="38">
        <v>58511</v>
      </c>
      <c r="B8669" s="36" t="s">
        <v>404</v>
      </c>
      <c r="C8669" s="41">
        <v>1.0722535746659256</v>
      </c>
    </row>
    <row r="8670" spans="1:3">
      <c r="A8670" s="38">
        <v>92526</v>
      </c>
      <c r="B8670" s="36" t="s">
        <v>123</v>
      </c>
      <c r="C8670" s="41">
        <v>1.0013653741125068</v>
      </c>
    </row>
    <row r="8671" spans="1:3">
      <c r="A8671" s="38">
        <v>58513</v>
      </c>
      <c r="B8671" s="36" t="s">
        <v>404</v>
      </c>
      <c r="C8671" s="41">
        <v>1.0722535746659256</v>
      </c>
    </row>
    <row r="8672" spans="1:3">
      <c r="A8672" s="38">
        <v>57614</v>
      </c>
      <c r="B8672" s="36" t="s">
        <v>112</v>
      </c>
      <c r="C8672" s="41">
        <v>1.1654959794043798</v>
      </c>
    </row>
    <row r="8673" spans="1:3">
      <c r="A8673" s="38">
        <v>98634</v>
      </c>
      <c r="B8673" s="36" t="s">
        <v>228</v>
      </c>
      <c r="C8673" s="41">
        <v>1.0203684122655687</v>
      </c>
    </row>
    <row r="8674" spans="1:3">
      <c r="A8674" s="38">
        <v>58515</v>
      </c>
      <c r="B8674" s="36" t="s">
        <v>404</v>
      </c>
      <c r="C8674" s="41">
        <v>1.0722535746659256</v>
      </c>
    </row>
    <row r="8675" spans="1:3">
      <c r="A8675" s="38">
        <v>67756</v>
      </c>
      <c r="B8675" s="36" t="s">
        <v>53</v>
      </c>
      <c r="C8675" s="41">
        <v>1.1034545016851229</v>
      </c>
    </row>
    <row r="8676" spans="1:3">
      <c r="A8676" s="38">
        <v>67752</v>
      </c>
      <c r="B8676" s="36" t="s">
        <v>53</v>
      </c>
      <c r="C8676" s="41">
        <v>1.2571134727459718</v>
      </c>
    </row>
    <row r="8677" spans="1:3">
      <c r="A8677" s="38">
        <v>58540</v>
      </c>
      <c r="B8677" s="36" t="s">
        <v>404</v>
      </c>
      <c r="C8677" s="41">
        <v>1.0451760011400881</v>
      </c>
    </row>
    <row r="8678" spans="1:3">
      <c r="A8678" s="38">
        <v>58706</v>
      </c>
      <c r="B8678" s="36" t="s">
        <v>404</v>
      </c>
      <c r="C8678" s="41">
        <v>1.1578415585235704</v>
      </c>
    </row>
    <row r="8679" spans="1:3">
      <c r="A8679" s="38">
        <v>8396</v>
      </c>
      <c r="B8679" s="36" t="s">
        <v>252</v>
      </c>
      <c r="C8679" s="41">
        <v>1.0677265315630096</v>
      </c>
    </row>
    <row r="8680" spans="1:3">
      <c r="A8680" s="38">
        <v>58708</v>
      </c>
      <c r="B8680" s="36" t="s">
        <v>404</v>
      </c>
      <c r="C8680" s="41">
        <v>1.1578415585235704</v>
      </c>
    </row>
    <row r="8681" spans="1:3">
      <c r="A8681" s="38">
        <v>58710</v>
      </c>
      <c r="B8681" s="36" t="s">
        <v>404</v>
      </c>
      <c r="C8681" s="41">
        <v>1.1578415585235704</v>
      </c>
    </row>
    <row r="8682" spans="1:3">
      <c r="A8682" s="38">
        <v>58769</v>
      </c>
      <c r="B8682" s="36" t="s">
        <v>404</v>
      </c>
      <c r="C8682" s="41">
        <v>1.0722535746659256</v>
      </c>
    </row>
    <row r="8683" spans="1:3">
      <c r="A8683" s="38">
        <v>58809</v>
      </c>
      <c r="B8683" s="36" t="s">
        <v>404</v>
      </c>
      <c r="C8683" s="41">
        <v>1.0722535746659256</v>
      </c>
    </row>
    <row r="8684" spans="1:3">
      <c r="A8684" s="38">
        <v>55758</v>
      </c>
      <c r="B8684" s="36" t="s">
        <v>32</v>
      </c>
      <c r="C8684" s="41">
        <v>1.1034545016851229</v>
      </c>
    </row>
    <row r="8685" spans="1:3">
      <c r="A8685" s="38">
        <v>58840</v>
      </c>
      <c r="B8685" s="36" t="s">
        <v>404</v>
      </c>
      <c r="C8685" s="41">
        <v>1.1137771838172761</v>
      </c>
    </row>
    <row r="8686" spans="1:3">
      <c r="A8686" s="38">
        <v>56651</v>
      </c>
      <c r="B8686" s="36" t="s">
        <v>52</v>
      </c>
      <c r="C8686" s="41">
        <v>1.3328244829716862</v>
      </c>
    </row>
    <row r="8687" spans="1:3">
      <c r="A8687" s="38">
        <v>58579</v>
      </c>
      <c r="B8687" s="36" t="s">
        <v>404</v>
      </c>
      <c r="C8687" s="41">
        <v>1.0722535746659256</v>
      </c>
    </row>
    <row r="8688" spans="1:3">
      <c r="A8688" s="38">
        <v>83119</v>
      </c>
      <c r="B8688" s="36" t="s">
        <v>128</v>
      </c>
      <c r="C8688" s="41">
        <v>1.086293213259472</v>
      </c>
    </row>
    <row r="8689" spans="1:3">
      <c r="A8689" s="38">
        <v>58791</v>
      </c>
      <c r="B8689" s="36" t="s">
        <v>404</v>
      </c>
      <c r="C8689" s="41">
        <v>1.0722535746659256</v>
      </c>
    </row>
    <row r="8690" spans="1:3">
      <c r="A8690" s="38">
        <v>67283</v>
      </c>
      <c r="B8690" s="36" t="s">
        <v>137</v>
      </c>
      <c r="C8690" s="41">
        <v>1.3456386921580861</v>
      </c>
    </row>
    <row r="8691" spans="1:3">
      <c r="A8691" s="38">
        <v>97199</v>
      </c>
      <c r="B8691" s="36" t="s">
        <v>133</v>
      </c>
      <c r="C8691" s="41">
        <v>1.2697368421052631</v>
      </c>
    </row>
    <row r="8692" spans="1:3">
      <c r="A8692" s="38">
        <v>88416</v>
      </c>
      <c r="B8692" s="36" t="s">
        <v>41</v>
      </c>
      <c r="C8692" s="41">
        <v>1.0639162097078363</v>
      </c>
    </row>
    <row r="8693" spans="1:3">
      <c r="A8693" s="38">
        <v>56299</v>
      </c>
      <c r="B8693" s="36" t="s">
        <v>42</v>
      </c>
      <c r="C8693" s="41">
        <v>1.3502964244946054</v>
      </c>
    </row>
    <row r="8694" spans="1:3">
      <c r="A8694" s="38">
        <v>26489</v>
      </c>
      <c r="B8694" s="36" t="s">
        <v>261</v>
      </c>
      <c r="C8694" s="41">
        <v>1.1537748558919805</v>
      </c>
    </row>
    <row r="8695" spans="1:3">
      <c r="A8695" s="38">
        <v>74740</v>
      </c>
      <c r="B8695" s="36" t="s">
        <v>405</v>
      </c>
      <c r="C8695" s="41">
        <v>1.1242258875467535</v>
      </c>
    </row>
    <row r="8696" spans="1:3">
      <c r="A8696" s="38">
        <v>53545</v>
      </c>
      <c r="B8696" s="36" t="s">
        <v>160</v>
      </c>
      <c r="C8696" s="41">
        <v>1.1510813949838341</v>
      </c>
    </row>
    <row r="8697" spans="1:3">
      <c r="A8697" s="38">
        <v>55437</v>
      </c>
      <c r="B8697" s="36" t="s">
        <v>166</v>
      </c>
      <c r="C8697" s="41">
        <v>1.3601632047477745</v>
      </c>
    </row>
    <row r="8698" spans="1:3">
      <c r="A8698" s="38">
        <v>54441</v>
      </c>
      <c r="B8698" s="36" t="s">
        <v>21</v>
      </c>
      <c r="C8698" s="41">
        <v>1.3524378549826657</v>
      </c>
    </row>
    <row r="8699" spans="1:3">
      <c r="A8699" s="38">
        <v>74858</v>
      </c>
      <c r="B8699" s="36" t="s">
        <v>405</v>
      </c>
      <c r="C8699" s="41">
        <v>1.2624367404551244</v>
      </c>
    </row>
    <row r="8700" spans="1:3">
      <c r="A8700" s="38">
        <v>74842</v>
      </c>
      <c r="B8700" s="36" t="s">
        <v>405</v>
      </c>
      <c r="C8700" s="41">
        <v>1.1242258875467535</v>
      </c>
    </row>
    <row r="8701" spans="1:3">
      <c r="A8701" s="38">
        <v>85235</v>
      </c>
      <c r="B8701" s="36" t="s">
        <v>140</v>
      </c>
      <c r="C8701" s="41">
        <v>1.1022604304436694</v>
      </c>
    </row>
    <row r="8702" spans="1:3">
      <c r="A8702" s="38">
        <v>67748</v>
      </c>
      <c r="B8702" s="36" t="s">
        <v>53</v>
      </c>
      <c r="C8702" s="41">
        <v>1.1115489542285542</v>
      </c>
    </row>
    <row r="8703" spans="1:3">
      <c r="A8703" s="38">
        <v>74862</v>
      </c>
      <c r="B8703" s="36" t="s">
        <v>405</v>
      </c>
      <c r="C8703" s="41">
        <v>1.2624367404551244</v>
      </c>
    </row>
    <row r="8704" spans="1:3">
      <c r="A8704" s="38">
        <v>16259</v>
      </c>
      <c r="B8704" s="36" t="s">
        <v>136</v>
      </c>
      <c r="C8704" s="41">
        <v>1.0984632896983493</v>
      </c>
    </row>
    <row r="8705" spans="1:3">
      <c r="A8705" s="38">
        <v>16248</v>
      </c>
      <c r="B8705" s="36" t="s">
        <v>81</v>
      </c>
      <c r="C8705" s="41">
        <v>1.1070857108353711</v>
      </c>
    </row>
    <row r="8706" spans="1:3">
      <c r="A8706" s="38">
        <v>55571</v>
      </c>
      <c r="B8706" s="36" t="s">
        <v>36</v>
      </c>
      <c r="C8706" s="41">
        <v>1.3468248429867409</v>
      </c>
    </row>
    <row r="8707" spans="1:3">
      <c r="A8707" s="38">
        <v>2791</v>
      </c>
      <c r="B8707" s="36" t="s">
        <v>204</v>
      </c>
      <c r="C8707" s="41">
        <v>1.0565896386791909</v>
      </c>
    </row>
    <row r="8708" spans="1:3">
      <c r="A8708" s="38">
        <v>21775</v>
      </c>
      <c r="B8708" s="36" t="s">
        <v>172</v>
      </c>
      <c r="C8708" s="41">
        <v>1.1159124798393232</v>
      </c>
    </row>
    <row r="8709" spans="1:3">
      <c r="A8709" s="38">
        <v>39343</v>
      </c>
      <c r="B8709" s="36" t="s">
        <v>126</v>
      </c>
      <c r="C8709" s="41">
        <v>1.1455437193464746</v>
      </c>
    </row>
    <row r="8710" spans="1:3">
      <c r="A8710" s="38">
        <v>39356</v>
      </c>
      <c r="B8710" s="36" t="s">
        <v>126</v>
      </c>
      <c r="C8710" s="41">
        <v>1.1697715962740844</v>
      </c>
    </row>
    <row r="8711" spans="1:3">
      <c r="A8711" s="38">
        <v>39359</v>
      </c>
      <c r="B8711" s="36" t="s">
        <v>126</v>
      </c>
      <c r="C8711" s="41">
        <v>1.1749062830412353</v>
      </c>
    </row>
    <row r="8712" spans="1:3">
      <c r="A8712" s="38">
        <v>39646</v>
      </c>
      <c r="B8712" s="36" t="s">
        <v>126</v>
      </c>
      <c r="C8712" s="41">
        <v>1.1697715962740844</v>
      </c>
    </row>
    <row r="8713" spans="1:3">
      <c r="A8713" s="38">
        <v>74722</v>
      </c>
      <c r="B8713" s="36" t="s">
        <v>405</v>
      </c>
      <c r="C8713" s="41">
        <v>1.1242258875467535</v>
      </c>
    </row>
    <row r="8714" spans="1:3">
      <c r="A8714" s="38">
        <v>9569</v>
      </c>
      <c r="B8714" s="36" t="s">
        <v>139</v>
      </c>
      <c r="C8714" s="41">
        <v>1.1337847447670284</v>
      </c>
    </row>
    <row r="8715" spans="1:3">
      <c r="A8715" s="38">
        <v>21734</v>
      </c>
      <c r="B8715" s="36" t="s">
        <v>62</v>
      </c>
      <c r="C8715" s="41">
        <v>1.1461882286750227</v>
      </c>
    </row>
    <row r="8716" spans="1:3">
      <c r="A8716" s="38">
        <v>74229</v>
      </c>
      <c r="B8716" s="36" t="s">
        <v>34</v>
      </c>
      <c r="C8716" s="41">
        <v>1.3292011019283747</v>
      </c>
    </row>
    <row r="8717" spans="1:3">
      <c r="A8717" s="38">
        <v>74834</v>
      </c>
      <c r="B8717" s="36" t="s">
        <v>405</v>
      </c>
      <c r="C8717" s="41">
        <v>1.1242258875467535</v>
      </c>
    </row>
    <row r="8718" spans="1:3">
      <c r="A8718" s="38">
        <v>74864</v>
      </c>
      <c r="B8718" s="36" t="s">
        <v>405</v>
      </c>
      <c r="C8718" s="41">
        <v>1.1242258875467535</v>
      </c>
    </row>
    <row r="8719" spans="1:3">
      <c r="A8719" s="38">
        <v>74736</v>
      </c>
      <c r="B8719" s="36" t="s">
        <v>405</v>
      </c>
      <c r="C8719" s="41">
        <v>1.1242258875467535</v>
      </c>
    </row>
    <row r="8720" spans="1:3">
      <c r="A8720" s="38">
        <v>74855</v>
      </c>
      <c r="B8720" s="36" t="s">
        <v>405</v>
      </c>
      <c r="C8720" s="41">
        <v>1.2624367404551244</v>
      </c>
    </row>
    <row r="8721" spans="1:3">
      <c r="A8721" s="38">
        <v>74746</v>
      </c>
      <c r="B8721" s="36" t="s">
        <v>405</v>
      </c>
      <c r="C8721" s="41">
        <v>1.1242258875467535</v>
      </c>
    </row>
    <row r="8722" spans="1:3">
      <c r="A8722" s="38">
        <v>27432</v>
      </c>
      <c r="B8722" s="36" t="s">
        <v>65</v>
      </c>
      <c r="C8722" s="41">
        <v>1.1398464455565573</v>
      </c>
    </row>
    <row r="8723" spans="1:3">
      <c r="A8723" s="38">
        <v>74928</v>
      </c>
      <c r="B8723" s="36" t="s">
        <v>405</v>
      </c>
      <c r="C8723" s="41">
        <v>1.2624367404551244</v>
      </c>
    </row>
    <row r="8724" spans="1:3">
      <c r="A8724" s="38">
        <v>74838</v>
      </c>
      <c r="B8724" s="36" t="s">
        <v>405</v>
      </c>
      <c r="C8724" s="41">
        <v>1.1242258875467535</v>
      </c>
    </row>
    <row r="8725" spans="1:3">
      <c r="A8725" s="38">
        <v>97714</v>
      </c>
      <c r="B8725" s="36" t="s">
        <v>185</v>
      </c>
      <c r="C8725" s="41">
        <v>1.1378304579868437</v>
      </c>
    </row>
    <row r="8726" spans="1:3">
      <c r="A8726" s="38">
        <v>74821</v>
      </c>
      <c r="B8726" s="36" t="s">
        <v>405</v>
      </c>
      <c r="C8726" s="41">
        <v>1.2624367404551244</v>
      </c>
    </row>
    <row r="8727" spans="1:3">
      <c r="A8727" s="38">
        <v>69427</v>
      </c>
      <c r="B8727" s="36" t="s">
        <v>405</v>
      </c>
      <c r="C8727" s="41">
        <v>1.1242258875467535</v>
      </c>
    </row>
    <row r="8728" spans="1:3">
      <c r="A8728" s="38">
        <v>69437</v>
      </c>
      <c r="B8728" s="36" t="s">
        <v>405</v>
      </c>
      <c r="C8728" s="41">
        <v>1.2624367404551244</v>
      </c>
    </row>
    <row r="8729" spans="1:3">
      <c r="A8729" s="38">
        <v>74865</v>
      </c>
      <c r="B8729" s="36" t="s">
        <v>405</v>
      </c>
      <c r="C8729" s="41">
        <v>1.2624367404551244</v>
      </c>
    </row>
    <row r="8730" spans="1:3">
      <c r="A8730" s="38">
        <v>74867</v>
      </c>
      <c r="B8730" s="36" t="s">
        <v>405</v>
      </c>
      <c r="C8730" s="41">
        <v>1.2624367404551244</v>
      </c>
    </row>
    <row r="8731" spans="1:3">
      <c r="A8731" s="38">
        <v>74847</v>
      </c>
      <c r="B8731" s="36" t="s">
        <v>405</v>
      </c>
      <c r="C8731" s="41">
        <v>1.2624367404551244</v>
      </c>
    </row>
    <row r="8732" spans="1:3">
      <c r="A8732" s="38">
        <v>74706</v>
      </c>
      <c r="B8732" s="36" t="s">
        <v>405</v>
      </c>
      <c r="C8732" s="41">
        <v>1.1242258875467535</v>
      </c>
    </row>
    <row r="8733" spans="1:3">
      <c r="A8733" s="38">
        <v>99438</v>
      </c>
      <c r="B8733" s="36" t="s">
        <v>148</v>
      </c>
      <c r="C8733" s="41">
        <v>1.0553732803775975</v>
      </c>
    </row>
    <row r="8734" spans="1:3">
      <c r="A8734" s="38">
        <v>74747</v>
      </c>
      <c r="B8734" s="36" t="s">
        <v>405</v>
      </c>
      <c r="C8734" s="41">
        <v>1.1726894787336104</v>
      </c>
    </row>
    <row r="8735" spans="1:3">
      <c r="A8735" s="38">
        <v>86732</v>
      </c>
      <c r="B8735" s="36" t="s">
        <v>101</v>
      </c>
      <c r="C8735" s="41">
        <v>1.1449356812788809</v>
      </c>
    </row>
    <row r="8736" spans="1:3">
      <c r="A8736" s="38">
        <v>29588</v>
      </c>
      <c r="B8736" s="36" t="s">
        <v>129</v>
      </c>
      <c r="C8736" s="41">
        <v>1.1438285660812879</v>
      </c>
    </row>
    <row r="8737" spans="1:3">
      <c r="A8737" s="38">
        <v>74749</v>
      </c>
      <c r="B8737" s="36" t="s">
        <v>405</v>
      </c>
      <c r="C8737" s="41">
        <v>1.1242258875467535</v>
      </c>
    </row>
    <row r="8738" spans="1:3">
      <c r="A8738" s="38">
        <v>74850</v>
      </c>
      <c r="B8738" s="36" t="s">
        <v>405</v>
      </c>
      <c r="C8738" s="41">
        <v>1.1242258875467535</v>
      </c>
    </row>
    <row r="8739" spans="1:3">
      <c r="A8739" s="38">
        <v>74254</v>
      </c>
      <c r="B8739" s="36" t="s">
        <v>34</v>
      </c>
      <c r="C8739" s="41">
        <v>1.3292011019283747</v>
      </c>
    </row>
    <row r="8740" spans="1:3">
      <c r="A8740" s="38">
        <v>74869</v>
      </c>
      <c r="B8740" s="36" t="s">
        <v>405</v>
      </c>
      <c r="C8740" s="41">
        <v>1.2624367404551244</v>
      </c>
    </row>
    <row r="8741" spans="1:3">
      <c r="A8741" s="38">
        <v>74743</v>
      </c>
      <c r="B8741" s="36" t="s">
        <v>405</v>
      </c>
      <c r="C8741" s="41">
        <v>1.1242258875467535</v>
      </c>
    </row>
    <row r="8742" spans="1:3">
      <c r="A8742" s="38">
        <v>69429</v>
      </c>
      <c r="B8742" s="36" t="s">
        <v>405</v>
      </c>
      <c r="C8742" s="41">
        <v>1.1018298729004536</v>
      </c>
    </row>
    <row r="8743" spans="1:3">
      <c r="A8743" s="38">
        <v>63928</v>
      </c>
      <c r="B8743" s="36" t="s">
        <v>405</v>
      </c>
      <c r="C8743" s="41">
        <v>1.2290933467404055</v>
      </c>
    </row>
    <row r="8744" spans="1:3">
      <c r="A8744" s="38">
        <v>74731</v>
      </c>
      <c r="B8744" s="36" t="s">
        <v>405</v>
      </c>
      <c r="C8744" s="41">
        <v>1.1242258875467535</v>
      </c>
    </row>
    <row r="8745" spans="1:3">
      <c r="A8745" s="38">
        <v>69439</v>
      </c>
      <c r="B8745" s="36" t="s">
        <v>405</v>
      </c>
      <c r="C8745" s="41">
        <v>1.2624367404551244</v>
      </c>
    </row>
    <row r="8746" spans="1:3">
      <c r="A8746" s="38">
        <v>76877</v>
      </c>
      <c r="B8746" s="36" t="s">
        <v>98</v>
      </c>
      <c r="C8746" s="41">
        <v>1.3601127554615924</v>
      </c>
    </row>
    <row r="8747" spans="1:3">
      <c r="A8747" s="38">
        <v>67749</v>
      </c>
      <c r="B8747" s="36" t="s">
        <v>53</v>
      </c>
      <c r="C8747" s="41">
        <v>1.1034545016851229</v>
      </c>
    </row>
    <row r="8748" spans="1:3">
      <c r="A8748" s="38">
        <v>94560</v>
      </c>
      <c r="B8748" s="36" t="s">
        <v>77</v>
      </c>
      <c r="C8748" s="41">
        <v>1.0796090207854914</v>
      </c>
    </row>
    <row r="8749" spans="1:3">
      <c r="A8749" s="38">
        <v>51702</v>
      </c>
      <c r="B8749" s="36" t="s">
        <v>406</v>
      </c>
      <c r="C8749" s="41">
        <v>1.1370895221557258</v>
      </c>
    </row>
    <row r="8750" spans="1:3">
      <c r="A8750" s="38">
        <v>51766</v>
      </c>
      <c r="B8750" s="36" t="s">
        <v>406</v>
      </c>
      <c r="C8750" s="41">
        <v>1.2436410499898256</v>
      </c>
    </row>
    <row r="8751" spans="1:3">
      <c r="A8751" s="38">
        <v>51643</v>
      </c>
      <c r="B8751" s="36" t="s">
        <v>406</v>
      </c>
      <c r="C8751" s="41">
        <v>1.0451760011400881</v>
      </c>
    </row>
    <row r="8752" spans="1:3">
      <c r="A8752" s="38">
        <v>51645</v>
      </c>
      <c r="B8752" s="36" t="s">
        <v>406</v>
      </c>
      <c r="C8752" s="41">
        <v>1.1370895221557258</v>
      </c>
    </row>
    <row r="8753" spans="1:3">
      <c r="A8753" s="38">
        <v>91238</v>
      </c>
      <c r="B8753" s="36" t="s">
        <v>103</v>
      </c>
      <c r="C8753" s="41">
        <v>1.0514996845787694</v>
      </c>
    </row>
    <row r="8754" spans="1:3">
      <c r="A8754" s="38">
        <v>55234</v>
      </c>
      <c r="B8754" s="36" t="s">
        <v>99</v>
      </c>
      <c r="C8754" s="41">
        <v>1.3198243593435071</v>
      </c>
    </row>
    <row r="8755" spans="1:3">
      <c r="A8755" s="38">
        <v>89362</v>
      </c>
      <c r="B8755" s="36" t="s">
        <v>86</v>
      </c>
      <c r="C8755" s="41">
        <v>1.1078215159662852</v>
      </c>
    </row>
    <row r="8756" spans="1:3">
      <c r="A8756" s="38">
        <v>67591</v>
      </c>
      <c r="B8756" s="36" t="s">
        <v>99</v>
      </c>
      <c r="C8756" s="41">
        <v>1.3456386921580861</v>
      </c>
    </row>
    <row r="8757" spans="1:3">
      <c r="A8757" s="38">
        <v>72131</v>
      </c>
      <c r="B8757" s="36" t="s">
        <v>150</v>
      </c>
      <c r="C8757" s="41">
        <v>1.1408038825286211</v>
      </c>
    </row>
    <row r="8758" spans="1:3">
      <c r="A8758" s="38">
        <v>87527</v>
      </c>
      <c r="B8758" s="36" t="s">
        <v>143</v>
      </c>
      <c r="C8758" s="41">
        <v>0.93258055491976299</v>
      </c>
    </row>
    <row r="8759" spans="1:3">
      <c r="A8759" s="38">
        <v>51647</v>
      </c>
      <c r="B8759" s="36" t="s">
        <v>406</v>
      </c>
      <c r="C8759" s="41">
        <v>1.0451760011400881</v>
      </c>
    </row>
    <row r="8760" spans="1:3">
      <c r="A8760" s="38">
        <v>88422</v>
      </c>
      <c r="B8760" s="36" t="s">
        <v>41</v>
      </c>
      <c r="C8760" s="41">
        <v>1.0563157136684431</v>
      </c>
    </row>
    <row r="8761" spans="1:3">
      <c r="A8761" s="38">
        <v>53520</v>
      </c>
      <c r="B8761" s="36" t="s">
        <v>52</v>
      </c>
      <c r="C8761" s="41">
        <v>1.0532816314806837</v>
      </c>
    </row>
    <row r="8762" spans="1:3">
      <c r="A8762" s="38">
        <v>42499</v>
      </c>
      <c r="B8762" s="36" t="s">
        <v>406</v>
      </c>
      <c r="C8762" s="41">
        <v>1.2707488650933911</v>
      </c>
    </row>
    <row r="8763" spans="1:3">
      <c r="A8763" s="38">
        <v>82441</v>
      </c>
      <c r="B8763" s="36" t="s">
        <v>190</v>
      </c>
      <c r="C8763" s="41">
        <v>1.0015590420749434</v>
      </c>
    </row>
    <row r="8764" spans="1:3">
      <c r="A8764" s="38">
        <v>51789</v>
      </c>
      <c r="B8764" s="36" t="s">
        <v>406</v>
      </c>
      <c r="C8764" s="41">
        <v>1.2436410499898256</v>
      </c>
    </row>
    <row r="8765" spans="1:3">
      <c r="A8765" s="38">
        <v>66903</v>
      </c>
      <c r="B8765" s="36" t="s">
        <v>53</v>
      </c>
      <c r="C8765" s="41">
        <v>1.220543203301824</v>
      </c>
    </row>
    <row r="8766" spans="1:3">
      <c r="A8766" s="38">
        <v>73275</v>
      </c>
      <c r="B8766" s="36" t="s">
        <v>88</v>
      </c>
      <c r="C8766" s="41">
        <v>1.2068852027382833</v>
      </c>
    </row>
    <row r="8767" spans="1:3">
      <c r="A8767" s="38">
        <v>48465</v>
      </c>
      <c r="B8767" s="36" t="s">
        <v>192</v>
      </c>
      <c r="C8767" s="41">
        <v>1.250468883205456</v>
      </c>
    </row>
    <row r="8768" spans="1:3">
      <c r="A8768" s="38">
        <v>78337</v>
      </c>
      <c r="B8768" s="36" t="s">
        <v>19</v>
      </c>
      <c r="C8768" s="41">
        <v>1.1547424108829827</v>
      </c>
    </row>
    <row r="8769" spans="1:3">
      <c r="A8769" s="38">
        <v>1896</v>
      </c>
      <c r="B8769" s="36" t="s">
        <v>174</v>
      </c>
      <c r="C8769" s="41">
        <v>1.1769803569135961</v>
      </c>
    </row>
    <row r="8770" spans="1:3">
      <c r="A8770" s="38">
        <v>99885</v>
      </c>
      <c r="B8770" s="36" t="s">
        <v>211</v>
      </c>
      <c r="C8770" s="41">
        <v>1.0687534609891871</v>
      </c>
    </row>
    <row r="8771" spans="1:3">
      <c r="A8771" s="38">
        <v>91620</v>
      </c>
      <c r="B8771" s="36" t="s">
        <v>48</v>
      </c>
      <c r="C8771" s="41">
        <v>1.1388552439516755</v>
      </c>
    </row>
    <row r="8772" spans="1:3">
      <c r="A8772" s="38">
        <v>51709</v>
      </c>
      <c r="B8772" s="36" t="s">
        <v>406</v>
      </c>
      <c r="C8772" s="41">
        <v>1.0451760011400881</v>
      </c>
    </row>
    <row r="8773" spans="1:3">
      <c r="A8773" s="38">
        <v>38312</v>
      </c>
      <c r="B8773" s="36" t="s">
        <v>194</v>
      </c>
      <c r="C8773" s="41">
        <v>1.1793651304152062</v>
      </c>
    </row>
    <row r="8774" spans="1:3">
      <c r="A8774" s="38">
        <v>51597</v>
      </c>
      <c r="B8774" s="36" t="s">
        <v>406</v>
      </c>
      <c r="C8774" s="41">
        <v>1.1370895221557258</v>
      </c>
    </row>
    <row r="8775" spans="1:3">
      <c r="A8775" s="38">
        <v>2785</v>
      </c>
      <c r="B8775" s="36" t="s">
        <v>204</v>
      </c>
      <c r="C8775" s="41">
        <v>1.0565896386791909</v>
      </c>
    </row>
    <row r="8776" spans="1:3">
      <c r="A8776" s="38">
        <v>51588</v>
      </c>
      <c r="B8776" s="36" t="s">
        <v>406</v>
      </c>
      <c r="C8776" s="41">
        <v>1.2436410499898256</v>
      </c>
    </row>
    <row r="8777" spans="1:3">
      <c r="A8777" s="38">
        <v>82140</v>
      </c>
      <c r="B8777" s="36" t="s">
        <v>49</v>
      </c>
      <c r="C8777" s="41">
        <v>1.1022604304436694</v>
      </c>
    </row>
    <row r="8778" spans="1:3">
      <c r="A8778" s="38">
        <v>42477</v>
      </c>
      <c r="B8778" s="36" t="s">
        <v>406</v>
      </c>
      <c r="C8778" s="41">
        <v>1.1998167719137518</v>
      </c>
    </row>
    <row r="8779" spans="1:3">
      <c r="A8779" s="38">
        <v>51580</v>
      </c>
      <c r="B8779" s="36" t="s">
        <v>406</v>
      </c>
      <c r="C8779" s="41">
        <v>1.1370895221557258</v>
      </c>
    </row>
    <row r="8780" spans="1:3">
      <c r="A8780" s="38">
        <v>51545</v>
      </c>
      <c r="B8780" s="36" t="s">
        <v>406</v>
      </c>
      <c r="C8780" s="41">
        <v>1.1654959794043798</v>
      </c>
    </row>
    <row r="8781" spans="1:3">
      <c r="A8781" s="38">
        <v>51674</v>
      </c>
      <c r="B8781" s="36" t="s">
        <v>406</v>
      </c>
      <c r="C8781" s="41">
        <v>1.1370895221557258</v>
      </c>
    </row>
    <row r="8782" spans="1:3">
      <c r="A8782" s="38">
        <v>51688</v>
      </c>
      <c r="B8782" s="36" t="s">
        <v>406</v>
      </c>
      <c r="C8782" s="41">
        <v>1.0451760011400881</v>
      </c>
    </row>
    <row r="8783" spans="1:3">
      <c r="A8783" s="38">
        <v>64732</v>
      </c>
      <c r="B8783" s="36" t="s">
        <v>407</v>
      </c>
      <c r="C8783" s="41">
        <v>1.1155729974749777</v>
      </c>
    </row>
    <row r="8784" spans="1:3">
      <c r="A8784" s="38">
        <v>64395</v>
      </c>
      <c r="B8784" s="36" t="s">
        <v>407</v>
      </c>
      <c r="C8784" s="41">
        <v>1.2452458571040477</v>
      </c>
    </row>
    <row r="8785" spans="1:3">
      <c r="A8785" s="38">
        <v>64747</v>
      </c>
      <c r="B8785" s="36" t="s">
        <v>407</v>
      </c>
      <c r="C8785" s="41">
        <v>1.1155729974749777</v>
      </c>
    </row>
    <row r="8786" spans="1:3">
      <c r="A8786" s="38">
        <v>64753</v>
      </c>
      <c r="B8786" s="36" t="s">
        <v>407</v>
      </c>
      <c r="C8786" s="41">
        <v>1.2452458571040477</v>
      </c>
    </row>
    <row r="8787" spans="1:3">
      <c r="A8787" s="38">
        <v>64711</v>
      </c>
      <c r="B8787" s="36" t="s">
        <v>407</v>
      </c>
      <c r="C8787" s="41">
        <v>1.2452458571040477</v>
      </c>
    </row>
    <row r="8788" spans="1:3">
      <c r="A8788" s="38">
        <v>64743</v>
      </c>
      <c r="B8788" s="36" t="s">
        <v>407</v>
      </c>
      <c r="C8788" s="41">
        <v>1.11557299747498</v>
      </c>
    </row>
    <row r="8789" spans="1:3">
      <c r="A8789" s="38">
        <v>64407</v>
      </c>
      <c r="B8789" s="36" t="s">
        <v>407</v>
      </c>
      <c r="C8789" s="41">
        <v>1.2452458571040477</v>
      </c>
    </row>
    <row r="8790" spans="1:3">
      <c r="A8790" s="38">
        <v>21726</v>
      </c>
      <c r="B8790" s="36" t="s">
        <v>62</v>
      </c>
      <c r="C8790" s="41">
        <v>1.1398464455565573</v>
      </c>
    </row>
    <row r="8791" spans="1:3">
      <c r="A8791" s="38">
        <v>64739</v>
      </c>
      <c r="B8791" s="36" t="s">
        <v>407</v>
      </c>
      <c r="C8791" s="41">
        <v>1.1155729974749777</v>
      </c>
    </row>
    <row r="8792" spans="1:3">
      <c r="A8792" s="38">
        <v>21385</v>
      </c>
      <c r="B8792" s="36" t="s">
        <v>55</v>
      </c>
      <c r="C8792" s="41">
        <v>1.1383956289581523</v>
      </c>
    </row>
    <row r="8793" spans="1:3">
      <c r="A8793" s="38">
        <v>64750</v>
      </c>
      <c r="B8793" s="36" t="s">
        <v>407</v>
      </c>
      <c r="C8793" s="41">
        <v>1.1155729974749777</v>
      </c>
    </row>
    <row r="8794" spans="1:3">
      <c r="A8794" s="38">
        <v>64720</v>
      </c>
      <c r="B8794" s="36" t="s">
        <v>407</v>
      </c>
      <c r="C8794" s="41">
        <v>1.2452458571040477</v>
      </c>
    </row>
    <row r="8795" spans="1:3">
      <c r="A8795" s="38">
        <v>64756</v>
      </c>
      <c r="B8795" s="36" t="s">
        <v>407</v>
      </c>
      <c r="C8795" s="41">
        <v>1.2452458571040477</v>
      </c>
    </row>
    <row r="8796" spans="1:3">
      <c r="A8796" s="38">
        <v>64760</v>
      </c>
      <c r="B8796" s="36" t="s">
        <v>407</v>
      </c>
      <c r="C8796" s="41">
        <v>1.1018298729004536</v>
      </c>
    </row>
    <row r="8797" spans="1:3">
      <c r="A8797" s="38">
        <v>64385</v>
      </c>
      <c r="B8797" s="36" t="s">
        <v>407</v>
      </c>
      <c r="C8797" s="41">
        <v>1.2452458571040477</v>
      </c>
    </row>
    <row r="8798" spans="1:3">
      <c r="A8798" s="38">
        <v>77855</v>
      </c>
      <c r="B8798" s="36" t="s">
        <v>408</v>
      </c>
      <c r="C8798" s="41">
        <v>1.3679262879098744</v>
      </c>
    </row>
    <row r="8799" spans="1:3">
      <c r="A8799" s="38">
        <v>99198</v>
      </c>
      <c r="B8799" s="36" t="s">
        <v>113</v>
      </c>
      <c r="C8799" s="41">
        <v>1.1035209148359917</v>
      </c>
    </row>
    <row r="8800" spans="1:3">
      <c r="A8800" s="38">
        <v>77767</v>
      </c>
      <c r="B8800" s="36" t="s">
        <v>408</v>
      </c>
      <c r="C8800" s="41">
        <v>1.3679262879098744</v>
      </c>
    </row>
    <row r="8801" spans="1:3">
      <c r="A8801" s="38">
        <v>54316</v>
      </c>
      <c r="B8801" s="36" t="s">
        <v>21</v>
      </c>
      <c r="C8801" s="41">
        <v>1.241956241956242</v>
      </c>
    </row>
    <row r="8802" spans="1:3">
      <c r="A8802" s="38">
        <v>72250</v>
      </c>
      <c r="B8802" s="36" t="s">
        <v>408</v>
      </c>
      <c r="C8802" s="41">
        <v>0.97482521200521044</v>
      </c>
    </row>
    <row r="8803" spans="1:3">
      <c r="A8803" s="38">
        <v>77740</v>
      </c>
      <c r="B8803" s="36" t="s">
        <v>408</v>
      </c>
      <c r="C8803" s="41">
        <v>0.97482521200521044</v>
      </c>
    </row>
    <row r="8804" spans="1:3">
      <c r="A8804" s="38">
        <v>77791</v>
      </c>
      <c r="B8804" s="36" t="s">
        <v>408</v>
      </c>
      <c r="C8804" s="41">
        <v>1.3962608993641243</v>
      </c>
    </row>
    <row r="8805" spans="1:3">
      <c r="A8805" s="38">
        <v>67737</v>
      </c>
      <c r="B8805" s="36" t="s">
        <v>220</v>
      </c>
      <c r="C8805" s="41">
        <v>1.2571134727459718</v>
      </c>
    </row>
    <row r="8806" spans="1:3">
      <c r="A8806" s="38">
        <v>77781</v>
      </c>
      <c r="B8806" s="36" t="s">
        <v>408</v>
      </c>
      <c r="C8806" s="41">
        <v>1.3962608993641243</v>
      </c>
    </row>
    <row r="8807" spans="1:3">
      <c r="A8807" s="38">
        <v>57612</v>
      </c>
      <c r="B8807" s="36" t="s">
        <v>112</v>
      </c>
      <c r="C8807" s="41">
        <v>1.1654959794043798</v>
      </c>
    </row>
    <row r="8808" spans="1:3">
      <c r="A8808" s="38">
        <v>77770</v>
      </c>
      <c r="B8808" s="36" t="s">
        <v>408</v>
      </c>
      <c r="C8808" s="41">
        <v>1.3962608993641243</v>
      </c>
    </row>
    <row r="8809" spans="1:3">
      <c r="A8809" s="38">
        <v>54456</v>
      </c>
      <c r="B8809" s="36" t="s">
        <v>21</v>
      </c>
      <c r="C8809" s="41">
        <v>1.3524378549826657</v>
      </c>
    </row>
    <row r="8810" spans="1:3">
      <c r="A8810" s="38">
        <v>77955</v>
      </c>
      <c r="B8810" s="36" t="s">
        <v>408</v>
      </c>
      <c r="C8810" s="41">
        <v>1.3313244263723498</v>
      </c>
    </row>
    <row r="8811" spans="1:3">
      <c r="A8811" s="38">
        <v>77716</v>
      </c>
      <c r="B8811" s="36" t="s">
        <v>408</v>
      </c>
      <c r="C8811" s="41">
        <v>1.1927918550564358</v>
      </c>
    </row>
    <row r="8812" spans="1:3">
      <c r="A8812" s="38">
        <v>2736</v>
      </c>
      <c r="B8812" s="36" t="s">
        <v>204</v>
      </c>
      <c r="C8812" s="41">
        <v>0.99741602067183477</v>
      </c>
    </row>
    <row r="8813" spans="1:3">
      <c r="A8813" s="38">
        <v>77948</v>
      </c>
      <c r="B8813" s="36" t="s">
        <v>408</v>
      </c>
      <c r="C8813" s="41">
        <v>1.4039050535987749</v>
      </c>
    </row>
    <row r="8814" spans="1:3">
      <c r="A8814" s="38">
        <v>55276</v>
      </c>
      <c r="B8814" s="36" t="s">
        <v>166</v>
      </c>
      <c r="C8814" s="41">
        <v>1.3198243593435071</v>
      </c>
    </row>
    <row r="8815" spans="1:3">
      <c r="A8815" s="38">
        <v>77723</v>
      </c>
      <c r="B8815" s="36" t="s">
        <v>408</v>
      </c>
      <c r="C8815" s="41">
        <v>1.3962608993641243</v>
      </c>
    </row>
    <row r="8816" spans="1:3">
      <c r="A8816" s="38">
        <v>77793</v>
      </c>
      <c r="B8816" s="36" t="s">
        <v>408</v>
      </c>
      <c r="C8816" s="41">
        <v>1.2126322751322751</v>
      </c>
    </row>
    <row r="8817" spans="1:3">
      <c r="A8817" s="38">
        <v>77716</v>
      </c>
      <c r="B8817" s="36" t="s">
        <v>408</v>
      </c>
      <c r="C8817" s="41">
        <v>1.1927918550564358</v>
      </c>
    </row>
    <row r="8818" spans="1:3">
      <c r="A8818" s="38">
        <v>77756</v>
      </c>
      <c r="B8818" s="36" t="s">
        <v>408</v>
      </c>
      <c r="C8818" s="41">
        <v>1.2126322751322751</v>
      </c>
    </row>
    <row r="8819" spans="1:3">
      <c r="A8819" s="38">
        <v>77716</v>
      </c>
      <c r="B8819" s="36" t="s">
        <v>408</v>
      </c>
      <c r="C8819" s="41">
        <v>1.1927918550564358</v>
      </c>
    </row>
    <row r="8820" spans="1:3">
      <c r="A8820" s="38">
        <v>6785</v>
      </c>
      <c r="B8820" s="36" t="s">
        <v>161</v>
      </c>
      <c r="C8820" s="41">
        <v>1.2258474292973189</v>
      </c>
    </row>
    <row r="8821" spans="1:3">
      <c r="A8821" s="38">
        <v>16515</v>
      </c>
      <c r="B8821" s="36" t="s">
        <v>255</v>
      </c>
      <c r="C8821" s="41">
        <v>1.1183287587679172</v>
      </c>
    </row>
    <row r="8822" spans="1:3">
      <c r="A8822" s="38">
        <v>77749</v>
      </c>
      <c r="B8822" s="36" t="s">
        <v>408</v>
      </c>
      <c r="C8822" s="41">
        <v>1.3962608993641243</v>
      </c>
    </row>
    <row r="8823" spans="1:3">
      <c r="A8823" s="38">
        <v>78132</v>
      </c>
      <c r="B8823" s="36" t="s">
        <v>408</v>
      </c>
      <c r="C8823" s="41">
        <v>1.2126322751322751</v>
      </c>
    </row>
    <row r="8824" spans="1:3">
      <c r="A8824" s="38">
        <v>57632</v>
      </c>
      <c r="B8824" s="36" t="s">
        <v>112</v>
      </c>
      <c r="C8824" s="41">
        <v>1.1510813949838341</v>
      </c>
    </row>
    <row r="8825" spans="1:3">
      <c r="A8825" s="38">
        <v>77966</v>
      </c>
      <c r="B8825" s="36" t="s">
        <v>408</v>
      </c>
      <c r="C8825" s="41">
        <v>1.4039050535987749</v>
      </c>
    </row>
    <row r="8826" spans="1:3">
      <c r="A8826" s="38">
        <v>77876</v>
      </c>
      <c r="B8826" s="36" t="s">
        <v>408</v>
      </c>
      <c r="C8826" s="41">
        <v>1.3795124912746499</v>
      </c>
    </row>
    <row r="8827" spans="1:3">
      <c r="A8827" s="38">
        <v>54597</v>
      </c>
      <c r="B8827" s="36" t="s">
        <v>167</v>
      </c>
      <c r="C8827" s="41">
        <v>0.94209228239646492</v>
      </c>
    </row>
    <row r="8828" spans="1:3">
      <c r="A8828" s="38">
        <v>91737</v>
      </c>
      <c r="B8828" s="36" t="s">
        <v>48</v>
      </c>
      <c r="C8828" s="41">
        <v>1.0829248124741599</v>
      </c>
    </row>
    <row r="8829" spans="1:3">
      <c r="A8829" s="38">
        <v>77694</v>
      </c>
      <c r="B8829" s="36" t="s">
        <v>408</v>
      </c>
      <c r="C8829" s="41">
        <v>1.3679262879098744</v>
      </c>
    </row>
    <row r="8830" spans="1:3">
      <c r="A8830" s="38">
        <v>78359</v>
      </c>
      <c r="B8830" s="36" t="s">
        <v>19</v>
      </c>
      <c r="C8830" s="41">
        <v>1.1547424108829827</v>
      </c>
    </row>
    <row r="8831" spans="1:3">
      <c r="A8831" s="38">
        <v>77971</v>
      </c>
      <c r="B8831" s="36" t="s">
        <v>408</v>
      </c>
      <c r="C8831" s="41">
        <v>1.4039050535987749</v>
      </c>
    </row>
    <row r="8832" spans="1:3">
      <c r="A8832" s="38">
        <v>77933</v>
      </c>
      <c r="B8832" s="36" t="s">
        <v>408</v>
      </c>
      <c r="C8832" s="41">
        <v>1.4039050535987749</v>
      </c>
    </row>
    <row r="8833" spans="1:3">
      <c r="A8833" s="38">
        <v>94496</v>
      </c>
      <c r="B8833" s="36" t="s">
        <v>85</v>
      </c>
      <c r="C8833" s="41">
        <v>1.0844620571360972</v>
      </c>
    </row>
    <row r="8834" spans="1:3">
      <c r="A8834" s="38">
        <v>1990</v>
      </c>
      <c r="B8834" s="36" t="s">
        <v>116</v>
      </c>
      <c r="C8834" s="41">
        <v>1.1515513126491645</v>
      </c>
    </row>
    <row r="8835" spans="1:3">
      <c r="A8835" s="38">
        <v>54518</v>
      </c>
      <c r="B8835" s="36" t="s">
        <v>142</v>
      </c>
      <c r="C8835" s="41">
        <v>1.0697511596020888</v>
      </c>
    </row>
    <row r="8836" spans="1:3">
      <c r="A8836" s="38">
        <v>54317</v>
      </c>
      <c r="B8836" s="36" t="s">
        <v>21</v>
      </c>
      <c r="C8836" s="41">
        <v>1.241956241956242</v>
      </c>
    </row>
    <row r="8837" spans="1:3">
      <c r="A8837" s="38">
        <v>4758</v>
      </c>
      <c r="B8837" s="36" t="s">
        <v>177</v>
      </c>
      <c r="C8837" s="41">
        <v>1.1840108488586096</v>
      </c>
    </row>
    <row r="8838" spans="1:3">
      <c r="A8838" s="38">
        <v>39387</v>
      </c>
      <c r="B8838" s="36" t="s">
        <v>126</v>
      </c>
      <c r="C8838" s="41">
        <v>1.1455437193464746</v>
      </c>
    </row>
    <row r="8839" spans="1:3">
      <c r="A8839" s="38">
        <v>77886</v>
      </c>
      <c r="B8839" s="36" t="s">
        <v>408</v>
      </c>
      <c r="C8839" s="41">
        <v>1.3367230316172072</v>
      </c>
    </row>
    <row r="8840" spans="1:3">
      <c r="A8840" s="38">
        <v>38557</v>
      </c>
      <c r="B8840" s="36" t="s">
        <v>54</v>
      </c>
      <c r="C8840" s="41">
        <v>1.1973486580030039</v>
      </c>
    </row>
    <row r="8841" spans="1:3">
      <c r="A8841" s="38">
        <v>77794</v>
      </c>
      <c r="B8841" s="36" t="s">
        <v>408</v>
      </c>
      <c r="C8841" s="41">
        <v>1.3843930729670284</v>
      </c>
    </row>
    <row r="8842" spans="1:3">
      <c r="A8842" s="38">
        <v>77972</v>
      </c>
      <c r="B8842" s="36" t="s">
        <v>408</v>
      </c>
      <c r="C8842" s="41">
        <v>1.4039050535987749</v>
      </c>
    </row>
    <row r="8843" spans="1:3">
      <c r="A8843" s="38">
        <v>77974</v>
      </c>
      <c r="B8843" s="36" t="s">
        <v>408</v>
      </c>
      <c r="C8843" s="41">
        <v>1.4039050535987749</v>
      </c>
    </row>
    <row r="8844" spans="1:3">
      <c r="A8844" s="38">
        <v>77796</v>
      </c>
      <c r="B8844" s="36" t="s">
        <v>408</v>
      </c>
      <c r="C8844" s="41">
        <v>1.1927918550564358</v>
      </c>
    </row>
    <row r="8845" spans="1:3">
      <c r="A8845" s="38">
        <v>77743</v>
      </c>
      <c r="B8845" s="36" t="s">
        <v>408</v>
      </c>
      <c r="C8845" s="41">
        <v>1.4039050535987749</v>
      </c>
    </row>
    <row r="8846" spans="1:3">
      <c r="A8846" s="38">
        <v>77787</v>
      </c>
      <c r="B8846" s="36" t="s">
        <v>408</v>
      </c>
      <c r="C8846" s="41">
        <v>1.3962608993641243</v>
      </c>
    </row>
    <row r="8847" spans="1:3">
      <c r="A8847" s="38">
        <v>77784</v>
      </c>
      <c r="B8847" s="36" t="s">
        <v>408</v>
      </c>
      <c r="C8847" s="41">
        <v>1.2126322751322751</v>
      </c>
    </row>
    <row r="8848" spans="1:3">
      <c r="A8848" s="38">
        <v>77704</v>
      </c>
      <c r="B8848" s="36" t="s">
        <v>408</v>
      </c>
      <c r="C8848" s="41">
        <v>1.3962608993641243</v>
      </c>
    </row>
    <row r="8849" spans="1:3">
      <c r="A8849" s="38">
        <v>77709</v>
      </c>
      <c r="B8849" s="36" t="s">
        <v>408</v>
      </c>
      <c r="C8849" s="41">
        <v>1.2126322751322751</v>
      </c>
    </row>
    <row r="8850" spans="1:3">
      <c r="A8850" s="38">
        <v>1920</v>
      </c>
      <c r="B8850" s="36" t="s">
        <v>174</v>
      </c>
      <c r="C8850" s="41">
        <v>1.1776985579856762</v>
      </c>
    </row>
    <row r="8851" spans="1:3">
      <c r="A8851" s="38">
        <v>77652</v>
      </c>
      <c r="B8851" s="36" t="s">
        <v>408</v>
      </c>
      <c r="C8851" s="41">
        <v>1.3962608993641243</v>
      </c>
    </row>
    <row r="8852" spans="1:3">
      <c r="A8852" s="38">
        <v>26529</v>
      </c>
      <c r="B8852" s="36" t="s">
        <v>186</v>
      </c>
      <c r="C8852" s="41">
        <v>1.2063690495772608</v>
      </c>
    </row>
    <row r="8853" spans="1:3">
      <c r="A8853" s="38">
        <v>75395</v>
      </c>
      <c r="B8853" s="36" t="s">
        <v>132</v>
      </c>
      <c r="C8853" s="41">
        <v>1.1214753195914124</v>
      </c>
    </row>
    <row r="8854" spans="1:3">
      <c r="A8854" s="38">
        <v>21756</v>
      </c>
      <c r="B8854" s="36" t="s">
        <v>172</v>
      </c>
      <c r="C8854" s="41">
        <v>1.1461882286750227</v>
      </c>
    </row>
    <row r="8855" spans="1:3">
      <c r="A8855" s="38">
        <v>77654</v>
      </c>
      <c r="B8855" s="36" t="s">
        <v>408</v>
      </c>
      <c r="C8855" s="41">
        <v>1.3962608993641243</v>
      </c>
    </row>
    <row r="8856" spans="1:3">
      <c r="A8856" s="38">
        <v>77656</v>
      </c>
      <c r="B8856" s="36" t="s">
        <v>408</v>
      </c>
      <c r="C8856" s="41">
        <v>1.3962608993641243</v>
      </c>
    </row>
    <row r="8857" spans="1:3">
      <c r="A8857" s="38">
        <v>89296</v>
      </c>
      <c r="B8857" s="36" t="s">
        <v>131</v>
      </c>
      <c r="C8857" s="41">
        <v>1.0639162097078363</v>
      </c>
    </row>
    <row r="8858" spans="1:3">
      <c r="A8858" s="38">
        <v>21762</v>
      </c>
      <c r="B8858" s="36" t="s">
        <v>172</v>
      </c>
      <c r="C8858" s="41">
        <v>1.1159124798393232</v>
      </c>
    </row>
    <row r="8859" spans="1:3">
      <c r="A8859" s="38">
        <v>39606</v>
      </c>
      <c r="B8859" s="36" t="s">
        <v>95</v>
      </c>
      <c r="C8859" s="41">
        <v>1.171340957005047</v>
      </c>
    </row>
    <row r="8860" spans="1:3">
      <c r="A8860" s="38">
        <v>77797</v>
      </c>
      <c r="B8860" s="36" t="s">
        <v>408</v>
      </c>
      <c r="C8860" s="41">
        <v>1.3962608993641243</v>
      </c>
    </row>
    <row r="8861" spans="1:3">
      <c r="A8861" s="38">
        <v>77728</v>
      </c>
      <c r="B8861" s="36" t="s">
        <v>408</v>
      </c>
      <c r="C8861" s="41">
        <v>1.3962608993641243</v>
      </c>
    </row>
    <row r="8862" spans="1:3">
      <c r="A8862" s="38">
        <v>77799</v>
      </c>
      <c r="B8862" s="36" t="s">
        <v>408</v>
      </c>
      <c r="C8862" s="41">
        <v>1.3962608993641243</v>
      </c>
    </row>
    <row r="8863" spans="1:3">
      <c r="A8863" s="38">
        <v>49179</v>
      </c>
      <c r="B8863" s="36" t="s">
        <v>105</v>
      </c>
      <c r="C8863" s="41">
        <v>1.2104307641525005</v>
      </c>
    </row>
    <row r="8864" spans="1:3">
      <c r="A8864" s="38">
        <v>27404</v>
      </c>
      <c r="B8864" s="36" t="s">
        <v>65</v>
      </c>
      <c r="C8864" s="41">
        <v>1.1657182820993739</v>
      </c>
    </row>
    <row r="8865" spans="1:3">
      <c r="A8865" s="38">
        <v>77883</v>
      </c>
      <c r="B8865" s="36" t="s">
        <v>408</v>
      </c>
      <c r="C8865" s="41">
        <v>1.3818385614864821</v>
      </c>
    </row>
    <row r="8866" spans="1:3">
      <c r="A8866" s="38">
        <v>29664</v>
      </c>
      <c r="B8866" s="36" t="s">
        <v>67</v>
      </c>
      <c r="C8866" s="41">
        <v>1.1299417619326411</v>
      </c>
    </row>
    <row r="8867" spans="1:3">
      <c r="A8867" s="38">
        <v>29683</v>
      </c>
      <c r="B8867" s="36" t="s">
        <v>67</v>
      </c>
      <c r="C8867" s="41">
        <v>1.1299417619326411</v>
      </c>
    </row>
    <row r="8868" spans="1:3">
      <c r="A8868" s="38">
        <v>77871</v>
      </c>
      <c r="B8868" s="36" t="s">
        <v>408</v>
      </c>
      <c r="C8868" s="41">
        <v>1.3679262879098744</v>
      </c>
    </row>
    <row r="8869" spans="1:3">
      <c r="A8869" s="38">
        <v>94486</v>
      </c>
      <c r="B8869" s="36" t="s">
        <v>77</v>
      </c>
      <c r="C8869" s="41">
        <v>1.1350129998761918</v>
      </c>
    </row>
    <row r="8870" spans="1:3">
      <c r="A8870" s="38">
        <v>27711</v>
      </c>
      <c r="B8870" s="36" t="s">
        <v>189</v>
      </c>
      <c r="C8870" s="41">
        <v>1.155360912442106</v>
      </c>
    </row>
    <row r="8871" spans="1:3">
      <c r="A8871" s="38">
        <v>77866</v>
      </c>
      <c r="B8871" s="36" t="s">
        <v>408</v>
      </c>
      <c r="C8871" s="41">
        <v>1.3679262879098744</v>
      </c>
    </row>
    <row r="8872" spans="1:3">
      <c r="A8872" s="38">
        <v>6386</v>
      </c>
      <c r="B8872" s="36" t="s">
        <v>94</v>
      </c>
      <c r="C8872" s="41">
        <v>1.2318183345090528</v>
      </c>
    </row>
    <row r="8873" spans="1:3">
      <c r="A8873" s="38">
        <v>37520</v>
      </c>
      <c r="B8873" s="36" t="s">
        <v>44</v>
      </c>
      <c r="C8873" s="41">
        <v>1.0984632896983495</v>
      </c>
    </row>
    <row r="8874" spans="1:3">
      <c r="A8874" s="38">
        <v>77975</v>
      </c>
      <c r="B8874" s="36" t="s">
        <v>408</v>
      </c>
      <c r="C8874" s="41">
        <v>1.4039050535987749</v>
      </c>
    </row>
    <row r="8875" spans="1:3">
      <c r="A8875" s="38">
        <v>77977</v>
      </c>
      <c r="B8875" s="36" t="s">
        <v>408</v>
      </c>
      <c r="C8875" s="41">
        <v>1.4039050535987749</v>
      </c>
    </row>
    <row r="8876" spans="1:3">
      <c r="A8876" s="38">
        <v>77880</v>
      </c>
      <c r="B8876" s="36" t="s">
        <v>408</v>
      </c>
      <c r="C8876" s="41">
        <v>1.3320624406407655</v>
      </c>
    </row>
    <row r="8877" spans="1:3">
      <c r="A8877" s="38">
        <v>77887</v>
      </c>
      <c r="B8877" s="36" t="s">
        <v>408</v>
      </c>
      <c r="C8877" s="41">
        <v>1.3385035303448602</v>
      </c>
    </row>
    <row r="8878" spans="1:3">
      <c r="A8878" s="38">
        <v>77978</v>
      </c>
      <c r="B8878" s="36" t="s">
        <v>408</v>
      </c>
      <c r="C8878" s="41">
        <v>1.1927918550564358</v>
      </c>
    </row>
    <row r="8879" spans="1:3">
      <c r="A8879" s="38">
        <v>49828</v>
      </c>
      <c r="B8879" s="36" t="s">
        <v>192</v>
      </c>
      <c r="C8879" s="41">
        <v>1.250468883205456</v>
      </c>
    </row>
    <row r="8880" spans="1:3">
      <c r="A8880" s="38">
        <v>38835</v>
      </c>
      <c r="B8880" s="36" t="s">
        <v>219</v>
      </c>
      <c r="C8880" s="41">
        <v>1.1793651304152062</v>
      </c>
    </row>
    <row r="8881" spans="1:3">
      <c r="A8881" s="38">
        <v>38836</v>
      </c>
      <c r="B8881" s="36" t="s">
        <v>219</v>
      </c>
      <c r="C8881" s="41">
        <v>1.2077062065535009</v>
      </c>
    </row>
    <row r="8882" spans="1:3">
      <c r="A8882" s="38">
        <v>87662</v>
      </c>
      <c r="B8882" s="36" t="s">
        <v>93</v>
      </c>
      <c r="C8882" s="41">
        <v>0.98767526634264236</v>
      </c>
    </row>
    <row r="8883" spans="1:3">
      <c r="A8883" s="38">
        <v>73760</v>
      </c>
      <c r="B8883" s="36" t="s">
        <v>88</v>
      </c>
      <c r="C8883" s="41">
        <v>1.2279691969352799</v>
      </c>
    </row>
    <row r="8884" spans="1:3">
      <c r="A8884" s="38">
        <v>77746</v>
      </c>
      <c r="B8884" s="36" t="s">
        <v>408</v>
      </c>
      <c r="C8884" s="41">
        <v>1.3962608993641243</v>
      </c>
    </row>
    <row r="8885" spans="1:3">
      <c r="A8885" s="38">
        <v>97645</v>
      </c>
      <c r="B8885" s="36" t="s">
        <v>181</v>
      </c>
      <c r="C8885" s="41">
        <v>1.0654548144944198</v>
      </c>
    </row>
    <row r="8886" spans="1:3">
      <c r="A8886" s="38">
        <v>67574</v>
      </c>
      <c r="B8886" s="36" t="s">
        <v>99</v>
      </c>
      <c r="C8886" s="41">
        <v>1.3456386921580861</v>
      </c>
    </row>
    <row r="8887" spans="1:3">
      <c r="A8887" s="38">
        <v>88356</v>
      </c>
      <c r="B8887" s="36" t="s">
        <v>208</v>
      </c>
      <c r="C8887" s="41">
        <v>1.0156488021049714</v>
      </c>
    </row>
    <row r="8888" spans="1:3">
      <c r="A8888" s="38">
        <v>99636</v>
      </c>
      <c r="B8888" s="36" t="s">
        <v>113</v>
      </c>
      <c r="C8888" s="41">
        <v>1.1627612011288326</v>
      </c>
    </row>
    <row r="8889" spans="1:3">
      <c r="A8889" s="38">
        <v>26842</v>
      </c>
      <c r="B8889" s="36" t="s">
        <v>274</v>
      </c>
      <c r="C8889" s="41">
        <v>1.1873077545734174</v>
      </c>
    </row>
    <row r="8890" spans="1:3">
      <c r="A8890" s="38">
        <v>76684</v>
      </c>
      <c r="B8890" s="36" t="s">
        <v>209</v>
      </c>
      <c r="C8890" s="41">
        <v>1.26539908209393</v>
      </c>
    </row>
    <row r="8891" spans="1:3">
      <c r="A8891" s="38">
        <v>2899</v>
      </c>
      <c r="B8891" s="36" t="s">
        <v>204</v>
      </c>
      <c r="C8891" s="41">
        <v>1.1232960637157299</v>
      </c>
    </row>
    <row r="8892" spans="1:3">
      <c r="A8892" s="38">
        <v>77963</v>
      </c>
      <c r="B8892" s="36" t="s">
        <v>408</v>
      </c>
      <c r="C8892" s="41">
        <v>1.4039050535987749</v>
      </c>
    </row>
    <row r="8893" spans="1:3">
      <c r="A8893" s="38">
        <v>77889</v>
      </c>
      <c r="B8893" s="36" t="s">
        <v>408</v>
      </c>
      <c r="C8893" s="41">
        <v>1.33576717312392</v>
      </c>
    </row>
    <row r="8894" spans="1:3">
      <c r="A8894" s="38">
        <v>76470</v>
      </c>
      <c r="B8894" s="36" t="s">
        <v>180</v>
      </c>
      <c r="C8894" s="41">
        <v>1.3781569452796152</v>
      </c>
    </row>
    <row r="8895" spans="1:3">
      <c r="A8895" s="38">
        <v>77960</v>
      </c>
      <c r="B8895" s="36" t="s">
        <v>408</v>
      </c>
      <c r="C8895" s="41">
        <v>1.4039050535987749</v>
      </c>
    </row>
    <row r="8896" spans="1:3">
      <c r="A8896" s="38">
        <v>73113</v>
      </c>
      <c r="B8896" s="36" t="s">
        <v>43</v>
      </c>
      <c r="C8896" s="41">
        <v>1.1952411994784875</v>
      </c>
    </row>
    <row r="8897" spans="1:3">
      <c r="A8897" s="38">
        <v>73529</v>
      </c>
      <c r="B8897" s="36" t="s">
        <v>43</v>
      </c>
      <c r="C8897" s="41">
        <v>1.1952411994784875</v>
      </c>
    </row>
    <row r="8898" spans="1:3">
      <c r="A8898" s="38">
        <v>77790</v>
      </c>
      <c r="B8898" s="36" t="s">
        <v>408</v>
      </c>
      <c r="C8898" s="41">
        <v>1.1927918550564358</v>
      </c>
    </row>
    <row r="8899" spans="1:3">
      <c r="A8899" s="38">
        <v>77731</v>
      </c>
      <c r="B8899" s="36" t="s">
        <v>408</v>
      </c>
      <c r="C8899" s="41">
        <v>1.3679262879098744</v>
      </c>
    </row>
    <row r="8900" spans="1:3">
      <c r="A8900" s="38">
        <v>77709</v>
      </c>
      <c r="B8900" s="36" t="s">
        <v>408</v>
      </c>
      <c r="C8900" s="41">
        <v>1.2126322751322751</v>
      </c>
    </row>
    <row r="8901" spans="1:3">
      <c r="A8901" s="38">
        <v>1458</v>
      </c>
      <c r="B8901" s="36" t="s">
        <v>174</v>
      </c>
      <c r="C8901" s="41">
        <v>1.1769803569135961</v>
      </c>
    </row>
    <row r="8902" spans="1:3">
      <c r="A8902" s="38">
        <v>85570</v>
      </c>
      <c r="B8902" s="36" t="s">
        <v>234</v>
      </c>
      <c r="C8902" s="41">
        <v>1.0940063844386765</v>
      </c>
    </row>
    <row r="8903" spans="1:3">
      <c r="A8903" s="38">
        <v>77736</v>
      </c>
      <c r="B8903" s="36" t="s">
        <v>408</v>
      </c>
      <c r="C8903" s="41">
        <v>1.3962608993641243</v>
      </c>
    </row>
    <row r="8904" spans="1:3">
      <c r="A8904" s="38">
        <v>91242</v>
      </c>
      <c r="B8904" s="36" t="s">
        <v>103</v>
      </c>
      <c r="C8904" s="41">
        <v>1.0737648747349338</v>
      </c>
    </row>
    <row r="8905" spans="1:3">
      <c r="A8905" s="38">
        <v>31868</v>
      </c>
      <c r="B8905" s="36" t="s">
        <v>169</v>
      </c>
      <c r="C8905" s="41">
        <v>1.2274066140045521</v>
      </c>
    </row>
    <row r="8906" spans="1:3">
      <c r="A8906" s="38">
        <v>21259</v>
      </c>
      <c r="B8906" s="36" t="s">
        <v>165</v>
      </c>
      <c r="C8906" s="41">
        <v>1.1253989688190522</v>
      </c>
    </row>
    <row r="8907" spans="1:3">
      <c r="A8907" s="38">
        <v>67731</v>
      </c>
      <c r="B8907" s="36" t="s">
        <v>220</v>
      </c>
      <c r="C8907" s="41">
        <v>1.2571134727459718</v>
      </c>
    </row>
    <row r="8908" spans="1:3">
      <c r="A8908" s="38">
        <v>67697</v>
      </c>
      <c r="B8908" s="36" t="s">
        <v>220</v>
      </c>
      <c r="C8908" s="41">
        <v>1.2571134727459718</v>
      </c>
    </row>
    <row r="8909" spans="1:3">
      <c r="A8909" s="38">
        <v>83624</v>
      </c>
      <c r="B8909" s="36" t="s">
        <v>214</v>
      </c>
      <c r="C8909" s="41">
        <v>1.0627753303964758</v>
      </c>
    </row>
    <row r="8910" spans="1:3">
      <c r="A8910" s="38">
        <v>21762</v>
      </c>
      <c r="B8910" s="36" t="s">
        <v>172</v>
      </c>
      <c r="C8910" s="41">
        <v>1.1159124798393232</v>
      </c>
    </row>
    <row r="8911" spans="1:3">
      <c r="A8911" s="38">
        <v>28870</v>
      </c>
      <c r="B8911" s="36" t="s">
        <v>38</v>
      </c>
      <c r="C8911" s="41">
        <v>1.1657182820993739</v>
      </c>
    </row>
    <row r="8912" spans="1:3">
      <c r="A8912" s="38">
        <v>73430</v>
      </c>
      <c r="B8912" s="36" t="s">
        <v>409</v>
      </c>
      <c r="C8912" s="41">
        <v>1.1101020191929283</v>
      </c>
    </row>
    <row r="8913" spans="1:3">
      <c r="A8913" s="38">
        <v>76879</v>
      </c>
      <c r="B8913" s="36" t="s">
        <v>227</v>
      </c>
      <c r="C8913" s="41">
        <v>1.0695951464239879</v>
      </c>
    </row>
    <row r="8914" spans="1:3">
      <c r="A8914" s="38">
        <v>73431</v>
      </c>
      <c r="B8914" s="36" t="s">
        <v>409</v>
      </c>
      <c r="C8914" s="41">
        <v>1.1952411994784875</v>
      </c>
    </row>
    <row r="8915" spans="1:3">
      <c r="A8915" s="38">
        <v>77833</v>
      </c>
      <c r="B8915" s="36" t="s">
        <v>180</v>
      </c>
      <c r="C8915" s="41">
        <v>1.3679262879098744</v>
      </c>
    </row>
    <row r="8916" spans="1:3">
      <c r="A8916" s="38">
        <v>4668</v>
      </c>
      <c r="B8916" s="36" t="s">
        <v>202</v>
      </c>
      <c r="C8916" s="41">
        <v>1.1164560815953724</v>
      </c>
    </row>
    <row r="8917" spans="1:3">
      <c r="A8917" s="38">
        <v>86700</v>
      </c>
      <c r="B8917" s="36" t="s">
        <v>101</v>
      </c>
      <c r="C8917" s="41">
        <v>1.1112121212121211</v>
      </c>
    </row>
    <row r="8918" spans="1:3">
      <c r="A8918" s="38">
        <v>87724</v>
      </c>
      <c r="B8918" s="36" t="s">
        <v>147</v>
      </c>
      <c r="C8918" s="41">
        <v>1.0639162097078363</v>
      </c>
    </row>
    <row r="8919" spans="1:3">
      <c r="A8919" s="38">
        <v>85521</v>
      </c>
      <c r="B8919" s="36" t="s">
        <v>178</v>
      </c>
      <c r="C8919" s="41">
        <v>1.0370181838748904</v>
      </c>
    </row>
    <row r="8920" spans="1:3">
      <c r="A8920" s="38">
        <v>73432</v>
      </c>
      <c r="B8920" s="36" t="s">
        <v>409</v>
      </c>
      <c r="C8920" s="41">
        <v>1.1101020191929283</v>
      </c>
    </row>
    <row r="8921" spans="1:3">
      <c r="A8921" s="38">
        <v>66564</v>
      </c>
      <c r="B8921" s="36" t="s">
        <v>339</v>
      </c>
      <c r="C8921" s="41">
        <v>1.220543203301824</v>
      </c>
    </row>
    <row r="8922" spans="1:3">
      <c r="A8922" s="38">
        <v>64853</v>
      </c>
      <c r="B8922" s="36" t="s">
        <v>115</v>
      </c>
      <c r="C8922" s="41">
        <v>1.3138659978502329</v>
      </c>
    </row>
    <row r="8923" spans="1:3">
      <c r="A8923" s="38">
        <v>94563</v>
      </c>
      <c r="B8923" s="36" t="s">
        <v>77</v>
      </c>
      <c r="C8923" s="41">
        <v>1.0796090207854914</v>
      </c>
    </row>
    <row r="8924" spans="1:3">
      <c r="A8924" s="38">
        <v>73433</v>
      </c>
      <c r="B8924" s="36" t="s">
        <v>409</v>
      </c>
      <c r="C8924" s="41">
        <v>1.1101020191929283</v>
      </c>
    </row>
    <row r="8925" spans="1:3">
      <c r="A8925" s="38">
        <v>55606</v>
      </c>
      <c r="B8925" s="36" t="s">
        <v>36</v>
      </c>
      <c r="C8925" s="41">
        <v>1.1034545016851229</v>
      </c>
    </row>
    <row r="8926" spans="1:3">
      <c r="A8926" s="38">
        <v>26939</v>
      </c>
      <c r="B8926" s="36" t="s">
        <v>251</v>
      </c>
      <c r="C8926" s="41">
        <v>1.2128138430458699</v>
      </c>
    </row>
    <row r="8927" spans="1:3">
      <c r="A8927" s="38">
        <v>73434</v>
      </c>
      <c r="B8927" s="36" t="s">
        <v>409</v>
      </c>
      <c r="C8927" s="41">
        <v>1.1952411994784875</v>
      </c>
    </row>
    <row r="8928" spans="1:3">
      <c r="A8928" s="38">
        <v>73277</v>
      </c>
      <c r="B8928" s="36" t="s">
        <v>88</v>
      </c>
      <c r="C8928" s="41">
        <v>1.2068852027382833</v>
      </c>
    </row>
    <row r="8929" spans="1:3">
      <c r="A8929" s="38">
        <v>73453</v>
      </c>
      <c r="B8929" s="36" t="s">
        <v>409</v>
      </c>
      <c r="C8929" s="41">
        <v>1.1101020191929283</v>
      </c>
    </row>
    <row r="8930" spans="1:3">
      <c r="A8930" s="38">
        <v>73486</v>
      </c>
      <c r="B8930" s="36" t="s">
        <v>409</v>
      </c>
      <c r="C8930" s="41">
        <v>1.1101020191929283</v>
      </c>
    </row>
    <row r="8931" spans="1:3">
      <c r="A8931" s="38">
        <v>73566</v>
      </c>
      <c r="B8931" s="36" t="s">
        <v>409</v>
      </c>
      <c r="C8931" s="41">
        <v>1.1952411994784875</v>
      </c>
    </row>
    <row r="8932" spans="1:3">
      <c r="A8932" s="38">
        <v>2797</v>
      </c>
      <c r="B8932" s="36" t="s">
        <v>204</v>
      </c>
      <c r="C8932" s="41">
        <v>1.0565896386791909</v>
      </c>
    </row>
    <row r="8933" spans="1:3">
      <c r="A8933" s="38">
        <v>87466</v>
      </c>
      <c r="B8933" s="36" t="s">
        <v>143</v>
      </c>
      <c r="C8933" s="41">
        <v>0.96102943103493466</v>
      </c>
    </row>
    <row r="8934" spans="1:3">
      <c r="A8934" s="38">
        <v>28876</v>
      </c>
      <c r="B8934" s="36" t="s">
        <v>38</v>
      </c>
      <c r="C8934" s="41">
        <v>1.2046649145860708</v>
      </c>
    </row>
    <row r="8935" spans="1:3">
      <c r="A8935" s="38">
        <v>73560</v>
      </c>
      <c r="B8935" s="36" t="s">
        <v>409</v>
      </c>
      <c r="C8935" s="41">
        <v>1.1952411994784875</v>
      </c>
    </row>
    <row r="8936" spans="1:3">
      <c r="A8936" s="38">
        <v>73441</v>
      </c>
      <c r="B8936" s="36" t="s">
        <v>409</v>
      </c>
      <c r="C8936" s="41">
        <v>1.1449356812788809</v>
      </c>
    </row>
    <row r="8937" spans="1:3">
      <c r="A8937" s="38">
        <v>73568</v>
      </c>
      <c r="B8937" s="36" t="s">
        <v>409</v>
      </c>
      <c r="C8937" s="41">
        <v>1.0731321881127274</v>
      </c>
    </row>
    <row r="8938" spans="1:3">
      <c r="A8938" s="38">
        <v>73488</v>
      </c>
      <c r="B8938" s="36" t="s">
        <v>409</v>
      </c>
      <c r="C8938" s="41">
        <v>1.1101020191929283</v>
      </c>
    </row>
    <row r="8939" spans="1:3">
      <c r="A8939" s="38">
        <v>73479</v>
      </c>
      <c r="B8939" s="36" t="s">
        <v>409</v>
      </c>
      <c r="C8939" s="41">
        <v>1.1101020191929283</v>
      </c>
    </row>
    <row r="8940" spans="1:3">
      <c r="A8940" s="38">
        <v>73569</v>
      </c>
      <c r="B8940" s="36" t="s">
        <v>409</v>
      </c>
      <c r="C8940" s="41">
        <v>1.0731321881127274</v>
      </c>
    </row>
    <row r="8941" spans="1:3">
      <c r="A8941" s="38">
        <v>73457</v>
      </c>
      <c r="B8941" s="36" t="s">
        <v>409</v>
      </c>
      <c r="C8941" s="41">
        <v>1.1952411994784875</v>
      </c>
    </row>
    <row r="8942" spans="1:3">
      <c r="A8942" s="38">
        <v>73563</v>
      </c>
      <c r="B8942" s="36" t="s">
        <v>409</v>
      </c>
      <c r="C8942" s="41">
        <v>1.1952411994784875</v>
      </c>
    </row>
    <row r="8943" spans="1:3">
      <c r="A8943" s="38">
        <v>82396</v>
      </c>
      <c r="B8943" s="36" t="s">
        <v>130</v>
      </c>
      <c r="C8943" s="41">
        <v>1.0912391381978335</v>
      </c>
    </row>
    <row r="8944" spans="1:3">
      <c r="A8944" s="38">
        <v>73566</v>
      </c>
      <c r="B8944" s="36" t="s">
        <v>409</v>
      </c>
      <c r="C8944" s="41">
        <v>1.1952411994784875</v>
      </c>
    </row>
    <row r="8945" spans="1:3">
      <c r="A8945" s="38">
        <v>93351</v>
      </c>
      <c r="B8945" s="36" t="s">
        <v>31</v>
      </c>
      <c r="C8945" s="41">
        <v>1.1335043738987975</v>
      </c>
    </row>
    <row r="8946" spans="1:3">
      <c r="A8946" s="38">
        <v>7580</v>
      </c>
      <c r="B8946" s="36" t="s">
        <v>184</v>
      </c>
      <c r="C8946" s="41">
        <v>1.1033216993621375</v>
      </c>
    </row>
    <row r="8947" spans="1:3">
      <c r="A8947" s="38">
        <v>83349</v>
      </c>
      <c r="B8947" s="36" t="s">
        <v>128</v>
      </c>
      <c r="C8947" s="41">
        <v>1.120070863496136</v>
      </c>
    </row>
    <row r="8948" spans="1:3">
      <c r="A8948" s="38">
        <v>54439</v>
      </c>
      <c r="B8948" s="36" t="s">
        <v>21</v>
      </c>
      <c r="C8948" s="41">
        <v>1.2699127302950548</v>
      </c>
    </row>
    <row r="8949" spans="1:3">
      <c r="A8949" s="38">
        <v>19075</v>
      </c>
      <c r="B8949" s="36" t="s">
        <v>135</v>
      </c>
      <c r="C8949" s="41">
        <v>1.1352238251501454</v>
      </c>
    </row>
    <row r="8950" spans="1:3">
      <c r="A8950" s="38">
        <v>73571</v>
      </c>
      <c r="B8950" s="36" t="s">
        <v>409</v>
      </c>
      <c r="C8950" s="41">
        <v>1.1952411994784875</v>
      </c>
    </row>
    <row r="8951" spans="1:3">
      <c r="A8951" s="38">
        <v>16341</v>
      </c>
      <c r="B8951" s="36" t="s">
        <v>81</v>
      </c>
      <c r="C8951" s="41">
        <v>1.1645706300813008</v>
      </c>
    </row>
    <row r="8952" spans="1:3">
      <c r="A8952" s="38">
        <v>1920</v>
      </c>
      <c r="B8952" s="36" t="s">
        <v>174</v>
      </c>
      <c r="C8952" s="41">
        <v>1.1776985579856762</v>
      </c>
    </row>
    <row r="8953" spans="1:3">
      <c r="A8953" s="38">
        <v>18442</v>
      </c>
      <c r="B8953" s="36" t="s">
        <v>83</v>
      </c>
      <c r="C8953" s="41">
        <v>1.0628061328000462</v>
      </c>
    </row>
    <row r="8954" spans="1:3">
      <c r="A8954" s="38">
        <v>74417</v>
      </c>
      <c r="B8954" s="36" t="s">
        <v>409</v>
      </c>
      <c r="C8954" s="41">
        <v>1.0731321881127274</v>
      </c>
    </row>
    <row r="8955" spans="1:3">
      <c r="A8955" s="38">
        <v>54531</v>
      </c>
      <c r="B8955" s="36" t="s">
        <v>142</v>
      </c>
      <c r="C8955" s="41">
        <v>1.0697511596020888</v>
      </c>
    </row>
    <row r="8956" spans="1:3">
      <c r="A8956" s="38">
        <v>56865</v>
      </c>
      <c r="B8956" s="36" t="s">
        <v>102</v>
      </c>
      <c r="C8956" s="41">
        <v>1.0973128254234246</v>
      </c>
    </row>
    <row r="8957" spans="1:3">
      <c r="A8957" s="38">
        <v>26871</v>
      </c>
      <c r="B8957" s="36" t="s">
        <v>158</v>
      </c>
      <c r="C8957" s="41">
        <v>1.2235568902235567</v>
      </c>
    </row>
    <row r="8958" spans="1:3">
      <c r="A8958" s="38">
        <v>18059</v>
      </c>
      <c r="B8958" s="36" t="s">
        <v>57</v>
      </c>
      <c r="C8958" s="41">
        <v>1.0790689462378247</v>
      </c>
    </row>
    <row r="8959" spans="1:3">
      <c r="A8959" s="38">
        <v>17309</v>
      </c>
      <c r="B8959" s="36" t="s">
        <v>66</v>
      </c>
      <c r="C8959" s="41">
        <v>1.0880982760155484</v>
      </c>
    </row>
    <row r="8960" spans="1:3">
      <c r="A8960" s="38">
        <v>18510</v>
      </c>
      <c r="B8960" s="36" t="s">
        <v>83</v>
      </c>
      <c r="C8960" s="41">
        <v>1.0628061328000462</v>
      </c>
    </row>
    <row r="8961" spans="1:3">
      <c r="A8961" s="38">
        <v>91788</v>
      </c>
      <c r="B8961" s="36" t="s">
        <v>33</v>
      </c>
      <c r="C8961" s="41">
        <v>1.131580571499105</v>
      </c>
    </row>
    <row r="8962" spans="1:3">
      <c r="A8962" s="38">
        <v>19370</v>
      </c>
      <c r="B8962" s="36" t="s">
        <v>135</v>
      </c>
      <c r="C8962" s="41">
        <v>1.1050506268081002</v>
      </c>
    </row>
    <row r="8963" spans="1:3">
      <c r="A8963" s="38">
        <v>19374</v>
      </c>
      <c r="B8963" s="36" t="s">
        <v>135</v>
      </c>
      <c r="C8963" s="41">
        <v>1.1052837809325737</v>
      </c>
    </row>
    <row r="8964" spans="1:3">
      <c r="A8964" s="38">
        <v>18528</v>
      </c>
      <c r="B8964" s="36" t="s">
        <v>83</v>
      </c>
      <c r="C8964" s="41">
        <v>1.0586944596818433</v>
      </c>
    </row>
    <row r="8965" spans="1:3">
      <c r="A8965" s="38">
        <v>73540</v>
      </c>
      <c r="B8965" s="36" t="s">
        <v>409</v>
      </c>
      <c r="C8965" s="41">
        <v>1.1952411994784875</v>
      </c>
    </row>
    <row r="8966" spans="1:3">
      <c r="A8966" s="38">
        <v>94365</v>
      </c>
      <c r="B8966" s="36" t="s">
        <v>76</v>
      </c>
      <c r="C8966" s="41">
        <v>1.1141832766164317</v>
      </c>
    </row>
    <row r="8967" spans="1:3">
      <c r="A8967" s="38">
        <v>38470</v>
      </c>
      <c r="B8967" s="36" t="s">
        <v>54</v>
      </c>
      <c r="C8967" s="41">
        <v>1.1973486580030039</v>
      </c>
    </row>
    <row r="8968" spans="1:3">
      <c r="A8968" s="38">
        <v>73572</v>
      </c>
      <c r="B8968" s="36" t="s">
        <v>409</v>
      </c>
      <c r="C8968" s="41">
        <v>1.1952411994784875</v>
      </c>
    </row>
    <row r="8969" spans="1:3">
      <c r="A8969" s="38">
        <v>16248</v>
      </c>
      <c r="B8969" s="36" t="s">
        <v>81</v>
      </c>
      <c r="C8969" s="41">
        <v>1.1070857108353711</v>
      </c>
    </row>
    <row r="8970" spans="1:3">
      <c r="A8970" s="38">
        <v>55288</v>
      </c>
      <c r="B8970" s="36" t="s">
        <v>99</v>
      </c>
      <c r="C8970" s="41">
        <v>1.3198243593435071</v>
      </c>
    </row>
    <row r="8971" spans="1:3">
      <c r="A8971" s="38">
        <v>97846</v>
      </c>
      <c r="B8971" s="36" t="s">
        <v>175</v>
      </c>
      <c r="C8971" s="41">
        <v>1.0989570846319827</v>
      </c>
    </row>
    <row r="8972" spans="1:3">
      <c r="A8972" s="38">
        <v>4668</v>
      </c>
      <c r="B8972" s="36" t="s">
        <v>202</v>
      </c>
      <c r="C8972" s="41">
        <v>1.1164560815953724</v>
      </c>
    </row>
    <row r="8973" spans="1:3">
      <c r="A8973" s="38">
        <v>54314</v>
      </c>
      <c r="B8973" s="36" t="s">
        <v>21</v>
      </c>
      <c r="C8973" s="41">
        <v>1.1671281708520322</v>
      </c>
    </row>
    <row r="8974" spans="1:3">
      <c r="A8974" s="38">
        <v>17309</v>
      </c>
      <c r="B8974" s="36" t="s">
        <v>66</v>
      </c>
      <c r="C8974" s="41">
        <v>1.0880982760155484</v>
      </c>
    </row>
    <row r="8975" spans="1:3">
      <c r="A8975" s="38">
        <v>73434</v>
      </c>
      <c r="B8975" s="36" t="s">
        <v>409</v>
      </c>
      <c r="C8975" s="41">
        <v>1.1952411994784875</v>
      </c>
    </row>
    <row r="8976" spans="1:3">
      <c r="A8976" s="38">
        <v>73453</v>
      </c>
      <c r="B8976" s="36" t="s">
        <v>409</v>
      </c>
      <c r="C8976" s="41">
        <v>1.1101020191929283</v>
      </c>
    </row>
    <row r="8977" spans="1:3">
      <c r="A8977" s="38">
        <v>73460</v>
      </c>
      <c r="B8977" s="36" t="s">
        <v>409</v>
      </c>
      <c r="C8977" s="41">
        <v>1.1101020191929283</v>
      </c>
    </row>
    <row r="8978" spans="1:3">
      <c r="A8978" s="38">
        <v>73574</v>
      </c>
      <c r="B8978" s="36" t="s">
        <v>409</v>
      </c>
      <c r="C8978" s="41">
        <v>1.1952411994784875</v>
      </c>
    </row>
    <row r="8979" spans="1:3">
      <c r="A8979" s="38">
        <v>73489</v>
      </c>
      <c r="B8979" s="36" t="s">
        <v>409</v>
      </c>
      <c r="C8979" s="41">
        <v>1.1101020191929283</v>
      </c>
    </row>
    <row r="8980" spans="1:3">
      <c r="A8980" s="38">
        <v>23992</v>
      </c>
      <c r="B8980" s="36" t="s">
        <v>138</v>
      </c>
      <c r="C8980" s="41">
        <v>1.1511175288799598</v>
      </c>
    </row>
    <row r="8981" spans="1:3">
      <c r="A8981" s="38">
        <v>19386</v>
      </c>
      <c r="B8981" s="36" t="s">
        <v>135</v>
      </c>
      <c r="C8981" s="41">
        <v>1.1052837809325737</v>
      </c>
    </row>
    <row r="8982" spans="1:3">
      <c r="A8982" s="38">
        <v>85669</v>
      </c>
      <c r="B8982" s="36" t="s">
        <v>234</v>
      </c>
      <c r="C8982" s="41">
        <v>1.0940063844386765</v>
      </c>
    </row>
    <row r="8983" spans="1:3">
      <c r="A8983" s="38">
        <v>73467</v>
      </c>
      <c r="B8983" s="36" t="s">
        <v>409</v>
      </c>
      <c r="C8983" s="41">
        <v>1.1449356812788809</v>
      </c>
    </row>
    <row r="8984" spans="1:3">
      <c r="A8984" s="38">
        <v>94265</v>
      </c>
      <c r="B8984" s="36" t="s">
        <v>40</v>
      </c>
      <c r="C8984" s="41">
        <v>1.0059528708199601</v>
      </c>
    </row>
    <row r="8985" spans="1:3">
      <c r="A8985" s="38">
        <v>19230</v>
      </c>
      <c r="B8985" s="36" t="s">
        <v>135</v>
      </c>
      <c r="C8985" s="41">
        <v>1.1352238251501454</v>
      </c>
    </row>
    <row r="8986" spans="1:3">
      <c r="A8986" s="38">
        <v>73466</v>
      </c>
      <c r="B8986" s="36" t="s">
        <v>409</v>
      </c>
      <c r="C8986" s="41">
        <v>1.1101020191929283</v>
      </c>
    </row>
    <row r="8987" spans="1:3">
      <c r="A8987" s="38">
        <v>18528</v>
      </c>
      <c r="B8987" s="36" t="s">
        <v>83</v>
      </c>
      <c r="C8987" s="41">
        <v>1.0586944596818433</v>
      </c>
    </row>
    <row r="8988" spans="1:3">
      <c r="A8988" s="38">
        <v>14641</v>
      </c>
      <c r="B8988" s="36" t="s">
        <v>287</v>
      </c>
      <c r="C8988" s="41">
        <v>1.162540024728149</v>
      </c>
    </row>
    <row r="8989" spans="1:3">
      <c r="A8989" s="38">
        <v>85307</v>
      </c>
      <c r="B8989" s="36" t="s">
        <v>110</v>
      </c>
      <c r="C8989" s="41">
        <v>1.1020947915727466</v>
      </c>
    </row>
    <row r="8990" spans="1:3">
      <c r="A8990" s="38">
        <v>73575</v>
      </c>
      <c r="B8990" s="36" t="s">
        <v>409</v>
      </c>
      <c r="C8990" s="41">
        <v>1.1952411994784875</v>
      </c>
    </row>
    <row r="8991" spans="1:3">
      <c r="A8991" s="38">
        <v>73547</v>
      </c>
      <c r="B8991" s="36" t="s">
        <v>409</v>
      </c>
      <c r="C8991" s="41">
        <v>1.0731321881127274</v>
      </c>
    </row>
    <row r="8992" spans="1:3">
      <c r="A8992" s="38">
        <v>73563</v>
      </c>
      <c r="B8992" s="36" t="s">
        <v>409</v>
      </c>
      <c r="C8992" s="41">
        <v>1.1952411994784875</v>
      </c>
    </row>
    <row r="8993" spans="1:3">
      <c r="A8993" s="38">
        <v>14778</v>
      </c>
      <c r="B8993" s="36" t="s">
        <v>191</v>
      </c>
      <c r="C8993" s="41">
        <v>1.162540024728149</v>
      </c>
    </row>
    <row r="8994" spans="1:3">
      <c r="A8994" s="38">
        <v>95701</v>
      </c>
      <c r="B8994" s="36" t="s">
        <v>205</v>
      </c>
      <c r="C8994" s="41">
        <v>0.94805967062230156</v>
      </c>
    </row>
    <row r="8995" spans="1:3">
      <c r="A8995" s="38">
        <v>17192</v>
      </c>
      <c r="B8995" s="36" t="s">
        <v>125</v>
      </c>
      <c r="C8995" s="41">
        <v>1.112324445657779</v>
      </c>
    </row>
    <row r="8996" spans="1:3">
      <c r="A8996" s="38">
        <v>17194</v>
      </c>
      <c r="B8996" s="36" t="s">
        <v>125</v>
      </c>
      <c r="C8996" s="41">
        <v>1.112324445657779</v>
      </c>
    </row>
    <row r="8997" spans="1:3">
      <c r="A8997" s="38">
        <v>17449</v>
      </c>
      <c r="B8997" s="36" t="s">
        <v>66</v>
      </c>
      <c r="C8997" s="41">
        <v>1.0670119591468559</v>
      </c>
    </row>
    <row r="8998" spans="1:3">
      <c r="A8998" s="38">
        <v>73557</v>
      </c>
      <c r="B8998" s="36" t="s">
        <v>409</v>
      </c>
      <c r="C8998" s="41">
        <v>1.1952411994784875</v>
      </c>
    </row>
    <row r="8999" spans="1:3">
      <c r="A8999" s="38">
        <v>4523</v>
      </c>
      <c r="B8999" s="36" t="s">
        <v>202</v>
      </c>
      <c r="C8999" s="41">
        <v>1.1560529634300125</v>
      </c>
    </row>
    <row r="9000" spans="1:3">
      <c r="A9000" s="38">
        <v>37619</v>
      </c>
      <c r="B9000" s="36" t="s">
        <v>169</v>
      </c>
      <c r="C9000" s="41">
        <v>1.2274066140045521</v>
      </c>
    </row>
    <row r="9001" spans="1:3">
      <c r="A9001" s="38">
        <v>91257</v>
      </c>
      <c r="B9001" s="36" t="s">
        <v>79</v>
      </c>
      <c r="C9001" s="41">
        <v>1.0529489461896284</v>
      </c>
    </row>
    <row r="9002" spans="1:3">
      <c r="A9002" s="38">
        <v>31224</v>
      </c>
      <c r="B9002" s="36" t="s">
        <v>335</v>
      </c>
      <c r="C9002" s="41">
        <v>1.203794891996586</v>
      </c>
    </row>
    <row r="9003" spans="1:3">
      <c r="A9003" s="38">
        <v>31226</v>
      </c>
      <c r="B9003" s="36" t="s">
        <v>335</v>
      </c>
      <c r="C9003" s="41">
        <v>1.203794891996586</v>
      </c>
    </row>
    <row r="9004" spans="1:3">
      <c r="A9004" s="38">
        <v>31228</v>
      </c>
      <c r="B9004" s="36" t="s">
        <v>335</v>
      </c>
      <c r="C9004" s="41">
        <v>1.203794891996586</v>
      </c>
    </row>
    <row r="9005" spans="1:3">
      <c r="A9005" s="38">
        <v>73450</v>
      </c>
      <c r="B9005" s="36" t="s">
        <v>409</v>
      </c>
      <c r="C9005" s="41">
        <v>1.1449356812788809</v>
      </c>
    </row>
    <row r="9006" spans="1:3">
      <c r="A9006" s="38">
        <v>82380</v>
      </c>
      <c r="B9006" s="36" t="s">
        <v>130</v>
      </c>
      <c r="C9006" s="41">
        <v>0.96826151246303327</v>
      </c>
    </row>
    <row r="9007" spans="1:3">
      <c r="A9007" s="38">
        <v>86971</v>
      </c>
      <c r="B9007" s="36" t="s">
        <v>130</v>
      </c>
      <c r="C9007" s="41">
        <v>0.96826151246303327</v>
      </c>
    </row>
    <row r="9008" spans="1:3">
      <c r="A9008" s="38">
        <v>3185</v>
      </c>
      <c r="B9008" s="36" t="s">
        <v>288</v>
      </c>
      <c r="C9008" s="41">
        <v>1.1993458708094846</v>
      </c>
    </row>
    <row r="9009" spans="1:3">
      <c r="A9009" s="38">
        <v>54331</v>
      </c>
      <c r="B9009" s="36" t="s">
        <v>21</v>
      </c>
      <c r="C9009" s="41">
        <v>1.3524378549826657</v>
      </c>
    </row>
    <row r="9010" spans="1:3">
      <c r="A9010" s="38">
        <v>73491</v>
      </c>
      <c r="B9010" s="36" t="s">
        <v>409</v>
      </c>
      <c r="C9010" s="41">
        <v>1.1101020191929283</v>
      </c>
    </row>
    <row r="9011" spans="1:3">
      <c r="A9011" s="38">
        <v>73569</v>
      </c>
      <c r="B9011" s="36" t="s">
        <v>409</v>
      </c>
      <c r="C9011" s="41">
        <v>1.0731321881127274</v>
      </c>
    </row>
    <row r="9012" spans="1:3">
      <c r="A9012" s="38">
        <v>54570</v>
      </c>
      <c r="B9012" s="36" t="s">
        <v>167</v>
      </c>
      <c r="C9012" s="41">
        <v>1.0697511596020888</v>
      </c>
    </row>
    <row r="9013" spans="1:3">
      <c r="A9013" s="38">
        <v>93482</v>
      </c>
      <c r="B9013" s="36" t="s">
        <v>173</v>
      </c>
      <c r="C9013" s="41">
        <v>1.0635150812064964</v>
      </c>
    </row>
    <row r="9014" spans="1:3">
      <c r="A9014" s="38">
        <v>9322</v>
      </c>
      <c r="B9014" s="36" t="s">
        <v>139</v>
      </c>
      <c r="C9014" s="41">
        <v>1.1532534515834827</v>
      </c>
    </row>
    <row r="9015" spans="1:3">
      <c r="A9015" s="38">
        <v>17213</v>
      </c>
      <c r="B9015" s="36" t="s">
        <v>125</v>
      </c>
      <c r="C9015" s="41">
        <v>1.112324445657779</v>
      </c>
    </row>
    <row r="9016" spans="1:3">
      <c r="A9016" s="38">
        <v>17328</v>
      </c>
      <c r="B9016" s="36" t="s">
        <v>66</v>
      </c>
      <c r="C9016" s="41">
        <v>1.080913780397937</v>
      </c>
    </row>
    <row r="9017" spans="1:3">
      <c r="A9017" s="38">
        <v>73447</v>
      </c>
      <c r="B9017" s="36" t="s">
        <v>409</v>
      </c>
      <c r="C9017" s="41">
        <v>1.1952411994784875</v>
      </c>
    </row>
    <row r="9018" spans="1:3">
      <c r="A9018" s="38">
        <v>93080</v>
      </c>
      <c r="B9018" s="36" t="s">
        <v>117</v>
      </c>
      <c r="C9018" s="41">
        <v>1.1335043738987975</v>
      </c>
    </row>
    <row r="9019" spans="1:3">
      <c r="A9019" s="38">
        <v>82377</v>
      </c>
      <c r="B9019" s="36" t="s">
        <v>130</v>
      </c>
      <c r="C9019" s="41">
        <v>1.0761871221459176</v>
      </c>
    </row>
    <row r="9020" spans="1:3">
      <c r="A9020" s="38">
        <v>18249</v>
      </c>
      <c r="B9020" s="36" t="s">
        <v>57</v>
      </c>
      <c r="C9020" s="41">
        <v>1.1052837809325737</v>
      </c>
    </row>
    <row r="9021" spans="1:3">
      <c r="A9021" s="38">
        <v>86929</v>
      </c>
      <c r="B9021" s="36" t="s">
        <v>164</v>
      </c>
      <c r="C9021" s="41">
        <v>1.0674754857504976</v>
      </c>
    </row>
    <row r="9022" spans="1:3">
      <c r="A9022" s="38">
        <v>17217</v>
      </c>
      <c r="B9022" s="36" t="s">
        <v>125</v>
      </c>
      <c r="C9022" s="41">
        <v>1.088744395950239</v>
      </c>
    </row>
    <row r="9023" spans="1:3">
      <c r="A9023" s="38">
        <v>17219</v>
      </c>
      <c r="B9023" s="36" t="s">
        <v>125</v>
      </c>
      <c r="C9023" s="41">
        <v>1.112324445657779</v>
      </c>
    </row>
    <row r="9024" spans="1:3">
      <c r="A9024" s="38">
        <v>84567</v>
      </c>
      <c r="B9024" s="36" t="s">
        <v>141</v>
      </c>
      <c r="C9024" s="41">
        <v>1.1380776512212532</v>
      </c>
    </row>
    <row r="9025" spans="1:3">
      <c r="A9025" s="38">
        <v>94366</v>
      </c>
      <c r="B9025" s="36" t="s">
        <v>76</v>
      </c>
      <c r="C9025" s="41">
        <v>1.0796090207854914</v>
      </c>
    </row>
    <row r="9026" spans="1:3">
      <c r="A9026" s="38">
        <v>94368</v>
      </c>
      <c r="B9026" s="36" t="s">
        <v>76</v>
      </c>
      <c r="C9026" s="41">
        <v>1.1141832766164317</v>
      </c>
    </row>
    <row r="9027" spans="1:3">
      <c r="A9027" s="38">
        <v>66706</v>
      </c>
      <c r="B9027" s="36" t="s">
        <v>225</v>
      </c>
      <c r="C9027" s="41">
        <v>1.2699127302950548</v>
      </c>
    </row>
    <row r="9028" spans="1:3">
      <c r="A9028" s="38">
        <v>19348</v>
      </c>
      <c r="B9028" s="36" t="s">
        <v>215</v>
      </c>
      <c r="C9028" s="41">
        <v>1.171340957005047</v>
      </c>
    </row>
    <row r="9029" spans="1:3">
      <c r="A9029" s="38">
        <v>94157</v>
      </c>
      <c r="B9029" s="36" t="s">
        <v>340</v>
      </c>
      <c r="C9029" s="41">
        <v>1.0425906971454566</v>
      </c>
    </row>
    <row r="9030" spans="1:3">
      <c r="A9030" s="38">
        <v>19209</v>
      </c>
      <c r="B9030" s="36" t="s">
        <v>138</v>
      </c>
      <c r="C9030" s="41">
        <v>1.1352238251501454</v>
      </c>
    </row>
    <row r="9031" spans="1:3">
      <c r="A9031" s="38">
        <v>73492</v>
      </c>
      <c r="B9031" s="36" t="s">
        <v>409</v>
      </c>
      <c r="C9031" s="41">
        <v>1.1101020191929283</v>
      </c>
    </row>
    <row r="9032" spans="1:3">
      <c r="A9032" s="38">
        <v>14641</v>
      </c>
      <c r="B9032" s="36" t="s">
        <v>287</v>
      </c>
      <c r="C9032" s="41">
        <v>1.162540024728149</v>
      </c>
    </row>
    <row r="9033" spans="1:3">
      <c r="A9033" s="38">
        <v>91580</v>
      </c>
      <c r="B9033" s="36" t="s">
        <v>48</v>
      </c>
      <c r="C9033" s="41">
        <v>1.0829248124741599</v>
      </c>
    </row>
    <row r="9034" spans="1:3">
      <c r="A9034" s="38">
        <v>36100</v>
      </c>
      <c r="B9034" s="36" t="s">
        <v>207</v>
      </c>
      <c r="C9034" s="41">
        <v>1.1272324859364913</v>
      </c>
    </row>
    <row r="9035" spans="1:3">
      <c r="A9035" s="38">
        <v>66989</v>
      </c>
      <c r="B9035" s="36" t="s">
        <v>134</v>
      </c>
      <c r="C9035" s="41">
        <v>1.2019010160603081</v>
      </c>
    </row>
    <row r="9036" spans="1:3">
      <c r="A9036" s="38">
        <v>73469</v>
      </c>
      <c r="B9036" s="36" t="s">
        <v>409</v>
      </c>
      <c r="C9036" s="41">
        <v>1.1449356812788809</v>
      </c>
    </row>
    <row r="9037" spans="1:3">
      <c r="A9037" s="38">
        <v>73494</v>
      </c>
      <c r="B9037" s="36" t="s">
        <v>409</v>
      </c>
      <c r="C9037" s="41">
        <v>1.1101020191929283</v>
      </c>
    </row>
    <row r="9038" spans="1:3">
      <c r="A9038" s="38">
        <v>86574</v>
      </c>
      <c r="B9038" s="36" t="s">
        <v>51</v>
      </c>
      <c r="C9038" s="41">
        <v>1.1136757068667051</v>
      </c>
    </row>
    <row r="9039" spans="1:3">
      <c r="A9039" s="38">
        <v>73577</v>
      </c>
      <c r="B9039" s="36" t="s">
        <v>409</v>
      </c>
      <c r="C9039" s="41">
        <v>1.0731321881127274</v>
      </c>
    </row>
    <row r="9040" spans="1:3">
      <c r="A9040" s="38">
        <v>15345</v>
      </c>
      <c r="B9040" s="36" t="s">
        <v>136</v>
      </c>
      <c r="C9040" s="41">
        <v>1.0984632896983493</v>
      </c>
    </row>
    <row r="9041" spans="1:3">
      <c r="A9041" s="38">
        <v>15370</v>
      </c>
      <c r="B9041" s="36" t="s">
        <v>136</v>
      </c>
      <c r="C9041" s="41">
        <v>1.1645706300813008</v>
      </c>
    </row>
    <row r="9042" spans="1:3">
      <c r="A9042" s="38">
        <v>85238</v>
      </c>
      <c r="B9042" s="36" t="s">
        <v>140</v>
      </c>
      <c r="C9042" s="41">
        <v>1.1153354826935944</v>
      </c>
    </row>
    <row r="9043" spans="1:3">
      <c r="A9043" s="38">
        <v>57632</v>
      </c>
      <c r="B9043" s="36" t="s">
        <v>112</v>
      </c>
      <c r="C9043" s="41">
        <v>1.1510813949838341</v>
      </c>
    </row>
    <row r="9044" spans="1:3">
      <c r="A9044" s="38">
        <v>56858</v>
      </c>
      <c r="B9044" s="36" t="s">
        <v>102</v>
      </c>
      <c r="C9044" s="41">
        <v>1.0973128254234246</v>
      </c>
    </row>
    <row r="9045" spans="1:3">
      <c r="A9045" s="38">
        <v>93186</v>
      </c>
      <c r="B9045" s="36" t="s">
        <v>117</v>
      </c>
      <c r="C9045" s="41">
        <v>1.1335043738987975</v>
      </c>
    </row>
    <row r="9046" spans="1:3">
      <c r="A9046" s="38">
        <v>83367</v>
      </c>
      <c r="B9046" s="36" t="s">
        <v>128</v>
      </c>
      <c r="C9046" s="41">
        <v>1.0396348378317077</v>
      </c>
    </row>
    <row r="9047" spans="1:3">
      <c r="A9047" s="38">
        <v>96175</v>
      </c>
      <c r="B9047" s="36" t="s">
        <v>124</v>
      </c>
      <c r="C9047" s="41">
        <v>1.1636098242051152</v>
      </c>
    </row>
    <row r="9048" spans="1:3">
      <c r="A9048" s="38">
        <v>73579</v>
      </c>
      <c r="B9048" s="36" t="s">
        <v>409</v>
      </c>
      <c r="C9048" s="41">
        <v>1.1952411994784875</v>
      </c>
    </row>
    <row r="9049" spans="1:3">
      <c r="A9049" s="38">
        <v>87772</v>
      </c>
      <c r="B9049" s="36" t="s">
        <v>147</v>
      </c>
      <c r="C9049" s="41">
        <v>1.1168641306003106</v>
      </c>
    </row>
    <row r="9050" spans="1:3">
      <c r="A9050" s="38">
        <v>74397</v>
      </c>
      <c r="B9050" s="36" t="s">
        <v>34</v>
      </c>
      <c r="C9050" s="41">
        <v>1.2154055218587385</v>
      </c>
    </row>
    <row r="9051" spans="1:3">
      <c r="A9051" s="38">
        <v>85235</v>
      </c>
      <c r="B9051" s="36" t="s">
        <v>140</v>
      </c>
      <c r="C9051" s="41">
        <v>1.1022604304436694</v>
      </c>
    </row>
    <row r="9052" spans="1:3">
      <c r="A9052" s="38">
        <v>73072</v>
      </c>
      <c r="B9052" s="36" t="s">
        <v>409</v>
      </c>
      <c r="C9052" s="41">
        <v>1.0207092356510605</v>
      </c>
    </row>
    <row r="9053" spans="1:3">
      <c r="A9053" s="38">
        <v>89284</v>
      </c>
      <c r="B9053" s="36" t="s">
        <v>131</v>
      </c>
      <c r="C9053" s="41">
        <v>1.1078215159662852</v>
      </c>
    </row>
    <row r="9054" spans="1:3">
      <c r="A9054" s="38">
        <v>55546</v>
      </c>
      <c r="B9054" s="36" t="s">
        <v>36</v>
      </c>
      <c r="C9054" s="41">
        <v>1.3468248429867409</v>
      </c>
    </row>
    <row r="9055" spans="1:3">
      <c r="A9055" s="38">
        <v>79292</v>
      </c>
      <c r="B9055" s="36" t="s">
        <v>179</v>
      </c>
      <c r="C9055" s="41">
        <v>1.4191176470588236</v>
      </c>
    </row>
    <row r="9056" spans="1:3">
      <c r="A9056" s="38">
        <v>83539</v>
      </c>
      <c r="B9056" s="36" t="s">
        <v>96</v>
      </c>
      <c r="C9056" s="41">
        <v>1.0940063844386765</v>
      </c>
    </row>
    <row r="9057" spans="1:3">
      <c r="A9057" s="38">
        <v>37308</v>
      </c>
      <c r="B9057" s="36" t="s">
        <v>154</v>
      </c>
      <c r="C9057" s="41">
        <v>1.072002806443126</v>
      </c>
    </row>
    <row r="9058" spans="1:3">
      <c r="A9058" s="38">
        <v>93101</v>
      </c>
      <c r="B9058" s="36" t="s">
        <v>117</v>
      </c>
      <c r="C9058" s="41">
        <v>1.091563969756504</v>
      </c>
    </row>
    <row r="9059" spans="1:3">
      <c r="A9059" s="38">
        <v>73525</v>
      </c>
      <c r="B9059" s="36" t="s">
        <v>409</v>
      </c>
      <c r="C9059" s="41">
        <v>1.1952411994784875</v>
      </c>
    </row>
    <row r="9060" spans="1:3">
      <c r="A9060" s="38">
        <v>72285</v>
      </c>
      <c r="B9060" s="36" t="s">
        <v>114</v>
      </c>
      <c r="C9060" s="41">
        <v>0.97482521200521044</v>
      </c>
    </row>
    <row r="9061" spans="1:3">
      <c r="A9061" s="38">
        <v>84347</v>
      </c>
      <c r="B9061" s="36" t="s">
        <v>176</v>
      </c>
      <c r="C9061" s="41">
        <v>1.121852724324655</v>
      </c>
    </row>
    <row r="9062" spans="1:3">
      <c r="A9062" s="38">
        <v>96176</v>
      </c>
      <c r="B9062" s="36" t="s">
        <v>89</v>
      </c>
      <c r="C9062" s="41">
        <v>1.1162861491628617</v>
      </c>
    </row>
    <row r="9063" spans="1:3">
      <c r="A9063" s="38">
        <v>93102</v>
      </c>
      <c r="B9063" s="36" t="s">
        <v>117</v>
      </c>
      <c r="C9063" s="41">
        <v>1.1141832766164317</v>
      </c>
    </row>
    <row r="9064" spans="1:3">
      <c r="A9064" s="38">
        <v>73527</v>
      </c>
      <c r="B9064" s="36" t="s">
        <v>409</v>
      </c>
      <c r="C9064" s="41">
        <v>1.1952411994784875</v>
      </c>
    </row>
    <row r="9065" spans="1:3">
      <c r="A9065" s="38">
        <v>66871</v>
      </c>
      <c r="B9065" s="36" t="s">
        <v>53</v>
      </c>
      <c r="C9065" s="41">
        <v>1.1034545016851229</v>
      </c>
    </row>
    <row r="9066" spans="1:3">
      <c r="A9066" s="38">
        <v>84076</v>
      </c>
      <c r="B9066" s="36" t="s">
        <v>56</v>
      </c>
      <c r="C9066" s="41">
        <v>1.1340301830776842</v>
      </c>
    </row>
    <row r="9067" spans="1:3">
      <c r="A9067" s="38">
        <v>99869</v>
      </c>
      <c r="B9067" s="36" t="s">
        <v>211</v>
      </c>
      <c r="C9067" s="41">
        <v>1.1035209148359917</v>
      </c>
    </row>
    <row r="9068" spans="1:3">
      <c r="A9068" s="38">
        <v>76327</v>
      </c>
      <c r="B9068" s="36" t="s">
        <v>209</v>
      </c>
      <c r="C9068" s="41">
        <v>1.2328951349897455</v>
      </c>
    </row>
    <row r="9069" spans="1:3">
      <c r="A9069" s="38">
        <v>91738</v>
      </c>
      <c r="B9069" s="36" t="s">
        <v>33</v>
      </c>
      <c r="C9069" s="41">
        <v>1.131580571499105</v>
      </c>
    </row>
    <row r="9070" spans="1:3">
      <c r="A9070" s="38">
        <v>85104</v>
      </c>
      <c r="B9070" s="36" t="s">
        <v>46</v>
      </c>
      <c r="C9070" s="41">
        <v>1.1234337183297078</v>
      </c>
    </row>
    <row r="9071" spans="1:3">
      <c r="A9071" s="38">
        <v>87666</v>
      </c>
      <c r="B9071" s="36" t="s">
        <v>93</v>
      </c>
      <c r="C9071" s="41">
        <v>1.0023781537872782</v>
      </c>
    </row>
    <row r="9072" spans="1:3">
      <c r="A9072" s="38">
        <v>73529</v>
      </c>
      <c r="B9072" s="36" t="s">
        <v>409</v>
      </c>
      <c r="C9072" s="41">
        <v>1.1952411994784875</v>
      </c>
    </row>
    <row r="9073" spans="1:3">
      <c r="A9073" s="38">
        <v>73550</v>
      </c>
      <c r="B9073" s="36" t="s">
        <v>409</v>
      </c>
      <c r="C9073" s="41">
        <v>1.1952411994784875</v>
      </c>
    </row>
    <row r="9074" spans="1:3">
      <c r="A9074" s="38">
        <v>73553</v>
      </c>
      <c r="B9074" s="36" t="s">
        <v>409</v>
      </c>
      <c r="C9074" s="41">
        <v>1.0731321881127274</v>
      </c>
    </row>
    <row r="9075" spans="1:3">
      <c r="A9075" s="38">
        <v>73565</v>
      </c>
      <c r="B9075" s="36" t="s">
        <v>409</v>
      </c>
      <c r="C9075" s="41">
        <v>1.0731321881127274</v>
      </c>
    </row>
    <row r="9076" spans="1:3">
      <c r="A9076" s="38">
        <v>73568</v>
      </c>
      <c r="B9076" s="36" t="s">
        <v>409</v>
      </c>
      <c r="C9076" s="41">
        <v>1.0731321881127274</v>
      </c>
    </row>
    <row r="9077" spans="1:3">
      <c r="A9077" s="38">
        <v>73577</v>
      </c>
      <c r="B9077" s="36" t="s">
        <v>409</v>
      </c>
      <c r="C9077" s="41">
        <v>1.0731321881127274</v>
      </c>
    </row>
    <row r="9078" spans="1:3">
      <c r="A9078" s="38">
        <v>73495</v>
      </c>
      <c r="B9078" s="36" t="s">
        <v>409</v>
      </c>
      <c r="C9078" s="41">
        <v>1.1101020191929283</v>
      </c>
    </row>
    <row r="9079" spans="1:3">
      <c r="A9079" s="38">
        <v>92536</v>
      </c>
      <c r="B9079" s="36" t="s">
        <v>123</v>
      </c>
      <c r="C9079" s="41">
        <v>1.0013653741125068</v>
      </c>
    </row>
    <row r="9080" spans="1:3">
      <c r="A9080" s="38">
        <v>72539</v>
      </c>
      <c r="B9080" s="36" t="s">
        <v>213</v>
      </c>
      <c r="C9080" s="41">
        <v>1.0563157136684431</v>
      </c>
    </row>
    <row r="9081" spans="1:3">
      <c r="A9081" s="38">
        <v>87459</v>
      </c>
      <c r="B9081" s="36" t="s">
        <v>93</v>
      </c>
      <c r="C9081" s="41">
        <v>0.96102943103493466</v>
      </c>
    </row>
    <row r="9082" spans="1:3">
      <c r="A9082" s="38">
        <v>88630</v>
      </c>
      <c r="B9082" s="36" t="s">
        <v>208</v>
      </c>
      <c r="C9082" s="41">
        <v>1.0156488021049714</v>
      </c>
    </row>
    <row r="9083" spans="1:3">
      <c r="A9083" s="38">
        <v>72793</v>
      </c>
      <c r="B9083" s="36" t="s">
        <v>213</v>
      </c>
      <c r="C9083" s="41">
        <v>1.2797515181126544</v>
      </c>
    </row>
    <row r="9084" spans="1:3">
      <c r="A9084" s="38">
        <v>64319</v>
      </c>
      <c r="B9084" s="36" t="s">
        <v>115</v>
      </c>
      <c r="C9084" s="41">
        <v>1.2620891412837723</v>
      </c>
    </row>
    <row r="9085" spans="1:3">
      <c r="A9085" s="38">
        <v>76661</v>
      </c>
      <c r="B9085" s="36" t="s">
        <v>209</v>
      </c>
      <c r="C9085" s="41">
        <v>1.4239117772686678</v>
      </c>
    </row>
    <row r="9086" spans="1:3">
      <c r="A9086" s="38">
        <v>73527</v>
      </c>
      <c r="B9086" s="36" t="s">
        <v>409</v>
      </c>
      <c r="C9086" s="41">
        <v>1.1952411994784875</v>
      </c>
    </row>
    <row r="9087" spans="1:3">
      <c r="A9087" s="38">
        <v>94158</v>
      </c>
      <c r="B9087" s="36" t="s">
        <v>340</v>
      </c>
      <c r="C9087" s="41">
        <v>0.98961003913102152</v>
      </c>
    </row>
    <row r="9088" spans="1:3">
      <c r="A9088" s="38">
        <v>36269</v>
      </c>
      <c r="B9088" s="36" t="s">
        <v>106</v>
      </c>
      <c r="C9088" s="41">
        <v>1.1330490668644173</v>
      </c>
    </row>
    <row r="9089" spans="1:3">
      <c r="A9089" s="38">
        <v>19230</v>
      </c>
      <c r="B9089" s="36" t="s">
        <v>135</v>
      </c>
      <c r="C9089" s="41">
        <v>1.1352238251501454</v>
      </c>
    </row>
    <row r="9090" spans="1:3">
      <c r="A9090" s="38">
        <v>73497</v>
      </c>
      <c r="B9090" s="36" t="s">
        <v>409</v>
      </c>
      <c r="C9090" s="41">
        <v>1.1101020191929283</v>
      </c>
    </row>
    <row r="9091" spans="1:3">
      <c r="A9091" s="38">
        <v>83451</v>
      </c>
      <c r="B9091" s="36" t="s">
        <v>91</v>
      </c>
      <c r="C9091" s="41">
        <v>1.0858428829469071</v>
      </c>
    </row>
    <row r="9092" spans="1:3">
      <c r="A9092" s="38">
        <v>93188</v>
      </c>
      <c r="B9092" s="36" t="s">
        <v>117</v>
      </c>
      <c r="C9092" s="41">
        <v>1.1335043738987975</v>
      </c>
    </row>
    <row r="9093" spans="1:3">
      <c r="A9093" s="38">
        <v>54498</v>
      </c>
      <c r="B9093" s="36" t="s">
        <v>142</v>
      </c>
      <c r="C9093" s="41">
        <v>1.1055836951278339</v>
      </c>
    </row>
    <row r="9094" spans="1:3">
      <c r="A9094" s="38">
        <v>56753</v>
      </c>
      <c r="B9094" s="36" t="s">
        <v>42</v>
      </c>
      <c r="C9094" s="41">
        <v>1.0583096054051164</v>
      </c>
    </row>
    <row r="9095" spans="1:3">
      <c r="A9095" s="38">
        <v>73485</v>
      </c>
      <c r="B9095" s="36" t="s">
        <v>409</v>
      </c>
      <c r="C9095" s="41">
        <v>1.1449356812788809</v>
      </c>
    </row>
    <row r="9096" spans="1:3">
      <c r="A9096" s="38">
        <v>94431</v>
      </c>
      <c r="B9096" s="36" t="s">
        <v>307</v>
      </c>
      <c r="C9096" s="41">
        <v>1.102525556223692</v>
      </c>
    </row>
    <row r="9097" spans="1:3">
      <c r="A9097" s="38">
        <v>19069</v>
      </c>
      <c r="B9097" s="36" t="s">
        <v>138</v>
      </c>
      <c r="C9097" s="41">
        <v>1.1352238251501454</v>
      </c>
    </row>
    <row r="9098" spans="1:3">
      <c r="A9098" s="38">
        <v>73550</v>
      </c>
      <c r="B9098" s="36" t="s">
        <v>409</v>
      </c>
      <c r="C9098" s="41">
        <v>1.1952411994784875</v>
      </c>
    </row>
    <row r="9099" spans="1:3">
      <c r="A9099" s="38">
        <v>19065</v>
      </c>
      <c r="B9099" s="36" t="s">
        <v>135</v>
      </c>
      <c r="C9099" s="41">
        <v>1.1352238251501454</v>
      </c>
    </row>
    <row r="9100" spans="1:3">
      <c r="A9100" s="38">
        <v>16278</v>
      </c>
      <c r="B9100" s="36" t="s">
        <v>159</v>
      </c>
      <c r="C9100" s="41">
        <v>1.1070857108353711</v>
      </c>
    </row>
    <row r="9101" spans="1:3">
      <c r="A9101" s="38">
        <v>73463</v>
      </c>
      <c r="B9101" s="36" t="s">
        <v>409</v>
      </c>
      <c r="C9101" s="41">
        <v>1.1101020191929283</v>
      </c>
    </row>
    <row r="9102" spans="1:3">
      <c r="A9102" s="38">
        <v>91361</v>
      </c>
      <c r="B9102" s="36" t="s">
        <v>312</v>
      </c>
      <c r="C9102" s="41">
        <v>1.1831703933146194</v>
      </c>
    </row>
    <row r="9103" spans="1:3">
      <c r="A9103" s="38">
        <v>73499</v>
      </c>
      <c r="B9103" s="36" t="s">
        <v>409</v>
      </c>
      <c r="C9103" s="41">
        <v>1.1101020191929283</v>
      </c>
    </row>
    <row r="9104" spans="1:3">
      <c r="A9104" s="38">
        <v>30890</v>
      </c>
      <c r="B9104" s="36" t="s">
        <v>410</v>
      </c>
      <c r="C9104" s="41">
        <v>1.2274066140045521</v>
      </c>
    </row>
    <row r="9105" spans="1:3">
      <c r="A9105" s="38">
        <v>31303</v>
      </c>
      <c r="B9105" s="36" t="s">
        <v>410</v>
      </c>
      <c r="C9105" s="41">
        <v>1.2015281663770785</v>
      </c>
    </row>
    <row r="9106" spans="1:3">
      <c r="A9106" s="38">
        <v>30938</v>
      </c>
      <c r="B9106" s="36" t="s">
        <v>410</v>
      </c>
      <c r="C9106" s="41">
        <v>1.2015281663770785</v>
      </c>
    </row>
    <row r="9107" spans="1:3">
      <c r="A9107" s="38">
        <v>1796</v>
      </c>
      <c r="B9107" s="36" t="s">
        <v>118</v>
      </c>
      <c r="C9107" s="41">
        <v>1.2545330140266848</v>
      </c>
    </row>
    <row r="9108" spans="1:3">
      <c r="A9108" s="38">
        <v>19348</v>
      </c>
      <c r="B9108" s="36" t="s">
        <v>215</v>
      </c>
      <c r="C9108" s="41">
        <v>1.171340957005047</v>
      </c>
    </row>
    <row r="9109" spans="1:3">
      <c r="A9109" s="38">
        <v>30823</v>
      </c>
      <c r="B9109" s="36" t="s">
        <v>410</v>
      </c>
      <c r="C9109" s="41">
        <v>1.2077596996245308</v>
      </c>
    </row>
    <row r="9110" spans="1:3">
      <c r="A9110" s="38">
        <v>83132</v>
      </c>
      <c r="B9110" s="36" t="s">
        <v>128</v>
      </c>
      <c r="C9110" s="41">
        <v>1.086293213259472</v>
      </c>
    </row>
    <row r="9111" spans="1:3">
      <c r="A9111" s="38">
        <v>18276</v>
      </c>
      <c r="B9111" s="36" t="s">
        <v>57</v>
      </c>
      <c r="C9111" s="41">
        <v>1.1052837809325737</v>
      </c>
    </row>
    <row r="9112" spans="1:3">
      <c r="A9112" s="38">
        <v>56637</v>
      </c>
      <c r="B9112" s="36" t="s">
        <v>42</v>
      </c>
      <c r="C9112" s="41">
        <v>1.3502964244946054</v>
      </c>
    </row>
    <row r="9113" spans="1:3">
      <c r="A9113" s="38">
        <v>14822</v>
      </c>
      <c r="B9113" s="36" t="s">
        <v>191</v>
      </c>
      <c r="C9113" s="41">
        <v>1.1192503738973842</v>
      </c>
    </row>
    <row r="9114" spans="1:3">
      <c r="A9114" s="38">
        <v>82152</v>
      </c>
      <c r="B9114" s="36" t="s">
        <v>178</v>
      </c>
      <c r="C9114" s="41">
        <v>1.2061706466679822</v>
      </c>
    </row>
    <row r="9115" spans="1:3">
      <c r="A9115" s="38">
        <v>14806</v>
      </c>
      <c r="B9115" s="36" t="s">
        <v>191</v>
      </c>
      <c r="C9115" s="41">
        <v>1.1192503738973842</v>
      </c>
    </row>
    <row r="9116" spans="1:3">
      <c r="A9116" s="38">
        <v>95515</v>
      </c>
      <c r="B9116" s="36" t="s">
        <v>79</v>
      </c>
      <c r="C9116" s="41">
        <v>1.0638853429267727</v>
      </c>
    </row>
    <row r="9117" spans="1:3">
      <c r="A9117" s="38">
        <v>30826</v>
      </c>
      <c r="B9117" s="36" t="s">
        <v>410</v>
      </c>
      <c r="C9117" s="41">
        <v>1.2077596996245308</v>
      </c>
    </row>
    <row r="9118" spans="1:3">
      <c r="A9118" s="38">
        <v>30827</v>
      </c>
      <c r="B9118" s="36" t="s">
        <v>410</v>
      </c>
      <c r="C9118" s="41">
        <v>1.2077596996245308</v>
      </c>
    </row>
    <row r="9119" spans="1:3">
      <c r="A9119" s="38">
        <v>19086</v>
      </c>
      <c r="B9119" s="36" t="s">
        <v>135</v>
      </c>
      <c r="C9119" s="41">
        <v>1.1352238251501454</v>
      </c>
    </row>
    <row r="9120" spans="1:3">
      <c r="A9120" s="38">
        <v>54518</v>
      </c>
      <c r="B9120" s="36" t="s">
        <v>142</v>
      </c>
      <c r="C9120" s="41">
        <v>1.0697511596020888</v>
      </c>
    </row>
    <row r="9121" spans="1:3">
      <c r="A9121" s="38">
        <v>19339</v>
      </c>
      <c r="B9121" s="36" t="s">
        <v>215</v>
      </c>
      <c r="C9121" s="41">
        <v>1.171340957005047</v>
      </c>
    </row>
    <row r="9122" spans="1:3">
      <c r="A9122" s="38">
        <v>94447</v>
      </c>
      <c r="B9122" s="36" t="s">
        <v>77</v>
      </c>
      <c r="C9122" s="41">
        <v>1.0796090207854914</v>
      </c>
    </row>
    <row r="9123" spans="1:3">
      <c r="A9123" s="38">
        <v>19395</v>
      </c>
      <c r="B9123" s="36" t="s">
        <v>135</v>
      </c>
      <c r="C9123" s="41">
        <v>1.1052837809325737</v>
      </c>
    </row>
    <row r="9124" spans="1:3">
      <c r="A9124" s="38">
        <v>30989</v>
      </c>
      <c r="B9124" s="36" t="s">
        <v>410</v>
      </c>
      <c r="C9124" s="41">
        <v>1.2274066140045521</v>
      </c>
    </row>
    <row r="9125" spans="1:3">
      <c r="A9125" s="38">
        <v>30159</v>
      </c>
      <c r="B9125" s="36" t="s">
        <v>410</v>
      </c>
      <c r="C9125" s="41">
        <v>1.2077596996245308</v>
      </c>
    </row>
    <row r="9126" spans="1:3">
      <c r="A9126" s="38">
        <v>30161</v>
      </c>
      <c r="B9126" s="36" t="s">
        <v>410</v>
      </c>
      <c r="C9126" s="41">
        <v>1.2077596996245308</v>
      </c>
    </row>
    <row r="9127" spans="1:3">
      <c r="A9127" s="38">
        <v>30163</v>
      </c>
      <c r="B9127" s="36" t="s">
        <v>410</v>
      </c>
      <c r="C9127" s="41">
        <v>1.2077596996245308</v>
      </c>
    </row>
    <row r="9128" spans="1:3">
      <c r="A9128" s="38">
        <v>30165</v>
      </c>
      <c r="B9128" s="36" t="s">
        <v>410</v>
      </c>
      <c r="C9128" s="41">
        <v>1.2077596996245308</v>
      </c>
    </row>
    <row r="9129" spans="1:3">
      <c r="A9129" s="38">
        <v>30167</v>
      </c>
      <c r="B9129" s="36" t="s">
        <v>410</v>
      </c>
      <c r="C9129" s="41">
        <v>1.2077596996245308</v>
      </c>
    </row>
    <row r="9130" spans="1:3">
      <c r="A9130" s="38">
        <v>30169</v>
      </c>
      <c r="B9130" s="36" t="s">
        <v>410</v>
      </c>
      <c r="C9130" s="41">
        <v>1.2077596996245308</v>
      </c>
    </row>
    <row r="9131" spans="1:3">
      <c r="A9131" s="38">
        <v>91287</v>
      </c>
      <c r="B9131" s="36" t="s">
        <v>79</v>
      </c>
      <c r="C9131" s="41">
        <v>1.0529489461896284</v>
      </c>
    </row>
    <row r="9132" spans="1:3">
      <c r="A9132" s="38">
        <v>56593</v>
      </c>
      <c r="B9132" s="36" t="s">
        <v>112</v>
      </c>
      <c r="C9132" s="41">
        <v>1.1510813949838341</v>
      </c>
    </row>
    <row r="9133" spans="1:3">
      <c r="A9133" s="38">
        <v>74385</v>
      </c>
      <c r="B9133" s="36" t="s">
        <v>60</v>
      </c>
      <c r="C9133" s="41">
        <v>1.3044251565167901</v>
      </c>
    </row>
    <row r="9134" spans="1:3">
      <c r="A9134" s="38">
        <v>54518</v>
      </c>
      <c r="B9134" s="36" t="s">
        <v>142</v>
      </c>
      <c r="C9134" s="41">
        <v>1.0697511596020888</v>
      </c>
    </row>
    <row r="9135" spans="1:3">
      <c r="A9135" s="38">
        <v>91785</v>
      </c>
      <c r="B9135" s="36" t="s">
        <v>33</v>
      </c>
      <c r="C9135" s="41">
        <v>1.131580571499105</v>
      </c>
    </row>
    <row r="9136" spans="1:3">
      <c r="A9136" s="38">
        <v>84568</v>
      </c>
      <c r="B9136" s="36" t="s">
        <v>141</v>
      </c>
      <c r="C9136" s="41">
        <v>1.1010028223142976</v>
      </c>
    </row>
    <row r="9137" spans="1:3">
      <c r="A9137" s="38">
        <v>76889</v>
      </c>
      <c r="B9137" s="36" t="s">
        <v>98</v>
      </c>
      <c r="C9137" s="41">
        <v>1.3601127554615924</v>
      </c>
    </row>
    <row r="9138" spans="1:3">
      <c r="A9138" s="38">
        <v>55576</v>
      </c>
      <c r="B9138" s="36" t="s">
        <v>36</v>
      </c>
      <c r="C9138" s="41">
        <v>1.3468248429867409</v>
      </c>
    </row>
    <row r="9139" spans="1:3">
      <c r="A9139" s="38">
        <v>30171</v>
      </c>
      <c r="B9139" s="36" t="s">
        <v>410</v>
      </c>
      <c r="C9139" s="41">
        <v>1.2077596996245308</v>
      </c>
    </row>
    <row r="9140" spans="1:3">
      <c r="A9140" s="38">
        <v>87773</v>
      </c>
      <c r="B9140" s="36" t="s">
        <v>147</v>
      </c>
      <c r="C9140" s="41">
        <v>1.0639162097078363</v>
      </c>
    </row>
    <row r="9141" spans="1:3">
      <c r="A9141" s="38">
        <v>4928</v>
      </c>
      <c r="B9141" s="36" t="s">
        <v>203</v>
      </c>
      <c r="C9141" s="41">
        <v>1.1787964510736788</v>
      </c>
    </row>
    <row r="9142" spans="1:3">
      <c r="A9142" s="38">
        <v>30173</v>
      </c>
      <c r="B9142" s="36" t="s">
        <v>410</v>
      </c>
      <c r="C9142" s="41">
        <v>1.2077596996245308</v>
      </c>
    </row>
    <row r="9143" spans="1:3">
      <c r="A9143" s="38">
        <v>30175</v>
      </c>
      <c r="B9143" s="36" t="s">
        <v>410</v>
      </c>
      <c r="C9143" s="41">
        <v>1.2077596996245308</v>
      </c>
    </row>
    <row r="9144" spans="1:3">
      <c r="A9144" s="38">
        <v>85652</v>
      </c>
      <c r="B9144" s="36" t="s">
        <v>162</v>
      </c>
      <c r="C9144" s="41">
        <v>1.1143525693621417</v>
      </c>
    </row>
    <row r="9145" spans="1:3">
      <c r="A9145" s="38">
        <v>72124</v>
      </c>
      <c r="B9145" s="36" t="s">
        <v>213</v>
      </c>
      <c r="C9145" s="41">
        <v>1.2797515181126544</v>
      </c>
    </row>
    <row r="9146" spans="1:3">
      <c r="A9146" s="38">
        <v>73207</v>
      </c>
      <c r="B9146" s="36" t="s">
        <v>88</v>
      </c>
      <c r="C9146" s="41">
        <v>1.2068852027382833</v>
      </c>
    </row>
    <row r="9147" spans="1:3">
      <c r="A9147" s="38">
        <v>30177</v>
      </c>
      <c r="B9147" s="36" t="s">
        <v>410</v>
      </c>
      <c r="C9147" s="41">
        <v>1.2077596996245308</v>
      </c>
    </row>
    <row r="9148" spans="1:3">
      <c r="A9148" s="38">
        <v>95703</v>
      </c>
      <c r="B9148" s="36" t="s">
        <v>205</v>
      </c>
      <c r="C9148" s="41">
        <v>0.97849290212402606</v>
      </c>
    </row>
    <row r="9149" spans="1:3">
      <c r="A9149" s="38">
        <v>30179</v>
      </c>
      <c r="B9149" s="36" t="s">
        <v>410</v>
      </c>
      <c r="C9149" s="41">
        <v>1.2077596996245308</v>
      </c>
    </row>
    <row r="9150" spans="1:3">
      <c r="A9150" s="38">
        <v>30419</v>
      </c>
      <c r="B9150" s="36" t="s">
        <v>410</v>
      </c>
      <c r="C9150" s="41">
        <v>1.2077596996245308</v>
      </c>
    </row>
    <row r="9151" spans="1:3">
      <c r="A9151" s="38">
        <v>17321</v>
      </c>
      <c r="B9151" s="36" t="s">
        <v>66</v>
      </c>
      <c r="C9151" s="41">
        <v>1.080913780397937</v>
      </c>
    </row>
    <row r="9152" spans="1:3">
      <c r="A9152" s="38">
        <v>30449</v>
      </c>
      <c r="B9152" s="36" t="s">
        <v>410</v>
      </c>
      <c r="C9152" s="41">
        <v>1.2077596996245308</v>
      </c>
    </row>
    <row r="9153" spans="1:3">
      <c r="A9153" s="38">
        <v>30451</v>
      </c>
      <c r="B9153" s="36" t="s">
        <v>410</v>
      </c>
      <c r="C9153" s="41">
        <v>1.2077596996245308</v>
      </c>
    </row>
    <row r="9154" spans="1:3">
      <c r="A9154" s="38">
        <v>30453</v>
      </c>
      <c r="B9154" s="36" t="s">
        <v>410</v>
      </c>
      <c r="C9154" s="41">
        <v>1.2077596996245308</v>
      </c>
    </row>
    <row r="9155" spans="1:3">
      <c r="A9155" s="38">
        <v>54316</v>
      </c>
      <c r="B9155" s="36" t="s">
        <v>21</v>
      </c>
      <c r="C9155" s="41">
        <v>1.241956241956242</v>
      </c>
    </row>
    <row r="9156" spans="1:3">
      <c r="A9156" s="38">
        <v>30455</v>
      </c>
      <c r="B9156" s="36" t="s">
        <v>410</v>
      </c>
      <c r="C9156" s="41">
        <v>1.2077596996245308</v>
      </c>
    </row>
    <row r="9157" spans="1:3">
      <c r="A9157" s="38">
        <v>30457</v>
      </c>
      <c r="B9157" s="36" t="s">
        <v>410</v>
      </c>
      <c r="C9157" s="41">
        <v>1.2077596996245308</v>
      </c>
    </row>
    <row r="9158" spans="1:3">
      <c r="A9158" s="38">
        <v>94060</v>
      </c>
      <c r="B9158" s="36" t="s">
        <v>85</v>
      </c>
      <c r="C9158" s="41">
        <v>1.0844620571360972</v>
      </c>
    </row>
    <row r="9159" spans="1:3">
      <c r="A9159" s="38">
        <v>82343</v>
      </c>
      <c r="B9159" s="36" t="s">
        <v>157</v>
      </c>
      <c r="C9159" s="41">
        <v>1.0761871221459176</v>
      </c>
    </row>
    <row r="9160" spans="1:3">
      <c r="A9160" s="38">
        <v>15326</v>
      </c>
      <c r="B9160" s="36" t="s">
        <v>136</v>
      </c>
      <c r="C9160" s="41">
        <v>1.1547060490600498</v>
      </c>
    </row>
    <row r="9161" spans="1:3">
      <c r="A9161" s="38">
        <v>30459</v>
      </c>
      <c r="B9161" s="36" t="s">
        <v>410</v>
      </c>
      <c r="C9161" s="41">
        <v>1.2077596996245308</v>
      </c>
    </row>
    <row r="9162" spans="1:3">
      <c r="A9162" s="38">
        <v>30519</v>
      </c>
      <c r="B9162" s="36" t="s">
        <v>410</v>
      </c>
      <c r="C9162" s="41">
        <v>1.2077596996245308</v>
      </c>
    </row>
    <row r="9163" spans="1:3">
      <c r="A9163" s="38">
        <v>30521</v>
      </c>
      <c r="B9163" s="36" t="s">
        <v>410</v>
      </c>
      <c r="C9163" s="41">
        <v>1.2077596996245308</v>
      </c>
    </row>
    <row r="9164" spans="1:3">
      <c r="A9164" s="38">
        <v>30539</v>
      </c>
      <c r="B9164" s="36" t="s">
        <v>410</v>
      </c>
      <c r="C9164" s="41">
        <v>1.2077596996245308</v>
      </c>
    </row>
    <row r="9165" spans="1:3">
      <c r="A9165" s="38">
        <v>31867</v>
      </c>
      <c r="B9165" s="36" t="s">
        <v>75</v>
      </c>
      <c r="C9165" s="41">
        <v>1.2274066140045521</v>
      </c>
    </row>
    <row r="9166" spans="1:3">
      <c r="A9166" s="38">
        <v>35415</v>
      </c>
      <c r="B9166" s="36" t="s">
        <v>107</v>
      </c>
      <c r="C9166" s="41">
        <v>1.1750006273392515</v>
      </c>
    </row>
    <row r="9167" spans="1:3">
      <c r="A9167" s="38">
        <v>30559</v>
      </c>
      <c r="B9167" s="36" t="s">
        <v>410</v>
      </c>
      <c r="C9167" s="41">
        <v>1.2077596996245308</v>
      </c>
    </row>
    <row r="9168" spans="1:3">
      <c r="A9168" s="38">
        <v>85586</v>
      </c>
      <c r="B9168" s="36" t="s">
        <v>162</v>
      </c>
      <c r="C9168" s="41">
        <v>1.0940063844386765</v>
      </c>
    </row>
    <row r="9169" spans="1:3">
      <c r="A9169" s="38">
        <v>19205</v>
      </c>
      <c r="B9169" s="36" t="s">
        <v>138</v>
      </c>
      <c r="C9169" s="41">
        <v>1.1352238251501454</v>
      </c>
    </row>
    <row r="9170" spans="1:3">
      <c r="A9170" s="38">
        <v>56751</v>
      </c>
      <c r="B9170" s="36" t="s">
        <v>42</v>
      </c>
      <c r="C9170" s="41">
        <v>1.3502964244946054</v>
      </c>
    </row>
    <row r="9171" spans="1:3">
      <c r="A9171" s="38">
        <v>18059</v>
      </c>
      <c r="B9171" s="36" t="s">
        <v>57</v>
      </c>
      <c r="C9171" s="41">
        <v>1.0790689462378247</v>
      </c>
    </row>
    <row r="9172" spans="1:3">
      <c r="A9172" s="38">
        <v>54340</v>
      </c>
      <c r="B9172" s="36" t="s">
        <v>21</v>
      </c>
      <c r="C9172" s="41">
        <v>1.1055836951278339</v>
      </c>
    </row>
    <row r="9173" spans="1:3">
      <c r="A9173" s="38">
        <v>30625</v>
      </c>
      <c r="B9173" s="36" t="s">
        <v>410</v>
      </c>
      <c r="C9173" s="41">
        <v>1.2077596996245308</v>
      </c>
    </row>
    <row r="9174" spans="1:3">
      <c r="A9174" s="38">
        <v>37647</v>
      </c>
      <c r="B9174" s="36" t="s">
        <v>169</v>
      </c>
      <c r="C9174" s="41">
        <v>1.0967548975624348</v>
      </c>
    </row>
    <row r="9175" spans="1:3">
      <c r="A9175" s="38">
        <v>85131</v>
      </c>
      <c r="B9175" s="36" t="s">
        <v>46</v>
      </c>
      <c r="C9175" s="41">
        <v>1.077451959804901</v>
      </c>
    </row>
    <row r="9176" spans="1:3">
      <c r="A9176" s="38">
        <v>31718</v>
      </c>
      <c r="B9176" s="36" t="s">
        <v>75</v>
      </c>
      <c r="C9176" s="41">
        <v>1.222863240737653</v>
      </c>
    </row>
    <row r="9177" spans="1:3">
      <c r="A9177" s="38">
        <v>82398</v>
      </c>
      <c r="B9177" s="36" t="s">
        <v>130</v>
      </c>
      <c r="C9177" s="41">
        <v>1.0912391381978335</v>
      </c>
    </row>
    <row r="9178" spans="1:3">
      <c r="A9178" s="38">
        <v>30627</v>
      </c>
      <c r="B9178" s="36" t="s">
        <v>410</v>
      </c>
      <c r="C9178" s="41">
        <v>1.2077596996245308</v>
      </c>
    </row>
    <row r="9179" spans="1:3">
      <c r="A9179" s="38">
        <v>91805</v>
      </c>
      <c r="B9179" s="36" t="s">
        <v>33</v>
      </c>
      <c r="C9179" s="41">
        <v>1.1112121212121211</v>
      </c>
    </row>
    <row r="9180" spans="1:3">
      <c r="A9180" s="38">
        <v>7554</v>
      </c>
      <c r="B9180" s="36" t="s">
        <v>184</v>
      </c>
      <c r="C9180" s="41">
        <v>1.1033216993621375</v>
      </c>
    </row>
    <row r="9181" spans="1:3">
      <c r="A9181" s="38">
        <v>17309</v>
      </c>
      <c r="B9181" s="36" t="s">
        <v>66</v>
      </c>
      <c r="C9181" s="41">
        <v>1.0880982760155484</v>
      </c>
    </row>
    <row r="9182" spans="1:3">
      <c r="A9182" s="38">
        <v>91224</v>
      </c>
      <c r="B9182" s="36" t="s">
        <v>103</v>
      </c>
      <c r="C9182" s="41">
        <v>1.0514996845787694</v>
      </c>
    </row>
    <row r="9183" spans="1:3">
      <c r="A9183" s="38">
        <v>30629</v>
      </c>
      <c r="B9183" s="36" t="s">
        <v>410</v>
      </c>
      <c r="C9183" s="41">
        <v>1.2077596996245308</v>
      </c>
    </row>
    <row r="9184" spans="1:3">
      <c r="A9184" s="38">
        <v>56829</v>
      </c>
      <c r="B9184" s="36" t="s">
        <v>102</v>
      </c>
      <c r="C9184" s="41">
        <v>1.0583096054051164</v>
      </c>
    </row>
    <row r="9185" spans="1:3">
      <c r="A9185" s="38">
        <v>96178</v>
      </c>
      <c r="B9185" s="36" t="s">
        <v>124</v>
      </c>
      <c r="C9185" s="41">
        <v>1.1636098242051152</v>
      </c>
    </row>
    <row r="9186" spans="1:3">
      <c r="A9186" s="38">
        <v>53534</v>
      </c>
      <c r="B9186" s="36" t="s">
        <v>52</v>
      </c>
      <c r="C9186" s="41">
        <v>1.0532816314806837</v>
      </c>
    </row>
    <row r="9187" spans="1:3">
      <c r="A9187" s="38">
        <v>4639</v>
      </c>
      <c r="B9187" s="36" t="s">
        <v>122</v>
      </c>
      <c r="C9187" s="41">
        <v>1.1532534515834827</v>
      </c>
    </row>
    <row r="9188" spans="1:3">
      <c r="A9188" s="38">
        <v>30655</v>
      </c>
      <c r="B9188" s="36" t="s">
        <v>410</v>
      </c>
      <c r="C9188" s="41">
        <v>1.2077596996245308</v>
      </c>
    </row>
    <row r="9189" spans="1:3">
      <c r="A9189" s="38">
        <v>18184</v>
      </c>
      <c r="B9189" s="36" t="s">
        <v>57</v>
      </c>
      <c r="C9189" s="41">
        <v>1.0790689462378247</v>
      </c>
    </row>
    <row r="9190" spans="1:3">
      <c r="A9190" s="38">
        <v>97490</v>
      </c>
      <c r="B9190" s="36" t="s">
        <v>235</v>
      </c>
      <c r="C9190" s="41">
        <v>1.1603695968609584</v>
      </c>
    </row>
    <row r="9191" spans="1:3">
      <c r="A9191" s="38">
        <v>36163</v>
      </c>
      <c r="B9191" s="36" t="s">
        <v>207</v>
      </c>
      <c r="C9191" s="41">
        <v>0.81552318469921048</v>
      </c>
    </row>
    <row r="9192" spans="1:3">
      <c r="A9192" s="38">
        <v>92284</v>
      </c>
      <c r="B9192" s="36" t="s">
        <v>153</v>
      </c>
      <c r="C9192" s="41">
        <v>1.1096317366175446</v>
      </c>
    </row>
    <row r="9193" spans="1:3">
      <c r="A9193" s="38">
        <v>30657</v>
      </c>
      <c r="B9193" s="36" t="s">
        <v>410</v>
      </c>
      <c r="C9193" s="41">
        <v>1.2077596996245308</v>
      </c>
    </row>
    <row r="9194" spans="1:3">
      <c r="A9194" s="38">
        <v>30659</v>
      </c>
      <c r="B9194" s="36" t="s">
        <v>410</v>
      </c>
      <c r="C9194" s="41">
        <v>1.2077596996245308</v>
      </c>
    </row>
    <row r="9195" spans="1:3">
      <c r="A9195" s="38">
        <v>30669</v>
      </c>
      <c r="B9195" s="36" t="s">
        <v>410</v>
      </c>
      <c r="C9195" s="41">
        <v>1.2077596996245308</v>
      </c>
    </row>
    <row r="9196" spans="1:3">
      <c r="A9196" s="38">
        <v>30966</v>
      </c>
      <c r="B9196" s="36" t="s">
        <v>410</v>
      </c>
      <c r="C9196" s="41">
        <v>1.2077596996245308</v>
      </c>
    </row>
    <row r="9197" spans="1:3">
      <c r="A9197" s="38">
        <v>18574</v>
      </c>
      <c r="B9197" s="36" t="s">
        <v>83</v>
      </c>
      <c r="C9197" s="41">
        <v>1.0586944596818433</v>
      </c>
    </row>
    <row r="9198" spans="1:3">
      <c r="A9198" s="38">
        <v>93483</v>
      </c>
      <c r="B9198" s="36" t="s">
        <v>173</v>
      </c>
      <c r="C9198" s="41">
        <v>1.0635150812064964</v>
      </c>
    </row>
    <row r="9199" spans="1:3">
      <c r="A9199" s="38">
        <v>30916</v>
      </c>
      <c r="B9199" s="36" t="s">
        <v>410</v>
      </c>
      <c r="C9199" s="41">
        <v>1.2077596996245308</v>
      </c>
    </row>
    <row r="9200" spans="1:3">
      <c r="A9200" s="38">
        <v>84103</v>
      </c>
      <c r="B9200" s="36" t="s">
        <v>56</v>
      </c>
      <c r="C9200" s="41">
        <v>1.134942742185082</v>
      </c>
    </row>
    <row r="9201" spans="1:3">
      <c r="A9201" s="38">
        <v>30880</v>
      </c>
      <c r="B9201" s="36" t="s">
        <v>410</v>
      </c>
      <c r="C9201" s="41">
        <v>1.2077596996245308</v>
      </c>
    </row>
    <row r="9202" spans="1:3">
      <c r="A9202" s="38">
        <v>4626</v>
      </c>
      <c r="B9202" s="36" t="s">
        <v>122</v>
      </c>
      <c r="C9202" s="41">
        <v>1.1532534515834827</v>
      </c>
    </row>
    <row r="9203" spans="1:3">
      <c r="A9203" s="38">
        <v>30669</v>
      </c>
      <c r="B9203" s="36" t="s">
        <v>410</v>
      </c>
      <c r="C9203" s="41">
        <v>1.2077596996245308</v>
      </c>
    </row>
    <row r="9204" spans="1:3">
      <c r="A9204" s="38">
        <v>17391</v>
      </c>
      <c r="B9204" s="36" t="s">
        <v>66</v>
      </c>
      <c r="C9204" s="41">
        <v>1.0948883315418607</v>
      </c>
    </row>
    <row r="9205" spans="1:3">
      <c r="A9205" s="38">
        <v>84389</v>
      </c>
      <c r="B9205" s="36" t="s">
        <v>176</v>
      </c>
      <c r="C9205" s="41">
        <v>1.121852724324655</v>
      </c>
    </row>
    <row r="9206" spans="1:3">
      <c r="A9206" s="38">
        <v>30851</v>
      </c>
      <c r="B9206" s="36" t="s">
        <v>410</v>
      </c>
      <c r="C9206" s="41">
        <v>1.2077596996245308</v>
      </c>
    </row>
    <row r="9207" spans="1:3">
      <c r="A9207" s="38">
        <v>30853</v>
      </c>
      <c r="B9207" s="36" t="s">
        <v>410</v>
      </c>
      <c r="C9207" s="41">
        <v>1.2077596996245308</v>
      </c>
    </row>
    <row r="9208" spans="1:3">
      <c r="A9208" s="38">
        <v>30855</v>
      </c>
      <c r="B9208" s="36" t="s">
        <v>410</v>
      </c>
      <c r="C9208" s="41">
        <v>1.2077596996245308</v>
      </c>
    </row>
    <row r="9209" spans="1:3">
      <c r="A9209" s="38">
        <v>31275</v>
      </c>
      <c r="B9209" s="36" t="s">
        <v>410</v>
      </c>
      <c r="C9209" s="41">
        <v>1.2015281663770785</v>
      </c>
    </row>
    <row r="9210" spans="1:3">
      <c r="A9210" s="38">
        <v>31535</v>
      </c>
      <c r="B9210" s="36" t="s">
        <v>410</v>
      </c>
      <c r="C9210" s="41">
        <v>1.2573289902280129</v>
      </c>
    </row>
    <row r="9211" spans="1:3">
      <c r="A9211" s="38">
        <v>30982</v>
      </c>
      <c r="B9211" s="36" t="s">
        <v>410</v>
      </c>
      <c r="C9211" s="41">
        <v>1.2274066140045521</v>
      </c>
    </row>
    <row r="9212" spans="1:3">
      <c r="A9212" s="38">
        <v>30952</v>
      </c>
      <c r="B9212" s="36" t="s">
        <v>410</v>
      </c>
      <c r="C9212" s="41">
        <v>1.2274066140045521</v>
      </c>
    </row>
    <row r="9213" spans="1:3">
      <c r="A9213" s="38">
        <v>30926</v>
      </c>
      <c r="B9213" s="36" t="s">
        <v>410</v>
      </c>
      <c r="C9213" s="41">
        <v>1.2274066140045521</v>
      </c>
    </row>
    <row r="9214" spans="1:3">
      <c r="A9214" s="38">
        <v>91278</v>
      </c>
      <c r="B9214" s="36" t="s">
        <v>79</v>
      </c>
      <c r="C9214" s="41">
        <v>1.0529489461896284</v>
      </c>
    </row>
    <row r="9215" spans="1:3">
      <c r="A9215" s="38">
        <v>86554</v>
      </c>
      <c r="B9215" s="36" t="s">
        <v>51</v>
      </c>
      <c r="C9215" s="41">
        <v>1.1261247428062524</v>
      </c>
    </row>
    <row r="9216" spans="1:3">
      <c r="A9216" s="38">
        <v>31319</v>
      </c>
      <c r="B9216" s="36" t="s">
        <v>410</v>
      </c>
      <c r="C9216" s="41">
        <v>1.2077596996245308</v>
      </c>
    </row>
    <row r="9217" spans="1:3">
      <c r="A9217" s="38">
        <v>91099</v>
      </c>
      <c r="B9217" s="36" t="s">
        <v>312</v>
      </c>
      <c r="C9217" s="41">
        <v>1.1831703933146194</v>
      </c>
    </row>
    <row r="9218" spans="1:3">
      <c r="A9218" s="38">
        <v>31832</v>
      </c>
      <c r="B9218" s="36" t="s">
        <v>410</v>
      </c>
      <c r="C9218" s="41">
        <v>1.2348880282875903</v>
      </c>
    </row>
    <row r="9219" spans="1:3">
      <c r="A9219" s="38">
        <v>31311</v>
      </c>
      <c r="B9219" s="36" t="s">
        <v>410</v>
      </c>
      <c r="C9219" s="41">
        <v>1.2015281663770785</v>
      </c>
    </row>
    <row r="9220" spans="1:3">
      <c r="A9220" s="38">
        <v>57589</v>
      </c>
      <c r="B9220" s="36" t="s">
        <v>112</v>
      </c>
      <c r="C9220" s="41">
        <v>1.1654959794043798</v>
      </c>
    </row>
    <row r="9221" spans="1:3">
      <c r="A9221" s="38">
        <v>94267</v>
      </c>
      <c r="B9221" s="36" t="s">
        <v>40</v>
      </c>
      <c r="C9221" s="41">
        <v>1.0059528708199601</v>
      </c>
    </row>
    <row r="9222" spans="1:3">
      <c r="A9222" s="38">
        <v>17094</v>
      </c>
      <c r="B9222" s="36" t="s">
        <v>125</v>
      </c>
      <c r="C9222" s="41">
        <v>1.088744395950239</v>
      </c>
    </row>
    <row r="9223" spans="1:3">
      <c r="A9223" s="38">
        <v>30900</v>
      </c>
      <c r="B9223" s="36" t="s">
        <v>410</v>
      </c>
      <c r="C9223" s="41">
        <v>1.2077596996245308</v>
      </c>
    </row>
    <row r="9224" spans="1:3">
      <c r="A9224" s="38">
        <v>30974</v>
      </c>
      <c r="B9224" s="36" t="s">
        <v>410</v>
      </c>
      <c r="C9224" s="41">
        <v>1.2274066140045521</v>
      </c>
    </row>
    <row r="9225" spans="1:3">
      <c r="A9225" s="38">
        <v>17168</v>
      </c>
      <c r="B9225" s="36" t="s">
        <v>57</v>
      </c>
      <c r="C9225" s="41">
        <v>1.1200024434195655</v>
      </c>
    </row>
    <row r="9226" spans="1:3">
      <c r="A9226" s="38">
        <v>95473</v>
      </c>
      <c r="B9226" s="36" t="s">
        <v>79</v>
      </c>
      <c r="C9226" s="41">
        <v>1.0205956025605343</v>
      </c>
    </row>
    <row r="9227" spans="1:3">
      <c r="A9227" s="38">
        <v>31515</v>
      </c>
      <c r="B9227" s="36" t="s">
        <v>410</v>
      </c>
      <c r="C9227" s="41">
        <v>1.2573289902280129</v>
      </c>
    </row>
    <row r="9228" spans="1:3">
      <c r="A9228" s="38">
        <v>18445</v>
      </c>
      <c r="B9228" s="36" t="s">
        <v>83</v>
      </c>
      <c r="C9228" s="41">
        <v>1.0628061328000462</v>
      </c>
    </row>
    <row r="9229" spans="1:3">
      <c r="A9229" s="38">
        <v>66299</v>
      </c>
      <c r="B9229" s="36" t="s">
        <v>411</v>
      </c>
      <c r="C9229" s="41">
        <v>1.220543203301824</v>
      </c>
    </row>
    <row r="9230" spans="1:3">
      <c r="A9230" s="38">
        <v>66352</v>
      </c>
      <c r="B9230" s="36" t="s">
        <v>411</v>
      </c>
      <c r="C9230" s="41">
        <v>1.3348622183393397</v>
      </c>
    </row>
    <row r="9231" spans="1:3">
      <c r="A9231" s="38">
        <v>86984</v>
      </c>
      <c r="B9231" s="36" t="s">
        <v>130</v>
      </c>
      <c r="C9231" s="41">
        <v>0.98767526634264236</v>
      </c>
    </row>
    <row r="9232" spans="1:3">
      <c r="A9232" s="38">
        <v>14727</v>
      </c>
      <c r="B9232" s="36" t="s">
        <v>287</v>
      </c>
      <c r="C9232" s="41">
        <v>1.2014678418138331</v>
      </c>
    </row>
    <row r="9233" spans="1:3">
      <c r="A9233" s="38">
        <v>17291</v>
      </c>
      <c r="B9233" s="36" t="s">
        <v>159</v>
      </c>
      <c r="C9233" s="41">
        <v>1.0880982760155484</v>
      </c>
    </row>
    <row r="9234" spans="1:3">
      <c r="A9234" s="38">
        <v>18375</v>
      </c>
      <c r="B9234" s="36" t="s">
        <v>83</v>
      </c>
      <c r="C9234" s="41">
        <v>1.0774203026296461</v>
      </c>
    </row>
    <row r="9235" spans="1:3">
      <c r="A9235" s="38">
        <v>66265</v>
      </c>
      <c r="B9235" s="36" t="s">
        <v>411</v>
      </c>
      <c r="C9235" s="41">
        <v>1.3348622183393397</v>
      </c>
    </row>
    <row r="9236" spans="1:3">
      <c r="A9236" s="38">
        <v>95355</v>
      </c>
      <c r="B9236" s="36" t="s">
        <v>348</v>
      </c>
      <c r="C9236" s="41">
        <v>1.0665154291364918</v>
      </c>
    </row>
    <row r="9237" spans="1:3">
      <c r="A9237" s="38">
        <v>96332</v>
      </c>
      <c r="B9237" s="36" t="s">
        <v>377</v>
      </c>
      <c r="C9237" s="41">
        <v>0.91620027983210073</v>
      </c>
    </row>
    <row r="9238" spans="1:3">
      <c r="A9238" s="38">
        <v>91362</v>
      </c>
      <c r="B9238" s="36" t="s">
        <v>312</v>
      </c>
      <c r="C9238" s="41">
        <v>1.0529489461896284</v>
      </c>
    </row>
    <row r="9239" spans="1:3">
      <c r="A9239" s="38">
        <v>66271</v>
      </c>
      <c r="B9239" s="36" t="s">
        <v>411</v>
      </c>
      <c r="C9239" s="41">
        <v>1.2001309114711176</v>
      </c>
    </row>
    <row r="9240" spans="1:3">
      <c r="A9240" s="38">
        <v>29491</v>
      </c>
      <c r="B9240" s="36" t="s">
        <v>231</v>
      </c>
      <c r="C9240" s="41">
        <v>1.1480901690670007</v>
      </c>
    </row>
    <row r="9241" spans="1:3">
      <c r="A9241" s="38">
        <v>17209</v>
      </c>
      <c r="B9241" s="36" t="s">
        <v>125</v>
      </c>
      <c r="C9241" s="41">
        <v>1.0849754423338658</v>
      </c>
    </row>
    <row r="9242" spans="1:3">
      <c r="A9242" s="38">
        <v>97357</v>
      </c>
      <c r="B9242" s="36" t="s">
        <v>35</v>
      </c>
      <c r="C9242" s="41">
        <v>1.0835648011346848</v>
      </c>
    </row>
    <row r="9243" spans="1:3">
      <c r="A9243" s="38">
        <v>83209</v>
      </c>
      <c r="B9243" s="36" t="s">
        <v>96</v>
      </c>
      <c r="C9243" s="41">
        <v>1.1207212713936432</v>
      </c>
    </row>
    <row r="9244" spans="1:3">
      <c r="A9244" s="38">
        <v>17255</v>
      </c>
      <c r="B9244" s="36" t="s">
        <v>125</v>
      </c>
      <c r="C9244" s="41">
        <v>1.0684109317638832</v>
      </c>
    </row>
    <row r="9245" spans="1:3">
      <c r="A9245" s="38">
        <v>96170</v>
      </c>
      <c r="B9245" s="36" t="s">
        <v>124</v>
      </c>
      <c r="C9245" s="41">
        <v>1.1636098242051152</v>
      </c>
    </row>
    <row r="9246" spans="1:3">
      <c r="A9246" s="38">
        <v>1561</v>
      </c>
      <c r="B9246" s="36" t="s">
        <v>293</v>
      </c>
      <c r="C9246" s="41">
        <v>1.1769803569135961</v>
      </c>
    </row>
    <row r="9247" spans="1:3">
      <c r="A9247" s="38">
        <v>66346</v>
      </c>
      <c r="B9247" s="36" t="s">
        <v>411</v>
      </c>
      <c r="C9247" s="41">
        <v>1.3348622183393397</v>
      </c>
    </row>
    <row r="9248" spans="1:3">
      <c r="A9248" s="38">
        <v>27243</v>
      </c>
      <c r="B9248" s="36" t="s">
        <v>224</v>
      </c>
      <c r="C9248" s="41">
        <v>1.1984835114553714</v>
      </c>
    </row>
    <row r="9249" spans="1:3">
      <c r="A9249" s="38">
        <v>17091</v>
      </c>
      <c r="B9249" s="36" t="s">
        <v>125</v>
      </c>
      <c r="C9249" s="41">
        <v>1.088744395950239</v>
      </c>
    </row>
    <row r="9250" spans="1:3">
      <c r="A9250" s="38">
        <v>66287</v>
      </c>
      <c r="B9250" s="36" t="s">
        <v>411</v>
      </c>
      <c r="C9250" s="41">
        <v>1.3348622183393397</v>
      </c>
    </row>
    <row r="9251" spans="1:3">
      <c r="A9251" s="38">
        <v>19300</v>
      </c>
      <c r="B9251" s="36" t="s">
        <v>135</v>
      </c>
      <c r="C9251" s="41">
        <v>1.1480901690670007</v>
      </c>
    </row>
    <row r="9252" spans="1:3">
      <c r="A9252" s="38">
        <v>86931</v>
      </c>
      <c r="B9252" s="36" t="s">
        <v>164</v>
      </c>
      <c r="C9252" s="41">
        <v>1.0674754857504976</v>
      </c>
    </row>
    <row r="9253" spans="1:3">
      <c r="A9253" s="38">
        <v>19230</v>
      </c>
      <c r="B9253" s="36" t="s">
        <v>135</v>
      </c>
      <c r="C9253" s="41">
        <v>1.1352238251501454</v>
      </c>
    </row>
    <row r="9254" spans="1:3">
      <c r="A9254" s="38">
        <v>16928</v>
      </c>
      <c r="B9254" s="36" t="s">
        <v>215</v>
      </c>
      <c r="C9254" s="41">
        <v>1.1050506268081002</v>
      </c>
    </row>
    <row r="9255" spans="1:3">
      <c r="A9255" s="38">
        <v>66292</v>
      </c>
      <c r="B9255" s="36" t="s">
        <v>411</v>
      </c>
      <c r="C9255" s="41">
        <v>1.3348622183393397</v>
      </c>
    </row>
    <row r="9256" spans="1:3">
      <c r="A9256" s="38">
        <v>7330</v>
      </c>
      <c r="B9256" s="36" t="s">
        <v>108</v>
      </c>
      <c r="C9256" s="41">
        <v>1.094986413449192</v>
      </c>
    </row>
    <row r="9257" spans="1:3">
      <c r="A9257" s="38">
        <v>18445</v>
      </c>
      <c r="B9257" s="36" t="s">
        <v>83</v>
      </c>
      <c r="C9257" s="41">
        <v>1.0628061328000462</v>
      </c>
    </row>
    <row r="9258" spans="1:3">
      <c r="A9258" s="38">
        <v>66111</v>
      </c>
      <c r="B9258" s="36" t="s">
        <v>411</v>
      </c>
      <c r="C9258" s="41">
        <v>1.3348622183393397</v>
      </c>
    </row>
    <row r="9259" spans="1:3">
      <c r="A9259" s="38">
        <v>66113</v>
      </c>
      <c r="B9259" s="36" t="s">
        <v>411</v>
      </c>
      <c r="C9259" s="41">
        <v>1.3348622183393397</v>
      </c>
    </row>
    <row r="9260" spans="1:3">
      <c r="A9260" s="38">
        <v>97279</v>
      </c>
      <c r="B9260" s="36" t="s">
        <v>133</v>
      </c>
      <c r="C9260" s="41">
        <v>1.2697368421052631</v>
      </c>
    </row>
    <row r="9261" spans="1:3">
      <c r="A9261" s="38">
        <v>15345</v>
      </c>
      <c r="B9261" s="36" t="s">
        <v>136</v>
      </c>
      <c r="C9261" s="41">
        <v>1.0984632896983493</v>
      </c>
    </row>
    <row r="9262" spans="1:3">
      <c r="A9262" s="38">
        <v>18356</v>
      </c>
      <c r="B9262" s="36" t="s">
        <v>83</v>
      </c>
      <c r="C9262" s="41">
        <v>1.0774203026296461</v>
      </c>
    </row>
    <row r="9263" spans="1:3">
      <c r="A9263" s="38">
        <v>66115</v>
      </c>
      <c r="B9263" s="36" t="s">
        <v>411</v>
      </c>
      <c r="C9263" s="41">
        <v>1.3348622183393397</v>
      </c>
    </row>
    <row r="9264" spans="1:3">
      <c r="A9264" s="38">
        <v>66117</v>
      </c>
      <c r="B9264" s="36" t="s">
        <v>411</v>
      </c>
      <c r="C9264" s="41">
        <v>1.3348622183393397</v>
      </c>
    </row>
    <row r="9265" spans="1:3">
      <c r="A9265" s="38">
        <v>83134</v>
      </c>
      <c r="B9265" s="36" t="s">
        <v>96</v>
      </c>
      <c r="C9265" s="41">
        <v>1.1430085406146748</v>
      </c>
    </row>
    <row r="9266" spans="1:3">
      <c r="A9266" s="38">
        <v>66119</v>
      </c>
      <c r="B9266" s="36" t="s">
        <v>411</v>
      </c>
      <c r="C9266" s="41">
        <v>1.3348622183393397</v>
      </c>
    </row>
    <row r="9267" spans="1:3">
      <c r="A9267" s="38">
        <v>82178</v>
      </c>
      <c r="B9267" s="36" t="s">
        <v>49</v>
      </c>
      <c r="C9267" s="41">
        <v>1.1022604304436694</v>
      </c>
    </row>
    <row r="9268" spans="1:3">
      <c r="A9268" s="38">
        <v>17429</v>
      </c>
      <c r="B9268" s="36" t="s">
        <v>66</v>
      </c>
      <c r="C9268" s="41">
        <v>1.1159124798393232</v>
      </c>
    </row>
    <row r="9269" spans="1:3">
      <c r="A9269" s="38">
        <v>56305</v>
      </c>
      <c r="B9269" s="36" t="s">
        <v>160</v>
      </c>
      <c r="C9269" s="41">
        <v>1.1510813949838341</v>
      </c>
    </row>
    <row r="9270" spans="1:3">
      <c r="A9270" s="38">
        <v>66121</v>
      </c>
      <c r="B9270" s="36" t="s">
        <v>411</v>
      </c>
      <c r="C9270" s="41">
        <v>1.2001309114711176</v>
      </c>
    </row>
    <row r="9271" spans="1:3">
      <c r="A9271" s="38">
        <v>82049</v>
      </c>
      <c r="B9271" s="36" t="s">
        <v>178</v>
      </c>
      <c r="C9271" s="41">
        <v>1.0370181838748904</v>
      </c>
    </row>
    <row r="9272" spans="1:3">
      <c r="A9272" s="38">
        <v>95704</v>
      </c>
      <c r="B9272" s="36" t="s">
        <v>205</v>
      </c>
      <c r="C9272" s="41">
        <v>0.94805967062230156</v>
      </c>
    </row>
    <row r="9273" spans="1:3">
      <c r="A9273" s="38">
        <v>66123</v>
      </c>
      <c r="B9273" s="36" t="s">
        <v>411</v>
      </c>
      <c r="C9273" s="41">
        <v>1.3348622183393397</v>
      </c>
    </row>
    <row r="9274" spans="1:3">
      <c r="A9274" s="38">
        <v>1896</v>
      </c>
      <c r="B9274" s="36" t="s">
        <v>174</v>
      </c>
      <c r="C9274" s="41">
        <v>1.1769803569135961</v>
      </c>
    </row>
    <row r="9275" spans="1:3">
      <c r="A9275" s="38">
        <v>56862</v>
      </c>
      <c r="B9275" s="36" t="s">
        <v>102</v>
      </c>
      <c r="C9275" s="41">
        <v>1.0973128254234246</v>
      </c>
    </row>
    <row r="9276" spans="1:3">
      <c r="A9276" s="38">
        <v>86932</v>
      </c>
      <c r="B9276" s="36" t="s">
        <v>164</v>
      </c>
      <c r="C9276" s="41">
        <v>0.98767526634264236</v>
      </c>
    </row>
    <row r="9277" spans="1:3">
      <c r="A9277" s="38">
        <v>90617</v>
      </c>
      <c r="B9277" s="36" t="s">
        <v>151</v>
      </c>
      <c r="C9277" s="41">
        <v>1.0945615187153004</v>
      </c>
    </row>
    <row r="9278" spans="1:3">
      <c r="A9278" s="38">
        <v>2699</v>
      </c>
      <c r="B9278" s="36" t="s">
        <v>174</v>
      </c>
      <c r="C9278" s="41">
        <v>1.1776985579856762</v>
      </c>
    </row>
    <row r="9279" spans="1:3">
      <c r="A9279" s="38">
        <v>18581</v>
      </c>
      <c r="B9279" s="36" t="s">
        <v>83</v>
      </c>
      <c r="C9279" s="41">
        <v>1.0586944596818433</v>
      </c>
    </row>
    <row r="9280" spans="1:3">
      <c r="A9280" s="38">
        <v>18556</v>
      </c>
      <c r="B9280" s="36" t="s">
        <v>83</v>
      </c>
      <c r="C9280" s="41">
        <v>1.0891971366620132</v>
      </c>
    </row>
    <row r="9281" spans="1:3">
      <c r="A9281" s="38">
        <v>16949</v>
      </c>
      <c r="B9281" s="36" t="s">
        <v>215</v>
      </c>
      <c r="C9281" s="41">
        <v>1.1050506268081002</v>
      </c>
    </row>
    <row r="9282" spans="1:3">
      <c r="A9282" s="38">
        <v>66125</v>
      </c>
      <c r="B9282" s="36" t="s">
        <v>411</v>
      </c>
      <c r="C9282" s="41">
        <v>1.3348622183393397</v>
      </c>
    </row>
    <row r="9283" spans="1:3">
      <c r="A9283" s="38">
        <v>85640</v>
      </c>
      <c r="B9283" s="36" t="s">
        <v>178</v>
      </c>
      <c r="C9283" s="41">
        <v>1.0370181838748904</v>
      </c>
    </row>
    <row r="9284" spans="1:3">
      <c r="A9284" s="38">
        <v>66126</v>
      </c>
      <c r="B9284" s="36" t="s">
        <v>411</v>
      </c>
      <c r="C9284" s="41">
        <v>1.3348622183393397</v>
      </c>
    </row>
    <row r="9285" spans="1:3">
      <c r="A9285" s="38">
        <v>49610</v>
      </c>
      <c r="B9285" s="36" t="s">
        <v>105</v>
      </c>
      <c r="C9285" s="41">
        <v>1.2058929922062549</v>
      </c>
    </row>
    <row r="9286" spans="1:3">
      <c r="A9286" s="38">
        <v>66127</v>
      </c>
      <c r="B9286" s="36" t="s">
        <v>411</v>
      </c>
      <c r="C9286" s="41">
        <v>1.3348622183393397</v>
      </c>
    </row>
    <row r="9287" spans="1:3">
      <c r="A9287" s="38">
        <v>66128</v>
      </c>
      <c r="B9287" s="36" t="s">
        <v>411</v>
      </c>
      <c r="C9287" s="41">
        <v>1.3348622183393397</v>
      </c>
    </row>
    <row r="9288" spans="1:3">
      <c r="A9288" s="38">
        <v>66129</v>
      </c>
      <c r="B9288" s="36" t="s">
        <v>411</v>
      </c>
      <c r="C9288" s="41">
        <v>1.2001309114711176</v>
      </c>
    </row>
    <row r="9289" spans="1:3">
      <c r="A9289" s="38">
        <v>6484</v>
      </c>
      <c r="B9289" s="36" t="s">
        <v>219</v>
      </c>
      <c r="C9289" s="41">
        <v>1.2260113674356403</v>
      </c>
    </row>
    <row r="9290" spans="1:3">
      <c r="A9290" s="38">
        <v>6485</v>
      </c>
      <c r="B9290" s="36" t="s">
        <v>219</v>
      </c>
      <c r="C9290" s="41">
        <v>0.9940363242071022</v>
      </c>
    </row>
    <row r="9291" spans="1:3">
      <c r="A9291" s="38">
        <v>66851</v>
      </c>
      <c r="B9291" s="36" t="s">
        <v>220</v>
      </c>
      <c r="C9291" s="41">
        <v>1.2571134727459718</v>
      </c>
    </row>
    <row r="9292" spans="1:3">
      <c r="A9292" s="38">
        <v>48465</v>
      </c>
      <c r="B9292" s="36" t="s">
        <v>192</v>
      </c>
      <c r="C9292" s="41">
        <v>1.250468883205456</v>
      </c>
    </row>
    <row r="9293" spans="1:3">
      <c r="A9293" s="38">
        <v>38368</v>
      </c>
      <c r="B9293" s="36" t="s">
        <v>217</v>
      </c>
      <c r="C9293" s="41">
        <v>1.1697715962740844</v>
      </c>
    </row>
    <row r="9294" spans="1:3">
      <c r="A9294" s="38">
        <v>66130</v>
      </c>
      <c r="B9294" s="36" t="s">
        <v>411</v>
      </c>
      <c r="C9294" s="41">
        <v>1.2001309114711176</v>
      </c>
    </row>
    <row r="9295" spans="1:3">
      <c r="A9295" s="38">
        <v>49448</v>
      </c>
      <c r="B9295" s="36" t="s">
        <v>61</v>
      </c>
      <c r="C9295" s="41">
        <v>1.2150430748840293</v>
      </c>
    </row>
    <row r="9296" spans="1:3">
      <c r="A9296" s="38">
        <v>66131</v>
      </c>
      <c r="B9296" s="36" t="s">
        <v>411</v>
      </c>
      <c r="C9296" s="41">
        <v>1.2001309114711176</v>
      </c>
    </row>
    <row r="9297" spans="1:3">
      <c r="A9297" s="38">
        <v>66132</v>
      </c>
      <c r="B9297" s="36" t="s">
        <v>411</v>
      </c>
      <c r="C9297" s="41">
        <v>1.2001309114711176</v>
      </c>
    </row>
    <row r="9298" spans="1:3">
      <c r="A9298" s="38">
        <v>53518</v>
      </c>
      <c r="B9298" s="36" t="s">
        <v>52</v>
      </c>
      <c r="C9298" s="41">
        <v>1.0532816314806837</v>
      </c>
    </row>
    <row r="9299" spans="1:3">
      <c r="A9299" s="38">
        <v>66133</v>
      </c>
      <c r="B9299" s="36" t="s">
        <v>411</v>
      </c>
      <c r="C9299" s="41">
        <v>1.2001309114711176</v>
      </c>
    </row>
    <row r="9300" spans="1:3">
      <c r="A9300" s="38">
        <v>66280</v>
      </c>
      <c r="B9300" s="36" t="s">
        <v>411</v>
      </c>
      <c r="C9300" s="41">
        <v>1.2001309114711176</v>
      </c>
    </row>
    <row r="9301" spans="1:3">
      <c r="A9301" s="38">
        <v>66909</v>
      </c>
      <c r="B9301" s="36" t="s">
        <v>53</v>
      </c>
      <c r="C9301" s="41">
        <v>1.220543203301824</v>
      </c>
    </row>
    <row r="9302" spans="1:3">
      <c r="A9302" s="38">
        <v>67280</v>
      </c>
      <c r="B9302" s="36" t="s">
        <v>137</v>
      </c>
      <c r="C9302" s="41">
        <v>1.3869137670196672</v>
      </c>
    </row>
    <row r="9303" spans="1:3">
      <c r="A9303" s="38">
        <v>2906</v>
      </c>
      <c r="B9303" s="36" t="s">
        <v>204</v>
      </c>
      <c r="C9303" s="41">
        <v>1.1232960637157299</v>
      </c>
    </row>
    <row r="9304" spans="1:3">
      <c r="A9304" s="38">
        <v>66333</v>
      </c>
      <c r="B9304" s="36" t="s">
        <v>411</v>
      </c>
      <c r="C9304" s="41">
        <v>1.1825599019639461</v>
      </c>
    </row>
    <row r="9305" spans="1:3">
      <c r="A9305" s="38">
        <v>73553</v>
      </c>
      <c r="B9305" s="36" t="s">
        <v>412</v>
      </c>
      <c r="C9305" s="41">
        <v>1.0731321881127274</v>
      </c>
    </row>
    <row r="9306" spans="1:3">
      <c r="A9306" s="38">
        <v>35466</v>
      </c>
      <c r="B9306" s="36" t="s">
        <v>107</v>
      </c>
      <c r="C9306" s="41">
        <v>1.0776419419301753</v>
      </c>
    </row>
    <row r="9307" spans="1:3">
      <c r="A9307" s="38">
        <v>1734</v>
      </c>
      <c r="B9307" s="36" t="s">
        <v>118</v>
      </c>
      <c r="C9307" s="41">
        <v>1.0430948655952212</v>
      </c>
    </row>
    <row r="9308" spans="1:3">
      <c r="A9308" s="38">
        <v>73655</v>
      </c>
      <c r="B9308" s="36" t="s">
        <v>412</v>
      </c>
      <c r="C9308" s="41">
        <v>1.0731321881127274</v>
      </c>
    </row>
    <row r="9309" spans="1:3">
      <c r="A9309" s="38">
        <v>71573</v>
      </c>
      <c r="B9309" s="36" t="s">
        <v>412</v>
      </c>
      <c r="C9309" s="41">
        <v>1.0731321881127274</v>
      </c>
    </row>
    <row r="9310" spans="1:3">
      <c r="A9310" s="38">
        <v>19065</v>
      </c>
      <c r="B9310" s="36" t="s">
        <v>135</v>
      </c>
      <c r="C9310" s="41">
        <v>1.1352238251501454</v>
      </c>
    </row>
    <row r="9311" spans="1:3">
      <c r="A9311" s="38">
        <v>14823</v>
      </c>
      <c r="B9311" s="36" t="s">
        <v>191</v>
      </c>
      <c r="C9311" s="41">
        <v>1.1192503738973842</v>
      </c>
    </row>
    <row r="9312" spans="1:3">
      <c r="A9312" s="38">
        <v>38375</v>
      </c>
      <c r="B9312" s="36" t="s">
        <v>217</v>
      </c>
      <c r="C9312" s="41">
        <v>1.1697715962740844</v>
      </c>
    </row>
    <row r="9313" spans="1:3">
      <c r="A9313" s="38">
        <v>1920</v>
      </c>
      <c r="B9313" s="36" t="s">
        <v>174</v>
      </c>
      <c r="C9313" s="41">
        <v>1.1776985579856762</v>
      </c>
    </row>
    <row r="9314" spans="1:3">
      <c r="A9314" s="38">
        <v>57612</v>
      </c>
      <c r="B9314" s="36" t="s">
        <v>112</v>
      </c>
      <c r="C9314" s="41">
        <v>1.1654959794043798</v>
      </c>
    </row>
    <row r="9315" spans="1:3">
      <c r="A9315" s="38">
        <v>4519</v>
      </c>
      <c r="B9315" s="36" t="s">
        <v>177</v>
      </c>
      <c r="C9315" s="41">
        <v>1.1928306551297898</v>
      </c>
    </row>
    <row r="9316" spans="1:3">
      <c r="A9316" s="38">
        <v>21449</v>
      </c>
      <c r="B9316" s="36" t="s">
        <v>55</v>
      </c>
      <c r="C9316" s="41">
        <v>1.1383956289581523</v>
      </c>
    </row>
    <row r="9317" spans="1:3">
      <c r="A9317" s="38">
        <v>71566</v>
      </c>
      <c r="B9317" s="36" t="s">
        <v>412</v>
      </c>
      <c r="C9317" s="41">
        <v>1.0731321881127274</v>
      </c>
    </row>
    <row r="9318" spans="1:3">
      <c r="A9318" s="38">
        <v>71546</v>
      </c>
      <c r="B9318" s="36" t="s">
        <v>412</v>
      </c>
      <c r="C9318" s="41">
        <v>1.3292011019283747</v>
      </c>
    </row>
    <row r="9319" spans="1:3">
      <c r="A9319" s="38">
        <v>71549</v>
      </c>
      <c r="B9319" s="36" t="s">
        <v>412</v>
      </c>
      <c r="C9319" s="41">
        <v>1.1224021303296501</v>
      </c>
    </row>
    <row r="9320" spans="1:3">
      <c r="A9320" s="38">
        <v>71522</v>
      </c>
      <c r="B9320" s="36" t="s">
        <v>412</v>
      </c>
      <c r="C9320" s="41">
        <v>1.1224021303296501</v>
      </c>
    </row>
    <row r="9321" spans="1:3">
      <c r="A9321" s="38">
        <v>1454</v>
      </c>
      <c r="B9321" s="36" t="s">
        <v>174</v>
      </c>
      <c r="C9321" s="41">
        <v>1.1769803569135961</v>
      </c>
    </row>
    <row r="9322" spans="1:3">
      <c r="A9322" s="38">
        <v>1445</v>
      </c>
      <c r="B9322" s="36" t="s">
        <v>293</v>
      </c>
      <c r="C9322" s="41">
        <v>1.1769803569135961</v>
      </c>
    </row>
    <row r="9323" spans="1:3">
      <c r="A9323" s="38">
        <v>73663</v>
      </c>
      <c r="B9323" s="36" t="s">
        <v>412</v>
      </c>
      <c r="C9323" s="41">
        <v>1.0731321881127274</v>
      </c>
    </row>
    <row r="9324" spans="1:3">
      <c r="A9324" s="38">
        <v>1471</v>
      </c>
      <c r="B9324" s="36" t="s">
        <v>293</v>
      </c>
      <c r="C9324" s="41">
        <v>1.1769803569135961</v>
      </c>
    </row>
    <row r="9325" spans="1:3">
      <c r="A9325" s="38">
        <v>71576</v>
      </c>
      <c r="B9325" s="36" t="s">
        <v>412</v>
      </c>
      <c r="C9325" s="41">
        <v>1.3071219790404223</v>
      </c>
    </row>
    <row r="9326" spans="1:3">
      <c r="A9326" s="38">
        <v>2627</v>
      </c>
      <c r="B9326" s="36" t="s">
        <v>174</v>
      </c>
      <c r="C9326" s="41">
        <v>1.1550333879299484</v>
      </c>
    </row>
    <row r="9327" spans="1:3">
      <c r="A9327" s="38">
        <v>78315</v>
      </c>
      <c r="B9327" s="36" t="s">
        <v>19</v>
      </c>
      <c r="C9327" s="41">
        <v>1.1547424108829827</v>
      </c>
    </row>
    <row r="9328" spans="1:3">
      <c r="A9328" s="38">
        <v>70734</v>
      </c>
      <c r="B9328" s="36" t="s">
        <v>412</v>
      </c>
      <c r="C9328" s="41">
        <v>1.3071219790404223</v>
      </c>
    </row>
    <row r="9329" spans="1:3">
      <c r="A9329" s="38">
        <v>15848</v>
      </c>
      <c r="B9329" s="36" t="s">
        <v>206</v>
      </c>
      <c r="C9329" s="41">
        <v>1.158829477942106</v>
      </c>
    </row>
    <row r="9330" spans="1:3">
      <c r="A9330" s="38">
        <v>6779</v>
      </c>
      <c r="B9330" s="36" t="s">
        <v>94</v>
      </c>
      <c r="C9330" s="41">
        <v>1.2258474292973189</v>
      </c>
    </row>
    <row r="9331" spans="1:3">
      <c r="A9331" s="38">
        <v>6800</v>
      </c>
      <c r="B9331" s="36" t="s">
        <v>94</v>
      </c>
      <c r="C9331" s="41">
        <v>1.2258474292973189</v>
      </c>
    </row>
    <row r="9332" spans="1:3">
      <c r="A9332" s="38">
        <v>70736</v>
      </c>
      <c r="B9332" s="36" t="s">
        <v>412</v>
      </c>
      <c r="C9332" s="41">
        <v>1.3071219790404223</v>
      </c>
    </row>
    <row r="9333" spans="1:3">
      <c r="A9333" s="38">
        <v>94369</v>
      </c>
      <c r="B9333" s="36" t="s">
        <v>76</v>
      </c>
      <c r="C9333" s="41">
        <v>1.1141832766164317</v>
      </c>
    </row>
    <row r="9334" spans="1:3">
      <c r="A9334" s="38">
        <v>86641</v>
      </c>
      <c r="B9334" s="36" t="s">
        <v>101</v>
      </c>
      <c r="C9334" s="41">
        <v>1.1126957154994539</v>
      </c>
    </row>
    <row r="9335" spans="1:3">
      <c r="A9335" s="38">
        <v>71577</v>
      </c>
      <c r="B9335" s="36" t="s">
        <v>412</v>
      </c>
      <c r="C9335" s="41">
        <v>1.1224021303296501</v>
      </c>
    </row>
    <row r="9336" spans="1:3">
      <c r="A9336" s="38">
        <v>82399</v>
      </c>
      <c r="B9336" s="36" t="s">
        <v>130</v>
      </c>
      <c r="C9336" s="41">
        <v>1.0912391381978335</v>
      </c>
    </row>
    <row r="9337" spans="1:3">
      <c r="A9337" s="38">
        <v>91790</v>
      </c>
      <c r="B9337" s="36" t="s">
        <v>33</v>
      </c>
      <c r="C9337" s="41">
        <v>1.131580571499105</v>
      </c>
    </row>
    <row r="9338" spans="1:3">
      <c r="A9338" s="38">
        <v>1920</v>
      </c>
      <c r="B9338" s="36" t="s">
        <v>174</v>
      </c>
      <c r="C9338" s="41">
        <v>1.1776985579856762</v>
      </c>
    </row>
    <row r="9339" spans="1:3">
      <c r="A9339" s="38">
        <v>54310</v>
      </c>
      <c r="B9339" s="36" t="s">
        <v>21</v>
      </c>
      <c r="C9339" s="41">
        <v>1.3524378549826657</v>
      </c>
    </row>
    <row r="9340" spans="1:3">
      <c r="A9340" s="38">
        <v>18528</v>
      </c>
      <c r="B9340" s="36" t="s">
        <v>83</v>
      </c>
      <c r="C9340" s="41">
        <v>1.0586944596818433</v>
      </c>
    </row>
    <row r="9341" spans="1:3">
      <c r="A9341" s="38">
        <v>76829</v>
      </c>
      <c r="B9341" s="36" t="s">
        <v>98</v>
      </c>
      <c r="C9341" s="41">
        <v>1.3601127554615924</v>
      </c>
    </row>
    <row r="9342" spans="1:3">
      <c r="A9342" s="38">
        <v>76857</v>
      </c>
      <c r="B9342" s="36" t="s">
        <v>98</v>
      </c>
      <c r="C9342" s="41">
        <v>1.3601127554615924</v>
      </c>
    </row>
    <row r="9343" spans="1:3">
      <c r="A9343" s="38">
        <v>18573</v>
      </c>
      <c r="B9343" s="36" t="s">
        <v>83</v>
      </c>
      <c r="C9343" s="41">
        <v>1.0586944596818433</v>
      </c>
    </row>
    <row r="9344" spans="1:3">
      <c r="A9344" s="38">
        <v>83561</v>
      </c>
      <c r="B9344" s="36" t="s">
        <v>96</v>
      </c>
      <c r="C9344" s="41">
        <v>1.086293213259472</v>
      </c>
    </row>
    <row r="9345" spans="1:3">
      <c r="A9345" s="38">
        <v>73553</v>
      </c>
      <c r="B9345" s="36" t="s">
        <v>412</v>
      </c>
      <c r="C9345" s="41">
        <v>1.0731321881127274</v>
      </c>
    </row>
    <row r="9346" spans="1:3">
      <c r="A9346" s="38">
        <v>17321</v>
      </c>
      <c r="B9346" s="36" t="s">
        <v>66</v>
      </c>
      <c r="C9346" s="41">
        <v>1.080913780397937</v>
      </c>
    </row>
    <row r="9347" spans="1:3">
      <c r="A9347" s="38">
        <v>66887</v>
      </c>
      <c r="B9347" s="36" t="s">
        <v>53</v>
      </c>
      <c r="C9347" s="41">
        <v>1.1034545016851229</v>
      </c>
    </row>
    <row r="9348" spans="1:3">
      <c r="A9348" s="38">
        <v>1877</v>
      </c>
      <c r="B9348" s="36" t="s">
        <v>174</v>
      </c>
      <c r="C9348" s="41">
        <v>0.99741602067183477</v>
      </c>
    </row>
    <row r="9349" spans="1:3">
      <c r="A9349" s="38">
        <v>73642</v>
      </c>
      <c r="B9349" s="36" t="s">
        <v>412</v>
      </c>
      <c r="C9349" s="41">
        <v>1.0731321881127274</v>
      </c>
    </row>
    <row r="9350" spans="1:3">
      <c r="A9350" s="38">
        <v>86871</v>
      </c>
      <c r="B9350" s="36" t="s">
        <v>147</v>
      </c>
      <c r="C9350" s="41">
        <v>1.0023781537872782</v>
      </c>
    </row>
    <row r="9351" spans="1:3">
      <c r="A9351" s="38">
        <v>83486</v>
      </c>
      <c r="B9351" s="36" t="s">
        <v>91</v>
      </c>
      <c r="C9351" s="41">
        <v>1.0858428829469071</v>
      </c>
    </row>
    <row r="9352" spans="1:3">
      <c r="A9352" s="38">
        <v>73667</v>
      </c>
      <c r="B9352" s="36" t="s">
        <v>412</v>
      </c>
      <c r="C9352" s="41">
        <v>1.0731321881127274</v>
      </c>
    </row>
    <row r="9353" spans="1:3">
      <c r="A9353" s="38">
        <v>71394</v>
      </c>
      <c r="B9353" s="36" t="s">
        <v>412</v>
      </c>
      <c r="C9353" s="41">
        <v>1.3071219790404223</v>
      </c>
    </row>
    <row r="9354" spans="1:3">
      <c r="A9354" s="38">
        <v>66877</v>
      </c>
      <c r="B9354" s="36" t="s">
        <v>220</v>
      </c>
      <c r="C9354" s="41">
        <v>1.2571134727459718</v>
      </c>
    </row>
    <row r="9355" spans="1:3">
      <c r="A9355" s="38">
        <v>97729</v>
      </c>
      <c r="B9355" s="36" t="s">
        <v>185</v>
      </c>
      <c r="C9355" s="41">
        <v>1.1378304579868437</v>
      </c>
    </row>
    <row r="9356" spans="1:3">
      <c r="A9356" s="38">
        <v>97236</v>
      </c>
      <c r="B9356" s="36" t="s">
        <v>133</v>
      </c>
      <c r="C9356" s="41">
        <v>1.236178532901834</v>
      </c>
    </row>
    <row r="9357" spans="1:3">
      <c r="A9357" s="38">
        <v>17291</v>
      </c>
      <c r="B9357" s="36" t="s">
        <v>159</v>
      </c>
      <c r="C9357" s="41">
        <v>1.0880982760155484</v>
      </c>
    </row>
    <row r="9358" spans="1:3">
      <c r="A9358" s="38">
        <v>71737</v>
      </c>
      <c r="B9358" s="36" t="s">
        <v>412</v>
      </c>
      <c r="C9358" s="41">
        <v>1.3071219790404223</v>
      </c>
    </row>
    <row r="9359" spans="1:3">
      <c r="A9359" s="38">
        <v>15834</v>
      </c>
      <c r="B9359" s="36" t="s">
        <v>149</v>
      </c>
      <c r="C9359" s="41">
        <v>1.180428134556575</v>
      </c>
    </row>
    <row r="9360" spans="1:3">
      <c r="A9360" s="38">
        <v>71404</v>
      </c>
      <c r="B9360" s="36" t="s">
        <v>412</v>
      </c>
      <c r="C9360" s="41">
        <v>1.3071219790404223</v>
      </c>
    </row>
    <row r="9361" spans="1:3">
      <c r="A9361" s="38">
        <v>17406</v>
      </c>
      <c r="B9361" s="36" t="s">
        <v>66</v>
      </c>
      <c r="C9361" s="41">
        <v>1.1159124798393232</v>
      </c>
    </row>
    <row r="9362" spans="1:3">
      <c r="A9362" s="38">
        <v>97517</v>
      </c>
      <c r="B9362" s="36" t="s">
        <v>185</v>
      </c>
      <c r="C9362" s="41">
        <v>1.1378304579868437</v>
      </c>
    </row>
    <row r="9363" spans="1:3">
      <c r="A9363" s="38">
        <v>71397</v>
      </c>
      <c r="B9363" s="36" t="s">
        <v>412</v>
      </c>
      <c r="C9363" s="41">
        <v>1.3071219790404223</v>
      </c>
    </row>
    <row r="9364" spans="1:3">
      <c r="A9364" s="38">
        <v>76829</v>
      </c>
      <c r="B9364" s="36" t="s">
        <v>98</v>
      </c>
      <c r="C9364" s="41">
        <v>1.3601127554615924</v>
      </c>
    </row>
    <row r="9365" spans="1:3">
      <c r="A9365" s="38">
        <v>71540</v>
      </c>
      <c r="B9365" s="36" t="s">
        <v>412</v>
      </c>
      <c r="C9365" s="41">
        <v>1.1224021303296501</v>
      </c>
    </row>
    <row r="9366" spans="1:3">
      <c r="A9366" s="38">
        <v>71560</v>
      </c>
      <c r="B9366" s="36" t="s">
        <v>412</v>
      </c>
      <c r="C9366" s="41">
        <v>1.1224021303296501</v>
      </c>
    </row>
    <row r="9367" spans="1:3">
      <c r="A9367" s="38">
        <v>71570</v>
      </c>
      <c r="B9367" s="36" t="s">
        <v>412</v>
      </c>
      <c r="C9367" s="41">
        <v>1.1224021303296501</v>
      </c>
    </row>
    <row r="9368" spans="1:3">
      <c r="A9368" s="38">
        <v>73642</v>
      </c>
      <c r="B9368" s="36" t="s">
        <v>412</v>
      </c>
      <c r="C9368" s="41">
        <v>1.0731321881127274</v>
      </c>
    </row>
    <row r="9369" spans="1:3">
      <c r="A9369" s="38">
        <v>73655</v>
      </c>
      <c r="B9369" s="36" t="s">
        <v>412</v>
      </c>
      <c r="C9369" s="41">
        <v>1.0731321881127274</v>
      </c>
    </row>
    <row r="9370" spans="1:3">
      <c r="A9370" s="38">
        <v>18528</v>
      </c>
      <c r="B9370" s="36" t="s">
        <v>83</v>
      </c>
      <c r="C9370" s="41">
        <v>1.0586944596818433</v>
      </c>
    </row>
    <row r="9371" spans="1:3">
      <c r="A9371" s="38">
        <v>73630</v>
      </c>
      <c r="B9371" s="36" t="s">
        <v>412</v>
      </c>
      <c r="C9371" s="41">
        <v>1.2068852027382833</v>
      </c>
    </row>
    <row r="9372" spans="1:3">
      <c r="A9372" s="38">
        <v>54413</v>
      </c>
      <c r="B9372" s="36" t="s">
        <v>21</v>
      </c>
      <c r="C9372" s="41">
        <v>1.1055836951278339</v>
      </c>
    </row>
    <row r="9373" spans="1:3">
      <c r="A9373" s="38">
        <v>36169</v>
      </c>
      <c r="B9373" s="36" t="s">
        <v>207</v>
      </c>
      <c r="C9373" s="41">
        <v>1.0801178203240058</v>
      </c>
    </row>
    <row r="9374" spans="1:3">
      <c r="A9374" s="38">
        <v>76437</v>
      </c>
      <c r="B9374" s="36" t="s">
        <v>180</v>
      </c>
      <c r="C9374" s="41">
        <v>1.3055862142628261</v>
      </c>
    </row>
    <row r="9375" spans="1:3">
      <c r="A9375" s="38">
        <v>26901</v>
      </c>
      <c r="B9375" s="36" t="s">
        <v>158</v>
      </c>
      <c r="C9375" s="41">
        <v>1.1873077545734174</v>
      </c>
    </row>
    <row r="9376" spans="1:3">
      <c r="A9376" s="38">
        <v>26180</v>
      </c>
      <c r="B9376" s="36" t="s">
        <v>163</v>
      </c>
      <c r="C9376" s="41">
        <v>1.1855942825805701</v>
      </c>
    </row>
    <row r="9377" spans="1:3">
      <c r="A9377" s="38">
        <v>99636</v>
      </c>
      <c r="B9377" s="36" t="s">
        <v>113</v>
      </c>
      <c r="C9377" s="41">
        <v>1.1627612011288326</v>
      </c>
    </row>
    <row r="9378" spans="1:3">
      <c r="A9378" s="38">
        <v>73635</v>
      </c>
      <c r="B9378" s="36" t="s">
        <v>412</v>
      </c>
      <c r="C9378" s="41">
        <v>1.0731321881127274</v>
      </c>
    </row>
    <row r="9379" spans="1:3">
      <c r="A9379" s="38">
        <v>19077</v>
      </c>
      <c r="B9379" s="36" t="s">
        <v>135</v>
      </c>
      <c r="C9379" s="41">
        <v>1.1352238251501454</v>
      </c>
    </row>
    <row r="9380" spans="1:3">
      <c r="A9380" s="38">
        <v>73614</v>
      </c>
      <c r="B9380" s="36" t="s">
        <v>412</v>
      </c>
      <c r="C9380" s="41">
        <v>1.2068852027382833</v>
      </c>
    </row>
    <row r="9381" spans="1:3">
      <c r="A9381" s="38">
        <v>71409</v>
      </c>
      <c r="B9381" s="36" t="s">
        <v>412</v>
      </c>
      <c r="C9381" s="41">
        <v>1.3071219790404223</v>
      </c>
    </row>
    <row r="9382" spans="1:3">
      <c r="A9382" s="38">
        <v>71579</v>
      </c>
      <c r="B9382" s="36" t="s">
        <v>412</v>
      </c>
      <c r="C9382" s="41">
        <v>1.1224021303296501</v>
      </c>
    </row>
    <row r="9383" spans="1:3">
      <c r="A9383" s="38">
        <v>71560</v>
      </c>
      <c r="B9383" s="36" t="s">
        <v>412</v>
      </c>
      <c r="C9383" s="41">
        <v>1.1224021303296501</v>
      </c>
    </row>
    <row r="9384" spans="1:3">
      <c r="A9384" s="38">
        <v>1824</v>
      </c>
      <c r="B9384" s="36" t="s">
        <v>118</v>
      </c>
      <c r="C9384" s="41">
        <v>1.0709383487631787</v>
      </c>
    </row>
    <row r="9385" spans="1:3">
      <c r="A9385" s="38">
        <v>14712</v>
      </c>
      <c r="B9385" s="36" t="s">
        <v>287</v>
      </c>
      <c r="C9385" s="41">
        <v>1.1861939574302904</v>
      </c>
    </row>
    <row r="9386" spans="1:3">
      <c r="A9386" s="38">
        <v>73655</v>
      </c>
      <c r="B9386" s="36" t="s">
        <v>412</v>
      </c>
      <c r="C9386" s="41">
        <v>1.0731321881127274</v>
      </c>
    </row>
    <row r="9387" spans="1:3">
      <c r="A9387" s="38">
        <v>1814</v>
      </c>
      <c r="B9387" s="36" t="s">
        <v>118</v>
      </c>
      <c r="C9387" s="41">
        <v>1.0709383487631787</v>
      </c>
    </row>
    <row r="9388" spans="1:3">
      <c r="A9388" s="38">
        <v>73660</v>
      </c>
      <c r="B9388" s="36" t="s">
        <v>412</v>
      </c>
      <c r="C9388" s="41">
        <v>1.0731321881127274</v>
      </c>
    </row>
    <row r="9389" spans="1:3">
      <c r="A9389" s="38">
        <v>66887</v>
      </c>
      <c r="B9389" s="36" t="s">
        <v>53</v>
      </c>
      <c r="C9389" s="41">
        <v>1.1034545016851229</v>
      </c>
    </row>
    <row r="9390" spans="1:3">
      <c r="A9390" s="38">
        <v>71332</v>
      </c>
      <c r="B9390" s="36" t="s">
        <v>412</v>
      </c>
      <c r="C9390" s="41">
        <v>1.3071219790404223</v>
      </c>
    </row>
    <row r="9391" spans="1:3">
      <c r="A9391" s="38">
        <v>71334</v>
      </c>
      <c r="B9391" s="36" t="s">
        <v>412</v>
      </c>
      <c r="C9391" s="41">
        <v>1.3071219790404223</v>
      </c>
    </row>
    <row r="9392" spans="1:3">
      <c r="A9392" s="38">
        <v>71336</v>
      </c>
      <c r="B9392" s="36" t="s">
        <v>412</v>
      </c>
      <c r="C9392" s="41">
        <v>1.3071219790404223</v>
      </c>
    </row>
    <row r="9393" spans="1:3">
      <c r="A9393" s="38">
        <v>71384</v>
      </c>
      <c r="B9393" s="36" t="s">
        <v>412</v>
      </c>
      <c r="C9393" s="41">
        <v>1.3071219790404223</v>
      </c>
    </row>
    <row r="9394" spans="1:3">
      <c r="A9394" s="38">
        <v>71554</v>
      </c>
      <c r="B9394" s="36" t="s">
        <v>412</v>
      </c>
      <c r="C9394" s="41">
        <v>1.1224021303296501</v>
      </c>
    </row>
    <row r="9395" spans="1:3">
      <c r="A9395" s="38">
        <v>73553</v>
      </c>
      <c r="B9395" s="36" t="s">
        <v>412</v>
      </c>
      <c r="C9395" s="41">
        <v>1.0731321881127274</v>
      </c>
    </row>
    <row r="9396" spans="1:3">
      <c r="A9396" s="38">
        <v>73635</v>
      </c>
      <c r="B9396" s="36" t="s">
        <v>412</v>
      </c>
      <c r="C9396" s="41">
        <v>1.0731321881127274</v>
      </c>
    </row>
    <row r="9397" spans="1:3">
      <c r="A9397" s="38">
        <v>96179</v>
      </c>
      <c r="B9397" s="36" t="s">
        <v>124</v>
      </c>
      <c r="C9397" s="41">
        <v>1.1162861491628617</v>
      </c>
    </row>
    <row r="9398" spans="1:3">
      <c r="A9398" s="38">
        <v>73642</v>
      </c>
      <c r="B9398" s="36" t="s">
        <v>412</v>
      </c>
      <c r="C9398" s="41">
        <v>1.0731321881127274</v>
      </c>
    </row>
    <row r="9399" spans="1:3">
      <c r="A9399" s="38">
        <v>94371</v>
      </c>
      <c r="B9399" s="36" t="s">
        <v>76</v>
      </c>
      <c r="C9399" s="41">
        <v>1.0059528708199601</v>
      </c>
    </row>
    <row r="9400" spans="1:3">
      <c r="A9400" s="38">
        <v>73667</v>
      </c>
      <c r="B9400" s="36" t="s">
        <v>412</v>
      </c>
      <c r="C9400" s="41">
        <v>1.0731321881127274</v>
      </c>
    </row>
    <row r="9401" spans="1:3">
      <c r="A9401" s="38">
        <v>94372</v>
      </c>
      <c r="B9401" s="36" t="s">
        <v>76</v>
      </c>
      <c r="C9401" s="41">
        <v>1.0635150812064964</v>
      </c>
    </row>
    <row r="9402" spans="1:3">
      <c r="A9402" s="38">
        <v>71364</v>
      </c>
      <c r="B9402" s="36" t="s">
        <v>412</v>
      </c>
      <c r="C9402" s="41">
        <v>1.3071219790404223</v>
      </c>
    </row>
    <row r="9403" spans="1:3">
      <c r="A9403" s="38">
        <v>57614</v>
      </c>
      <c r="B9403" s="36" t="s">
        <v>160</v>
      </c>
      <c r="C9403" s="41">
        <v>1.1654959794043798</v>
      </c>
    </row>
    <row r="9404" spans="1:3">
      <c r="A9404" s="38">
        <v>29590</v>
      </c>
      <c r="B9404" s="36" t="s">
        <v>129</v>
      </c>
      <c r="C9404" s="41">
        <v>1.1438285660812879</v>
      </c>
    </row>
    <row r="9405" spans="1:3">
      <c r="A9405" s="38">
        <v>56316</v>
      </c>
      <c r="B9405" s="36" t="s">
        <v>160</v>
      </c>
      <c r="C9405" s="41">
        <v>1.1510813949838341</v>
      </c>
    </row>
    <row r="9406" spans="1:3">
      <c r="A9406" s="38">
        <v>83064</v>
      </c>
      <c r="B9406" s="36" t="s">
        <v>96</v>
      </c>
      <c r="C9406" s="41">
        <v>1.1430085406146748</v>
      </c>
    </row>
    <row r="9407" spans="1:3">
      <c r="A9407" s="38">
        <v>73650</v>
      </c>
      <c r="B9407" s="36" t="s">
        <v>412</v>
      </c>
      <c r="C9407" s="41">
        <v>1.2068852027382833</v>
      </c>
    </row>
    <row r="9408" spans="1:3">
      <c r="A9408" s="38">
        <v>15518</v>
      </c>
      <c r="B9408" s="36" t="s">
        <v>206</v>
      </c>
      <c r="C9408" s="41">
        <v>1.1207555243130904</v>
      </c>
    </row>
    <row r="9409" spans="1:3">
      <c r="A9409" s="38">
        <v>50181</v>
      </c>
      <c r="B9409" s="36" t="s">
        <v>413</v>
      </c>
      <c r="C9409" s="41">
        <v>1.3414205888526001</v>
      </c>
    </row>
    <row r="9410" spans="1:3">
      <c r="A9410" s="38">
        <v>96181</v>
      </c>
      <c r="B9410" s="36" t="s">
        <v>89</v>
      </c>
      <c r="C9410" s="41">
        <v>1.0835648011346848</v>
      </c>
    </row>
    <row r="9411" spans="1:3">
      <c r="A9411" s="38">
        <v>55592</v>
      </c>
      <c r="B9411" s="36" t="s">
        <v>36</v>
      </c>
      <c r="C9411" s="41">
        <v>1.1115489542285542</v>
      </c>
    </row>
    <row r="9412" spans="1:3">
      <c r="A9412" s="38">
        <v>50126</v>
      </c>
      <c r="B9412" s="36" t="s">
        <v>413</v>
      </c>
      <c r="C9412" s="41">
        <v>1.3196456350102934</v>
      </c>
    </row>
    <row r="9413" spans="1:3">
      <c r="A9413" s="38">
        <v>35282</v>
      </c>
      <c r="B9413" s="36" t="s">
        <v>155</v>
      </c>
      <c r="C9413" s="41">
        <v>1.190082108201084</v>
      </c>
    </row>
    <row r="9414" spans="1:3">
      <c r="A9414" s="38">
        <v>50127</v>
      </c>
      <c r="B9414" s="36" t="s">
        <v>413</v>
      </c>
      <c r="C9414" s="41">
        <v>1.3196456350102934</v>
      </c>
    </row>
    <row r="9415" spans="1:3">
      <c r="A9415" s="38">
        <v>50129</v>
      </c>
      <c r="B9415" s="36" t="s">
        <v>413</v>
      </c>
      <c r="C9415" s="41">
        <v>1.3196456350102934</v>
      </c>
    </row>
    <row r="9416" spans="1:3">
      <c r="A9416" s="38">
        <v>50321</v>
      </c>
      <c r="B9416" s="36" t="s">
        <v>413</v>
      </c>
      <c r="C9416" s="41">
        <v>1.3040076810924222</v>
      </c>
    </row>
    <row r="9417" spans="1:3">
      <c r="A9417" s="38">
        <v>50189</v>
      </c>
      <c r="B9417" s="36" t="s">
        <v>413</v>
      </c>
      <c r="C9417" s="41">
        <v>1.3196456350102934</v>
      </c>
    </row>
    <row r="9418" spans="1:3">
      <c r="A9418" s="38">
        <v>88212</v>
      </c>
      <c r="B9418" s="36" t="s">
        <v>37</v>
      </c>
      <c r="C9418" s="41">
        <v>1.1454363715874307</v>
      </c>
    </row>
    <row r="9419" spans="1:3">
      <c r="A9419" s="38">
        <v>88213</v>
      </c>
      <c r="B9419" s="36" t="s">
        <v>37</v>
      </c>
      <c r="C9419" s="41">
        <v>1.1454363715874307</v>
      </c>
    </row>
    <row r="9420" spans="1:3">
      <c r="A9420" s="38">
        <v>88214</v>
      </c>
      <c r="B9420" s="36" t="s">
        <v>37</v>
      </c>
      <c r="C9420" s="41">
        <v>1.1454363715874307</v>
      </c>
    </row>
    <row r="9421" spans="1:3">
      <c r="A9421" s="38">
        <v>50374</v>
      </c>
      <c r="B9421" s="36" t="s">
        <v>413</v>
      </c>
      <c r="C9421" s="41">
        <v>1.3040076810924222</v>
      </c>
    </row>
    <row r="9422" spans="1:3">
      <c r="A9422" s="38">
        <v>50226</v>
      </c>
      <c r="B9422" s="36" t="s">
        <v>413</v>
      </c>
      <c r="C9422" s="41">
        <v>1.3196456350102934</v>
      </c>
    </row>
    <row r="9423" spans="1:3">
      <c r="A9423" s="38">
        <v>50354</v>
      </c>
      <c r="B9423" s="36" t="s">
        <v>413</v>
      </c>
      <c r="C9423" s="41">
        <v>1.3196456350102934</v>
      </c>
    </row>
    <row r="9424" spans="1:3">
      <c r="A9424" s="38">
        <v>53506</v>
      </c>
      <c r="B9424" s="36" t="s">
        <v>52</v>
      </c>
      <c r="C9424" s="41">
        <v>1.3328244829716862</v>
      </c>
    </row>
    <row r="9425" spans="1:3">
      <c r="A9425" s="38">
        <v>73098</v>
      </c>
      <c r="B9425" s="36" t="s">
        <v>43</v>
      </c>
      <c r="C9425" s="41">
        <v>1.2068852027382833</v>
      </c>
    </row>
    <row r="9426" spans="1:3">
      <c r="A9426" s="38">
        <v>9623</v>
      </c>
      <c r="B9426" s="36" t="s">
        <v>139</v>
      </c>
      <c r="C9426" s="41">
        <v>0.8482142857142857</v>
      </c>
    </row>
    <row r="9427" spans="1:3">
      <c r="A9427" s="38">
        <v>17248</v>
      </c>
      <c r="B9427" s="36" t="s">
        <v>125</v>
      </c>
      <c r="C9427" s="41">
        <v>1.112324445657779</v>
      </c>
    </row>
    <row r="9428" spans="1:3">
      <c r="A9428" s="38">
        <v>97848</v>
      </c>
      <c r="B9428" s="36" t="s">
        <v>175</v>
      </c>
      <c r="C9428" s="41">
        <v>1.0989570846319827</v>
      </c>
    </row>
    <row r="9429" spans="1:3">
      <c r="A9429" s="38">
        <v>50169</v>
      </c>
      <c r="B9429" s="36" t="s">
        <v>413</v>
      </c>
      <c r="C9429" s="41">
        <v>1.3196456350102934</v>
      </c>
    </row>
    <row r="9430" spans="1:3">
      <c r="A9430" s="38">
        <v>50170</v>
      </c>
      <c r="B9430" s="36" t="s">
        <v>413</v>
      </c>
      <c r="C9430" s="41">
        <v>1.3196456350102934</v>
      </c>
    </row>
    <row r="9431" spans="1:3">
      <c r="A9431" s="38">
        <v>26529</v>
      </c>
      <c r="B9431" s="36" t="s">
        <v>186</v>
      </c>
      <c r="C9431" s="41">
        <v>1.2063690495772608</v>
      </c>
    </row>
    <row r="9432" spans="1:3">
      <c r="A9432" s="38">
        <v>50171</v>
      </c>
      <c r="B9432" s="36" t="s">
        <v>413</v>
      </c>
      <c r="C9432" s="41">
        <v>1.3196456350102934</v>
      </c>
    </row>
    <row r="9433" spans="1:3">
      <c r="A9433" s="38">
        <v>96182</v>
      </c>
      <c r="B9433" s="36" t="s">
        <v>124</v>
      </c>
      <c r="C9433" s="41">
        <v>1.1162861491628617</v>
      </c>
    </row>
    <row r="9434" spans="1:3">
      <c r="A9434" s="38">
        <v>50259</v>
      </c>
      <c r="B9434" s="36" t="s">
        <v>413</v>
      </c>
      <c r="C9434" s="41">
        <v>1.4361243831753743</v>
      </c>
    </row>
    <row r="9435" spans="1:3">
      <c r="A9435" s="38">
        <v>50389</v>
      </c>
      <c r="B9435" s="36" t="s">
        <v>413</v>
      </c>
      <c r="C9435" s="41">
        <v>1.322823851953393</v>
      </c>
    </row>
    <row r="9436" spans="1:3">
      <c r="A9436" s="38">
        <v>65326</v>
      </c>
      <c r="B9436" s="36" t="s">
        <v>414</v>
      </c>
      <c r="C9436" s="41">
        <v>1.2167363461410845</v>
      </c>
    </row>
    <row r="9437" spans="1:3">
      <c r="A9437" s="38">
        <v>65307</v>
      </c>
      <c r="B9437" s="36" t="s">
        <v>414</v>
      </c>
      <c r="C9437" s="41">
        <v>1.1470845845845847</v>
      </c>
    </row>
    <row r="9438" spans="1:3">
      <c r="A9438" s="38">
        <v>65343</v>
      </c>
      <c r="B9438" s="36" t="s">
        <v>414</v>
      </c>
      <c r="C9438" s="41">
        <v>1.3601632047477745</v>
      </c>
    </row>
    <row r="9439" spans="1:3">
      <c r="A9439" s="38">
        <v>65344</v>
      </c>
      <c r="B9439" s="36" t="s">
        <v>414</v>
      </c>
      <c r="C9439" s="41">
        <v>1.3601632047477745</v>
      </c>
    </row>
    <row r="9440" spans="1:3">
      <c r="A9440" s="38">
        <v>65345</v>
      </c>
      <c r="B9440" s="36" t="s">
        <v>414</v>
      </c>
      <c r="C9440" s="41">
        <v>1.3601632047477745</v>
      </c>
    </row>
    <row r="9441" spans="1:3">
      <c r="A9441" s="38">
        <v>18209</v>
      </c>
      <c r="B9441" s="36" t="s">
        <v>57</v>
      </c>
      <c r="C9441" s="41">
        <v>1.1835904718869021</v>
      </c>
    </row>
    <row r="9442" spans="1:3">
      <c r="A9442" s="38">
        <v>19230</v>
      </c>
      <c r="B9442" s="36" t="s">
        <v>135</v>
      </c>
      <c r="C9442" s="41">
        <v>1.1352238251501454</v>
      </c>
    </row>
    <row r="9443" spans="1:3">
      <c r="A9443" s="38">
        <v>91126</v>
      </c>
      <c r="B9443" s="36" t="s">
        <v>30</v>
      </c>
      <c r="C9443" s="41">
        <v>1.1320696468263769</v>
      </c>
    </row>
    <row r="9444" spans="1:3">
      <c r="A9444" s="38">
        <v>96257</v>
      </c>
      <c r="B9444" s="36" t="s">
        <v>127</v>
      </c>
      <c r="C9444" s="41">
        <v>1.0665154291364918</v>
      </c>
    </row>
    <row r="9445" spans="1:3">
      <c r="A9445" s="38">
        <v>65346</v>
      </c>
      <c r="B9445" s="36" t="s">
        <v>414</v>
      </c>
      <c r="C9445" s="41">
        <v>1.3601632047477745</v>
      </c>
    </row>
    <row r="9446" spans="1:3">
      <c r="A9446" s="38">
        <v>65347</v>
      </c>
      <c r="B9446" s="36" t="s">
        <v>414</v>
      </c>
      <c r="C9446" s="41">
        <v>1.3601632047477745</v>
      </c>
    </row>
    <row r="9447" spans="1:3">
      <c r="A9447" s="38">
        <v>27367</v>
      </c>
      <c r="B9447" s="36" t="s">
        <v>65</v>
      </c>
      <c r="C9447" s="41">
        <v>1.1657182820993739</v>
      </c>
    </row>
    <row r="9448" spans="1:3">
      <c r="A9448" s="38">
        <v>94209</v>
      </c>
      <c r="B9448" s="36" t="s">
        <v>40</v>
      </c>
      <c r="C9448" s="41">
        <v>0.95358210895852291</v>
      </c>
    </row>
    <row r="9449" spans="1:3">
      <c r="A9449" s="38">
        <v>65366</v>
      </c>
      <c r="B9449" s="36" t="s">
        <v>414</v>
      </c>
      <c r="C9449" s="41">
        <v>1.3601632047477745</v>
      </c>
    </row>
    <row r="9450" spans="1:3">
      <c r="A9450" s="38">
        <v>65321</v>
      </c>
      <c r="B9450" s="36" t="s">
        <v>414</v>
      </c>
      <c r="C9450" s="41">
        <v>1.3601632047477745</v>
      </c>
    </row>
    <row r="9451" spans="1:3">
      <c r="A9451" s="38">
        <v>65329</v>
      </c>
      <c r="B9451" s="36" t="s">
        <v>414</v>
      </c>
      <c r="C9451" s="41">
        <v>1.1470845845845847</v>
      </c>
    </row>
    <row r="9452" spans="1:3">
      <c r="A9452" s="38">
        <v>65510</v>
      </c>
      <c r="B9452" s="36" t="s">
        <v>414</v>
      </c>
      <c r="C9452" s="41">
        <v>1.1271631881474196</v>
      </c>
    </row>
    <row r="9453" spans="1:3">
      <c r="A9453" s="38">
        <v>65510</v>
      </c>
      <c r="B9453" s="36" t="s">
        <v>414</v>
      </c>
      <c r="C9453" s="41">
        <v>1.1271631881474196</v>
      </c>
    </row>
    <row r="9454" spans="1:3">
      <c r="A9454" s="38">
        <v>65399</v>
      </c>
      <c r="B9454" s="36" t="s">
        <v>414</v>
      </c>
      <c r="C9454" s="41">
        <v>1.3601632047477745</v>
      </c>
    </row>
    <row r="9455" spans="1:3">
      <c r="A9455" s="38">
        <v>65391</v>
      </c>
      <c r="B9455" s="36" t="s">
        <v>414</v>
      </c>
      <c r="C9455" s="41">
        <v>1.3601632047477745</v>
      </c>
    </row>
    <row r="9456" spans="1:3">
      <c r="A9456" s="38">
        <v>93128</v>
      </c>
      <c r="B9456" s="36" t="s">
        <v>117</v>
      </c>
      <c r="C9456" s="41">
        <v>1.1335043738987975</v>
      </c>
    </row>
    <row r="9457" spans="1:3">
      <c r="A9457" s="38">
        <v>21649</v>
      </c>
      <c r="B9457" s="36" t="s">
        <v>165</v>
      </c>
      <c r="C9457" s="41">
        <v>1.1536888469403808</v>
      </c>
    </row>
    <row r="9458" spans="1:3">
      <c r="A9458" s="38">
        <v>4565</v>
      </c>
      <c r="B9458" s="36" t="s">
        <v>202</v>
      </c>
      <c r="C9458" s="41">
        <v>1.1532534515834827</v>
      </c>
    </row>
    <row r="9459" spans="1:3">
      <c r="A9459" s="38">
        <v>95194</v>
      </c>
      <c r="B9459" s="36" t="s">
        <v>210</v>
      </c>
      <c r="C9459" s="41">
        <v>0.97614864505137622</v>
      </c>
    </row>
    <row r="9460" spans="1:3">
      <c r="A9460" s="38">
        <v>95111</v>
      </c>
      <c r="B9460" s="36" t="s">
        <v>210</v>
      </c>
      <c r="C9460" s="41">
        <v>0.93419611239905231</v>
      </c>
    </row>
    <row r="9461" spans="1:3">
      <c r="A9461" s="38">
        <v>55566</v>
      </c>
      <c r="B9461" s="36" t="s">
        <v>36</v>
      </c>
      <c r="C9461" s="41">
        <v>1.3468248429867409</v>
      </c>
    </row>
    <row r="9462" spans="1:3">
      <c r="A9462" s="38">
        <v>55592</v>
      </c>
      <c r="B9462" s="36" t="s">
        <v>36</v>
      </c>
      <c r="C9462" s="41">
        <v>1.1115489542285542</v>
      </c>
    </row>
    <row r="9463" spans="1:3">
      <c r="A9463" s="38">
        <v>65527</v>
      </c>
      <c r="B9463" s="36" t="s">
        <v>414</v>
      </c>
      <c r="C9463" s="41">
        <v>1.1470845845845847</v>
      </c>
    </row>
    <row r="9464" spans="1:3">
      <c r="A9464" s="38">
        <v>49453</v>
      </c>
      <c r="B9464" s="36" t="s">
        <v>61</v>
      </c>
      <c r="C9464" s="41">
        <v>1.2150430748840293</v>
      </c>
    </row>
    <row r="9465" spans="1:3">
      <c r="A9465" s="38">
        <v>65375</v>
      </c>
      <c r="B9465" s="36" t="s">
        <v>414</v>
      </c>
      <c r="C9465" s="41">
        <v>1.3601632047477745</v>
      </c>
    </row>
    <row r="9466" spans="1:3">
      <c r="A9466" s="38">
        <v>65385</v>
      </c>
      <c r="B9466" s="36" t="s">
        <v>414</v>
      </c>
      <c r="C9466" s="41">
        <v>1.3601632047477745</v>
      </c>
    </row>
    <row r="9467" spans="1:3">
      <c r="A9467" s="38">
        <v>15345</v>
      </c>
      <c r="B9467" s="36" t="s">
        <v>136</v>
      </c>
      <c r="C9467" s="41">
        <v>1.0984632896983493</v>
      </c>
    </row>
    <row r="9468" spans="1:3">
      <c r="A9468" s="38">
        <v>65388</v>
      </c>
      <c r="B9468" s="36" t="s">
        <v>414</v>
      </c>
      <c r="C9468" s="41">
        <v>1.3601632047477745</v>
      </c>
    </row>
    <row r="9469" spans="1:3">
      <c r="A9469" s="38">
        <v>86508</v>
      </c>
      <c r="B9469" s="36" t="s">
        <v>51</v>
      </c>
      <c r="C9469" s="41">
        <v>1.1136757068667051</v>
      </c>
    </row>
    <row r="9470" spans="1:3">
      <c r="A9470" s="38">
        <v>21385</v>
      </c>
      <c r="B9470" s="36" t="s">
        <v>55</v>
      </c>
      <c r="C9470" s="41">
        <v>1.1383956289581523</v>
      </c>
    </row>
    <row r="9471" spans="1:3">
      <c r="A9471" s="38">
        <v>66780</v>
      </c>
      <c r="B9471" s="36" t="s">
        <v>276</v>
      </c>
      <c r="C9471" s="41">
        <v>1.1825599019639461</v>
      </c>
    </row>
    <row r="9472" spans="1:3">
      <c r="A9472" s="38">
        <v>65232</v>
      </c>
      <c r="B9472" s="36" t="s">
        <v>414</v>
      </c>
      <c r="C9472" s="41">
        <v>1.1470845845845847</v>
      </c>
    </row>
    <row r="9473" spans="1:3">
      <c r="A9473" s="38">
        <v>19217</v>
      </c>
      <c r="B9473" s="36" t="s">
        <v>138</v>
      </c>
      <c r="C9473" s="41">
        <v>1.1191478972105231</v>
      </c>
    </row>
    <row r="9474" spans="1:3">
      <c r="A9474" s="38">
        <v>66907</v>
      </c>
      <c r="B9474" s="36" t="s">
        <v>53</v>
      </c>
      <c r="C9474" s="41">
        <v>1.220543203301824</v>
      </c>
    </row>
    <row r="9475" spans="1:3">
      <c r="A9475" s="38">
        <v>65529</v>
      </c>
      <c r="B9475" s="36" t="s">
        <v>414</v>
      </c>
      <c r="C9475" s="41">
        <v>1.1271631881474196</v>
      </c>
    </row>
    <row r="9476" spans="1:3">
      <c r="A9476" s="38">
        <v>65396</v>
      </c>
      <c r="B9476" s="36" t="s">
        <v>414</v>
      </c>
      <c r="C9476" s="41">
        <v>1.1470845845845847</v>
      </c>
    </row>
    <row r="9477" spans="1:3">
      <c r="A9477" s="38">
        <v>56288</v>
      </c>
      <c r="B9477" s="36" t="s">
        <v>415</v>
      </c>
      <c r="C9477" s="41">
        <v>1.0973128254234246</v>
      </c>
    </row>
    <row r="9478" spans="1:3">
      <c r="A9478" s="38">
        <v>55469</v>
      </c>
      <c r="B9478" s="36" t="s">
        <v>415</v>
      </c>
      <c r="C9478" s="41">
        <v>1.0870660777280408</v>
      </c>
    </row>
    <row r="9479" spans="1:3">
      <c r="A9479" s="38">
        <v>78479</v>
      </c>
      <c r="B9479" s="36" t="s">
        <v>19</v>
      </c>
      <c r="C9479" s="41">
        <v>1.2015465775418592</v>
      </c>
    </row>
    <row r="9480" spans="1:3">
      <c r="A9480" s="38">
        <v>93189</v>
      </c>
      <c r="B9480" s="36" t="s">
        <v>173</v>
      </c>
      <c r="C9480" s="41">
        <v>1.0635150812064964</v>
      </c>
    </row>
    <row r="9481" spans="1:3">
      <c r="A9481" s="38">
        <v>96358</v>
      </c>
      <c r="B9481" s="36" t="s">
        <v>377</v>
      </c>
      <c r="C9481" s="41">
        <v>0.91620027983210073</v>
      </c>
    </row>
    <row r="9482" spans="1:3">
      <c r="A9482" s="38">
        <v>55776</v>
      </c>
      <c r="B9482" s="36" t="s">
        <v>32</v>
      </c>
      <c r="C9482" s="41">
        <v>1.1034545016851229</v>
      </c>
    </row>
    <row r="9483" spans="1:3">
      <c r="A9483" s="38">
        <v>55496</v>
      </c>
      <c r="B9483" s="36" t="s">
        <v>415</v>
      </c>
      <c r="C9483" s="41">
        <v>1.0870660777280408</v>
      </c>
    </row>
    <row r="9484" spans="1:3">
      <c r="A9484" s="38">
        <v>56291</v>
      </c>
      <c r="B9484" s="36" t="s">
        <v>415</v>
      </c>
      <c r="C9484" s="41">
        <v>1.0870660777280408</v>
      </c>
    </row>
    <row r="9485" spans="1:3">
      <c r="A9485" s="38">
        <v>55483</v>
      </c>
      <c r="B9485" s="36" t="s">
        <v>415</v>
      </c>
      <c r="C9485" s="41">
        <v>1.0732578218749083</v>
      </c>
    </row>
    <row r="9486" spans="1:3">
      <c r="A9486" s="38">
        <v>78564</v>
      </c>
      <c r="B9486" s="36" t="s">
        <v>100</v>
      </c>
      <c r="C9486" s="41">
        <v>0.9529873437459393</v>
      </c>
    </row>
    <row r="9487" spans="1:3">
      <c r="A9487" s="38">
        <v>73262</v>
      </c>
      <c r="B9487" s="36" t="s">
        <v>88</v>
      </c>
      <c r="C9487" s="41">
        <v>1.2068852027382833</v>
      </c>
    </row>
    <row r="9488" spans="1:3">
      <c r="A9488" s="38">
        <v>2894</v>
      </c>
      <c r="B9488" s="36" t="s">
        <v>204</v>
      </c>
      <c r="C9488" s="41">
        <v>1.1232960637157299</v>
      </c>
    </row>
    <row r="9489" spans="1:3">
      <c r="A9489" s="38">
        <v>66879</v>
      </c>
      <c r="B9489" s="36" t="s">
        <v>220</v>
      </c>
      <c r="C9489" s="41">
        <v>1.2571134727459718</v>
      </c>
    </row>
    <row r="9490" spans="1:3">
      <c r="A9490" s="38">
        <v>97234</v>
      </c>
      <c r="B9490" s="36" t="s">
        <v>133</v>
      </c>
      <c r="C9490" s="41">
        <v>1.236178532901834</v>
      </c>
    </row>
    <row r="9491" spans="1:3">
      <c r="A9491" s="38">
        <v>56858</v>
      </c>
      <c r="B9491" s="36" t="s">
        <v>415</v>
      </c>
      <c r="C9491" s="41">
        <v>1.0973128254234246</v>
      </c>
    </row>
    <row r="9492" spans="1:3">
      <c r="A9492" s="38">
        <v>15345</v>
      </c>
      <c r="B9492" s="36" t="s">
        <v>136</v>
      </c>
      <c r="C9492" s="41">
        <v>1.0984632896983493</v>
      </c>
    </row>
    <row r="9493" spans="1:3">
      <c r="A9493" s="38">
        <v>91244</v>
      </c>
      <c r="B9493" s="36" t="s">
        <v>103</v>
      </c>
      <c r="C9493" s="41">
        <v>1.0514996845787694</v>
      </c>
    </row>
    <row r="9494" spans="1:3">
      <c r="A9494" s="38">
        <v>15526</v>
      </c>
      <c r="B9494" s="36" t="s">
        <v>206</v>
      </c>
      <c r="C9494" s="41">
        <v>1.158829477942106</v>
      </c>
    </row>
    <row r="9495" spans="1:3">
      <c r="A9495" s="38">
        <v>83677</v>
      </c>
      <c r="B9495" s="36" t="s">
        <v>199</v>
      </c>
      <c r="C9495" s="41">
        <v>1.0627753303964758</v>
      </c>
    </row>
    <row r="9496" spans="1:3">
      <c r="A9496" s="38">
        <v>55469</v>
      </c>
      <c r="B9496" s="36" t="s">
        <v>415</v>
      </c>
      <c r="C9496" s="41">
        <v>1.0870660777280408</v>
      </c>
    </row>
    <row r="9497" spans="1:3">
      <c r="A9497" s="38">
        <v>56288</v>
      </c>
      <c r="B9497" s="36" t="s">
        <v>415</v>
      </c>
      <c r="C9497" s="41">
        <v>1.0973128254234246</v>
      </c>
    </row>
    <row r="9498" spans="1:3">
      <c r="A9498" s="38">
        <v>56290</v>
      </c>
      <c r="B9498" s="36" t="s">
        <v>415</v>
      </c>
      <c r="C9498" s="41">
        <v>1.0973128254234246</v>
      </c>
    </row>
    <row r="9499" spans="1:3">
      <c r="A9499" s="38">
        <v>86934</v>
      </c>
      <c r="B9499" s="36" t="s">
        <v>164</v>
      </c>
      <c r="C9499" s="41">
        <v>0.98767526634264236</v>
      </c>
    </row>
    <row r="9500" spans="1:3">
      <c r="A9500" s="38">
        <v>55494</v>
      </c>
      <c r="B9500" s="36" t="s">
        <v>415</v>
      </c>
      <c r="C9500" s="41">
        <v>1.0870660777280408</v>
      </c>
    </row>
    <row r="9501" spans="1:3">
      <c r="A9501" s="38">
        <v>7580</v>
      </c>
      <c r="B9501" s="36" t="s">
        <v>184</v>
      </c>
      <c r="C9501" s="41">
        <v>1.1033216993621375</v>
      </c>
    </row>
    <row r="9502" spans="1:3">
      <c r="A9502" s="38">
        <v>55469</v>
      </c>
      <c r="B9502" s="36" t="s">
        <v>415</v>
      </c>
      <c r="C9502" s="41">
        <v>1.0870660777280408</v>
      </c>
    </row>
    <row r="9503" spans="1:3">
      <c r="A9503" s="38">
        <v>66871</v>
      </c>
      <c r="B9503" s="36" t="s">
        <v>53</v>
      </c>
      <c r="C9503" s="41">
        <v>1.1034545016851229</v>
      </c>
    </row>
    <row r="9504" spans="1:3">
      <c r="A9504" s="38">
        <v>56865</v>
      </c>
      <c r="B9504" s="36" t="s">
        <v>102</v>
      </c>
      <c r="C9504" s="41">
        <v>1.0973128254234246</v>
      </c>
    </row>
    <row r="9505" spans="1:3">
      <c r="A9505" s="38">
        <v>66507</v>
      </c>
      <c r="B9505" s="36" t="s">
        <v>134</v>
      </c>
      <c r="C9505" s="41">
        <v>1.2019010160603081</v>
      </c>
    </row>
    <row r="9506" spans="1:3">
      <c r="A9506" s="38">
        <v>57632</v>
      </c>
      <c r="B9506" s="36" t="s">
        <v>112</v>
      </c>
      <c r="C9506" s="41">
        <v>1.1510813949838341</v>
      </c>
    </row>
    <row r="9507" spans="1:3">
      <c r="A9507" s="38">
        <v>56283</v>
      </c>
      <c r="B9507" s="36" t="s">
        <v>415</v>
      </c>
      <c r="C9507" s="41">
        <v>1.0973128254234246</v>
      </c>
    </row>
    <row r="9508" spans="1:3">
      <c r="A9508" s="38">
        <v>67829</v>
      </c>
      <c r="B9508" s="36" t="s">
        <v>36</v>
      </c>
      <c r="C9508" s="41">
        <v>1.1115489542285542</v>
      </c>
    </row>
    <row r="9509" spans="1:3">
      <c r="A9509" s="38">
        <v>53520</v>
      </c>
      <c r="B9509" s="36" t="s">
        <v>52</v>
      </c>
      <c r="C9509" s="41">
        <v>1.0532816314806837</v>
      </c>
    </row>
    <row r="9510" spans="1:3">
      <c r="A9510" s="38">
        <v>56861</v>
      </c>
      <c r="B9510" s="36" t="s">
        <v>142</v>
      </c>
      <c r="C9510" s="41">
        <v>1.0732578218749083</v>
      </c>
    </row>
    <row r="9511" spans="1:3">
      <c r="A9511" s="38">
        <v>56291</v>
      </c>
      <c r="B9511" s="36" t="s">
        <v>415</v>
      </c>
      <c r="C9511" s="41">
        <v>1.0870660777280408</v>
      </c>
    </row>
    <row r="9512" spans="1:3">
      <c r="A9512" s="38">
        <v>53539</v>
      </c>
      <c r="B9512" s="36" t="s">
        <v>167</v>
      </c>
      <c r="C9512" s="41">
        <v>1.0532816314806837</v>
      </c>
    </row>
    <row r="9513" spans="1:3">
      <c r="A9513" s="38">
        <v>18276</v>
      </c>
      <c r="B9513" s="36" t="s">
        <v>57</v>
      </c>
      <c r="C9513" s="41">
        <v>1.1052837809325737</v>
      </c>
    </row>
    <row r="9514" spans="1:3">
      <c r="A9514" s="38">
        <v>86756</v>
      </c>
      <c r="B9514" s="36" t="s">
        <v>101</v>
      </c>
      <c r="C9514" s="41">
        <v>1.1449356812788809</v>
      </c>
    </row>
    <row r="9515" spans="1:3">
      <c r="A9515" s="38">
        <v>55471</v>
      </c>
      <c r="B9515" s="36" t="s">
        <v>415</v>
      </c>
      <c r="C9515" s="41">
        <v>1.0870660777280408</v>
      </c>
    </row>
    <row r="9516" spans="1:3">
      <c r="A9516" s="38">
        <v>56291</v>
      </c>
      <c r="B9516" s="36" t="s">
        <v>415</v>
      </c>
      <c r="C9516" s="41">
        <v>1.0870660777280408</v>
      </c>
    </row>
    <row r="9517" spans="1:3">
      <c r="A9517" s="38">
        <v>56154</v>
      </c>
      <c r="B9517" s="36" t="s">
        <v>415</v>
      </c>
      <c r="C9517" s="41">
        <v>1.3502964244946054</v>
      </c>
    </row>
    <row r="9518" spans="1:3">
      <c r="A9518" s="38">
        <v>34359</v>
      </c>
      <c r="B9518" s="36" t="s">
        <v>73</v>
      </c>
      <c r="C9518" s="41">
        <v>1.15513848908256</v>
      </c>
    </row>
    <row r="9519" spans="1:3">
      <c r="A9519" s="38">
        <v>1814</v>
      </c>
      <c r="B9519" s="36" t="s">
        <v>118</v>
      </c>
      <c r="C9519" s="41">
        <v>1.0709383487631787</v>
      </c>
    </row>
    <row r="9520" spans="1:3">
      <c r="A9520" s="38">
        <v>64354</v>
      </c>
      <c r="B9520" s="36" t="s">
        <v>115</v>
      </c>
      <c r="C9520" s="41">
        <v>1.2620891412837723</v>
      </c>
    </row>
    <row r="9521" spans="1:3">
      <c r="A9521" s="38">
        <v>37308</v>
      </c>
      <c r="B9521" s="36" t="s">
        <v>154</v>
      </c>
      <c r="C9521" s="41">
        <v>1.072002806443126</v>
      </c>
    </row>
    <row r="9522" spans="1:3">
      <c r="A9522" s="38">
        <v>9629</v>
      </c>
      <c r="B9522" s="36" t="s">
        <v>139</v>
      </c>
      <c r="C9522" s="41">
        <v>1.1337847447670284</v>
      </c>
    </row>
    <row r="9523" spans="1:3">
      <c r="A9523" s="38">
        <v>9634</v>
      </c>
      <c r="B9523" s="36" t="s">
        <v>139</v>
      </c>
      <c r="C9523" s="41">
        <v>1.1337847447670284</v>
      </c>
    </row>
    <row r="9524" spans="1:3">
      <c r="A9524" s="38">
        <v>56288</v>
      </c>
      <c r="B9524" s="36" t="s">
        <v>415</v>
      </c>
      <c r="C9524" s="41">
        <v>1.0973128254234246</v>
      </c>
    </row>
    <row r="9525" spans="1:3">
      <c r="A9525" s="38">
        <v>8141</v>
      </c>
      <c r="B9525" s="36" t="s">
        <v>252</v>
      </c>
      <c r="C9525" s="41">
        <v>1.1029566577435557</v>
      </c>
    </row>
    <row r="9526" spans="1:3">
      <c r="A9526" s="38">
        <v>56288</v>
      </c>
      <c r="B9526" s="36" t="s">
        <v>415</v>
      </c>
      <c r="C9526" s="41">
        <v>1.0973128254234246</v>
      </c>
    </row>
    <row r="9527" spans="1:3">
      <c r="A9527" s="38">
        <v>54421</v>
      </c>
      <c r="B9527" s="36" t="s">
        <v>21</v>
      </c>
      <c r="C9527" s="41">
        <v>1.1671281708520322</v>
      </c>
    </row>
    <row r="9528" spans="1:3">
      <c r="A9528" s="38">
        <v>56290</v>
      </c>
      <c r="B9528" s="36" t="s">
        <v>415</v>
      </c>
      <c r="C9528" s="41">
        <v>1.0973128254234246</v>
      </c>
    </row>
    <row r="9529" spans="1:3">
      <c r="A9529" s="38">
        <v>21400</v>
      </c>
      <c r="B9529" s="36" t="s">
        <v>55</v>
      </c>
      <c r="C9529" s="41">
        <v>1.1383956289581523</v>
      </c>
    </row>
    <row r="9530" spans="1:3">
      <c r="A9530" s="38">
        <v>55491</v>
      </c>
      <c r="B9530" s="36" t="s">
        <v>415</v>
      </c>
      <c r="C9530" s="41">
        <v>1.0732578218749083</v>
      </c>
    </row>
    <row r="9531" spans="1:3">
      <c r="A9531" s="38">
        <v>67753</v>
      </c>
      <c r="B9531" s="36" t="s">
        <v>53</v>
      </c>
      <c r="C9531" s="41">
        <v>1.1115489542285542</v>
      </c>
    </row>
    <row r="9532" spans="1:3">
      <c r="A9532" s="38">
        <v>94419</v>
      </c>
      <c r="B9532" s="36" t="s">
        <v>307</v>
      </c>
      <c r="C9532" s="41">
        <v>1.121852724324655</v>
      </c>
    </row>
    <row r="9533" spans="1:3">
      <c r="A9533" s="38">
        <v>84571</v>
      </c>
      <c r="B9533" s="36" t="s">
        <v>141</v>
      </c>
      <c r="C9533" s="41">
        <v>1.1010028223142976</v>
      </c>
    </row>
    <row r="9534" spans="1:3">
      <c r="A9534" s="38">
        <v>35447</v>
      </c>
      <c r="B9534" s="36" t="s">
        <v>107</v>
      </c>
      <c r="C9534" s="41">
        <v>1.1750006273392515</v>
      </c>
    </row>
    <row r="9535" spans="1:3">
      <c r="A9535" s="38">
        <v>83242</v>
      </c>
      <c r="B9535" s="36" t="s">
        <v>128</v>
      </c>
      <c r="C9535" s="41">
        <v>0.93498215196328405</v>
      </c>
    </row>
    <row r="9536" spans="1:3">
      <c r="A9536" s="38">
        <v>15328</v>
      </c>
      <c r="B9536" s="36" t="s">
        <v>136</v>
      </c>
      <c r="C9536" s="41">
        <v>1.1547060490600498</v>
      </c>
    </row>
    <row r="9537" spans="1:3">
      <c r="A9537" s="38">
        <v>55469</v>
      </c>
      <c r="B9537" s="36" t="s">
        <v>415</v>
      </c>
      <c r="C9537" s="41">
        <v>1.0870660777280408</v>
      </c>
    </row>
    <row r="9538" spans="1:3">
      <c r="A9538" s="38">
        <v>55432</v>
      </c>
      <c r="B9538" s="36" t="s">
        <v>415</v>
      </c>
      <c r="C9538" s="41">
        <v>1.0870660777280408</v>
      </c>
    </row>
    <row r="9539" spans="1:3">
      <c r="A9539" s="38">
        <v>55494</v>
      </c>
      <c r="B9539" s="36" t="s">
        <v>415</v>
      </c>
      <c r="C9539" s="41">
        <v>1.0870660777280408</v>
      </c>
    </row>
    <row r="9540" spans="1:3">
      <c r="A9540" s="38">
        <v>67753</v>
      </c>
      <c r="B9540" s="36" t="s">
        <v>53</v>
      </c>
      <c r="C9540" s="41">
        <v>1.1115489542285542</v>
      </c>
    </row>
    <row r="9541" spans="1:3">
      <c r="A9541" s="38">
        <v>53424</v>
      </c>
      <c r="B9541" s="36" t="s">
        <v>52</v>
      </c>
      <c r="C9541" s="41">
        <v>1.3328244829716862</v>
      </c>
    </row>
    <row r="9542" spans="1:3">
      <c r="A9542" s="38">
        <v>55483</v>
      </c>
      <c r="B9542" s="36" t="s">
        <v>415</v>
      </c>
      <c r="C9542" s="41">
        <v>1.0732578218749083</v>
      </c>
    </row>
    <row r="9543" spans="1:3">
      <c r="A9543" s="38">
        <v>97280</v>
      </c>
      <c r="B9543" s="36" t="s">
        <v>133</v>
      </c>
      <c r="C9543" s="41">
        <v>1.236178532901834</v>
      </c>
    </row>
    <row r="9544" spans="1:3">
      <c r="A9544" s="38">
        <v>38319</v>
      </c>
      <c r="B9544" s="36" t="s">
        <v>194</v>
      </c>
      <c r="C9544" s="41">
        <v>1.1793651304152062</v>
      </c>
    </row>
    <row r="9545" spans="1:3">
      <c r="A9545" s="38">
        <v>38327</v>
      </c>
      <c r="B9545" s="36" t="s">
        <v>194</v>
      </c>
      <c r="C9545" s="41">
        <v>1.2077062065535009</v>
      </c>
    </row>
    <row r="9546" spans="1:3">
      <c r="A9546" s="38">
        <v>55487</v>
      </c>
      <c r="B9546" s="36" t="s">
        <v>415</v>
      </c>
      <c r="C9546" s="41">
        <v>1.0732578218749083</v>
      </c>
    </row>
    <row r="9547" spans="1:3">
      <c r="A9547" s="38">
        <v>55481</v>
      </c>
      <c r="B9547" s="36" t="s">
        <v>415</v>
      </c>
      <c r="C9547" s="41">
        <v>1.0732578218749083</v>
      </c>
    </row>
    <row r="9548" spans="1:3">
      <c r="A9548" s="38">
        <v>56290</v>
      </c>
      <c r="B9548" s="36" t="s">
        <v>415</v>
      </c>
      <c r="C9548" s="41">
        <v>1.0973128254234246</v>
      </c>
    </row>
    <row r="9549" spans="1:3">
      <c r="A9549" s="38">
        <v>56281</v>
      </c>
      <c r="B9549" s="36" t="s">
        <v>415</v>
      </c>
      <c r="C9549" s="41">
        <v>1.0870660777280408</v>
      </c>
    </row>
    <row r="9550" spans="1:3">
      <c r="A9550" s="38">
        <v>55497</v>
      </c>
      <c r="B9550" s="36" t="s">
        <v>415</v>
      </c>
      <c r="C9550" s="41">
        <v>1.0870660777280408</v>
      </c>
    </row>
    <row r="9551" spans="1:3">
      <c r="A9551" s="38">
        <v>56281</v>
      </c>
      <c r="B9551" s="36" t="s">
        <v>415</v>
      </c>
      <c r="C9551" s="41">
        <v>1.0870660777280408</v>
      </c>
    </row>
    <row r="9552" spans="1:3">
      <c r="A9552" s="38">
        <v>55494</v>
      </c>
      <c r="B9552" s="36" t="s">
        <v>415</v>
      </c>
      <c r="C9552" s="41">
        <v>1.0870660777280408</v>
      </c>
    </row>
    <row r="9553" spans="1:3">
      <c r="A9553" s="38">
        <v>55471</v>
      </c>
      <c r="B9553" s="36" t="s">
        <v>415</v>
      </c>
      <c r="C9553" s="41">
        <v>1.0870660777280408</v>
      </c>
    </row>
    <row r="9554" spans="1:3">
      <c r="A9554" s="38">
        <v>8373</v>
      </c>
      <c r="B9554" s="36" t="s">
        <v>252</v>
      </c>
      <c r="C9554" s="41">
        <v>1.1532534515834827</v>
      </c>
    </row>
    <row r="9555" spans="1:3">
      <c r="A9555" s="38">
        <v>71686</v>
      </c>
      <c r="B9555" s="36" t="s">
        <v>60</v>
      </c>
      <c r="C9555" s="41">
        <v>1.3071219790404223</v>
      </c>
    </row>
    <row r="9556" spans="1:3">
      <c r="A9556" s="38">
        <v>55490</v>
      </c>
      <c r="B9556" s="36" t="s">
        <v>415</v>
      </c>
      <c r="C9556" s="41">
        <v>1.0870660777280408</v>
      </c>
    </row>
    <row r="9557" spans="1:3">
      <c r="A9557" s="38">
        <v>55490</v>
      </c>
      <c r="B9557" s="36" t="s">
        <v>415</v>
      </c>
      <c r="C9557" s="41">
        <v>1.0870660777280408</v>
      </c>
    </row>
    <row r="9558" spans="1:3">
      <c r="A9558" s="38">
        <v>56290</v>
      </c>
      <c r="B9558" s="36" t="s">
        <v>415</v>
      </c>
      <c r="C9558" s="41">
        <v>1.0973128254234246</v>
      </c>
    </row>
    <row r="9559" spans="1:3">
      <c r="A9559" s="38">
        <v>56283</v>
      </c>
      <c r="B9559" s="36" t="s">
        <v>415</v>
      </c>
      <c r="C9559" s="41">
        <v>1.0973128254234246</v>
      </c>
    </row>
    <row r="9560" spans="1:3">
      <c r="A9560" s="38">
        <v>56579</v>
      </c>
      <c r="B9560" s="36" t="s">
        <v>160</v>
      </c>
      <c r="C9560" s="41">
        <v>1.1510813949838341</v>
      </c>
    </row>
    <row r="9561" spans="1:3">
      <c r="A9561" s="38">
        <v>49762</v>
      </c>
      <c r="B9561" s="36" t="s">
        <v>158</v>
      </c>
      <c r="C9561" s="41">
        <v>1.2235568902235567</v>
      </c>
    </row>
    <row r="9562" spans="1:3">
      <c r="A9562" s="38">
        <v>38368</v>
      </c>
      <c r="B9562" s="36" t="s">
        <v>217</v>
      </c>
      <c r="C9562" s="41">
        <v>1.1697715962740844</v>
      </c>
    </row>
    <row r="9563" spans="1:3">
      <c r="A9563" s="38">
        <v>56850</v>
      </c>
      <c r="B9563" s="36" t="s">
        <v>415</v>
      </c>
      <c r="C9563" s="41">
        <v>1.0732578218749083</v>
      </c>
    </row>
    <row r="9564" spans="1:3">
      <c r="A9564" s="38">
        <v>86643</v>
      </c>
      <c r="B9564" s="36" t="s">
        <v>168</v>
      </c>
      <c r="C9564" s="41">
        <v>1.1261247428062524</v>
      </c>
    </row>
    <row r="9565" spans="1:3">
      <c r="A9565" s="38">
        <v>71272</v>
      </c>
      <c r="B9565" s="36" t="s">
        <v>90</v>
      </c>
      <c r="C9565" s="41">
        <v>1.1214753195914124</v>
      </c>
    </row>
    <row r="9566" spans="1:3">
      <c r="A9566" s="38">
        <v>78603</v>
      </c>
      <c r="B9566" s="36" t="s">
        <v>100</v>
      </c>
      <c r="C9566" s="41">
        <v>0.9529873437459393</v>
      </c>
    </row>
    <row r="9567" spans="1:3">
      <c r="A9567" s="38">
        <v>56283</v>
      </c>
      <c r="B9567" s="36" t="s">
        <v>415</v>
      </c>
      <c r="C9567" s="41">
        <v>1.0973128254234246</v>
      </c>
    </row>
    <row r="9568" spans="1:3">
      <c r="A9568" s="38">
        <v>96184</v>
      </c>
      <c r="B9568" s="36" t="s">
        <v>89</v>
      </c>
      <c r="C9568" s="41">
        <v>1.1162861491628617</v>
      </c>
    </row>
    <row r="9569" spans="1:3">
      <c r="A9569" s="38">
        <v>21391</v>
      </c>
      <c r="B9569" s="36" t="s">
        <v>55</v>
      </c>
      <c r="C9569" s="41">
        <v>1.1383956289581523</v>
      </c>
    </row>
    <row r="9570" spans="1:3">
      <c r="A9570" s="38">
        <v>18230</v>
      </c>
      <c r="B9570" s="36" t="s">
        <v>57</v>
      </c>
      <c r="C9570" s="41">
        <v>1.1511175288799598</v>
      </c>
    </row>
    <row r="9571" spans="1:3">
      <c r="A9571" s="38">
        <v>27336</v>
      </c>
      <c r="B9571" s="36" t="s">
        <v>67</v>
      </c>
      <c r="C9571" s="41">
        <v>1.2174634794156707</v>
      </c>
    </row>
    <row r="9572" spans="1:3">
      <c r="A9572" s="38">
        <v>56288</v>
      </c>
      <c r="B9572" s="36" t="s">
        <v>415</v>
      </c>
      <c r="C9572" s="41">
        <v>1.0973128254234246</v>
      </c>
    </row>
    <row r="9573" spans="1:3">
      <c r="A9573" s="38">
        <v>56291</v>
      </c>
      <c r="B9573" s="36" t="s">
        <v>415</v>
      </c>
      <c r="C9573" s="41">
        <v>1.0870660777280408</v>
      </c>
    </row>
    <row r="9574" spans="1:3">
      <c r="A9574" s="38">
        <v>18211</v>
      </c>
      <c r="B9574" s="36" t="s">
        <v>57</v>
      </c>
      <c r="C9574" s="41">
        <v>1.1835904718869021</v>
      </c>
    </row>
    <row r="9575" spans="1:3">
      <c r="A9575" s="38">
        <v>93191</v>
      </c>
      <c r="B9575" s="36" t="s">
        <v>173</v>
      </c>
      <c r="C9575" s="41">
        <v>1.0635150812064964</v>
      </c>
    </row>
    <row r="9576" spans="1:3">
      <c r="A9576" s="38">
        <v>89364</v>
      </c>
      <c r="B9576" s="36" t="s">
        <v>86</v>
      </c>
      <c r="C9576" s="41">
        <v>1.1078215159662852</v>
      </c>
    </row>
    <row r="9577" spans="1:3">
      <c r="A9577" s="38">
        <v>87675</v>
      </c>
      <c r="B9577" s="36" t="s">
        <v>93</v>
      </c>
      <c r="C9577" s="41">
        <v>0.98767526634264236</v>
      </c>
    </row>
    <row r="9578" spans="1:3">
      <c r="A9578" s="38">
        <v>87549</v>
      </c>
      <c r="B9578" s="36" t="s">
        <v>143</v>
      </c>
      <c r="C9578" s="41">
        <v>0.96102943103493466</v>
      </c>
    </row>
    <row r="9579" spans="1:3">
      <c r="A9579" s="38">
        <v>56769</v>
      </c>
      <c r="B9579" s="36" t="s">
        <v>167</v>
      </c>
      <c r="C9579" s="41">
        <v>1.0583096054051164</v>
      </c>
    </row>
    <row r="9580" spans="1:3">
      <c r="A9580" s="38">
        <v>57635</v>
      </c>
      <c r="B9580" s="36" t="s">
        <v>112</v>
      </c>
      <c r="C9580" s="41">
        <v>1.1654959794043798</v>
      </c>
    </row>
    <row r="9581" spans="1:3">
      <c r="A9581" s="38">
        <v>55481</v>
      </c>
      <c r="B9581" s="36" t="s">
        <v>415</v>
      </c>
      <c r="C9581" s="41">
        <v>1.0732578218749083</v>
      </c>
    </row>
    <row r="9582" spans="1:3">
      <c r="A9582" s="38">
        <v>55483</v>
      </c>
      <c r="B9582" s="36" t="s">
        <v>415</v>
      </c>
      <c r="C9582" s="41">
        <v>1.0732578218749083</v>
      </c>
    </row>
    <row r="9583" spans="1:3">
      <c r="A9583" s="38">
        <v>14641</v>
      </c>
      <c r="B9583" s="36" t="s">
        <v>287</v>
      </c>
      <c r="C9583" s="41">
        <v>1.162540024728149</v>
      </c>
    </row>
    <row r="9584" spans="1:3">
      <c r="A9584" s="38">
        <v>97282</v>
      </c>
      <c r="B9584" s="36" t="s">
        <v>175</v>
      </c>
      <c r="C9584" s="41">
        <v>1.1646446039509624</v>
      </c>
    </row>
    <row r="9585" spans="1:3">
      <c r="A9585" s="38">
        <v>56727</v>
      </c>
      <c r="B9585" s="36" t="s">
        <v>42</v>
      </c>
      <c r="C9585" s="41">
        <v>1.3502964244946054</v>
      </c>
    </row>
    <row r="9586" spans="1:3">
      <c r="A9586" s="38">
        <v>98646</v>
      </c>
      <c r="B9586" s="36" t="s">
        <v>71</v>
      </c>
      <c r="C9586" s="41">
        <v>1.0355246808991303</v>
      </c>
    </row>
    <row r="9587" spans="1:3">
      <c r="A9587" s="38">
        <v>55490</v>
      </c>
      <c r="B9587" s="36" t="s">
        <v>415</v>
      </c>
      <c r="C9587" s="41">
        <v>1.0870660777280408</v>
      </c>
    </row>
    <row r="9588" spans="1:3">
      <c r="A9588" s="38">
        <v>84367</v>
      </c>
      <c r="B9588" s="36" t="s">
        <v>176</v>
      </c>
      <c r="C9588" s="41">
        <v>1.1380776512212532</v>
      </c>
    </row>
    <row r="9589" spans="1:3">
      <c r="A9589" s="38">
        <v>79276</v>
      </c>
      <c r="B9589" s="36" t="s">
        <v>216</v>
      </c>
      <c r="C9589" s="41">
        <v>1.3313244263723498</v>
      </c>
    </row>
    <row r="9590" spans="1:3">
      <c r="A9590" s="38">
        <v>54597</v>
      </c>
      <c r="B9590" s="36" t="s">
        <v>167</v>
      </c>
      <c r="C9590" s="41">
        <v>0.94209228239646492</v>
      </c>
    </row>
    <row r="9591" spans="1:3">
      <c r="A9591" s="38">
        <v>92717</v>
      </c>
      <c r="B9591" s="36" t="s">
        <v>205</v>
      </c>
      <c r="C9591" s="41">
        <v>0.97849290212402606</v>
      </c>
    </row>
    <row r="9592" spans="1:3">
      <c r="A9592" s="38">
        <v>72760</v>
      </c>
      <c r="B9592" s="36" t="s">
        <v>213</v>
      </c>
      <c r="C9592" s="41">
        <v>1.2797515181126544</v>
      </c>
    </row>
    <row r="9593" spans="1:3">
      <c r="A9593" s="38">
        <v>72762</v>
      </c>
      <c r="B9593" s="36" t="s">
        <v>213</v>
      </c>
      <c r="C9593" s="41">
        <v>1.2797515181126544</v>
      </c>
    </row>
    <row r="9594" spans="1:3">
      <c r="A9594" s="38">
        <v>72764</v>
      </c>
      <c r="B9594" s="36" t="s">
        <v>213</v>
      </c>
      <c r="C9594" s="41">
        <v>1.2797515181126544</v>
      </c>
    </row>
    <row r="9595" spans="1:3">
      <c r="A9595" s="38">
        <v>72766</v>
      </c>
      <c r="B9595" s="36" t="s">
        <v>213</v>
      </c>
      <c r="C9595" s="41">
        <v>1.2797515181126544</v>
      </c>
    </row>
    <row r="9596" spans="1:3">
      <c r="A9596" s="38">
        <v>72768</v>
      </c>
      <c r="B9596" s="36" t="s">
        <v>213</v>
      </c>
      <c r="C9596" s="41">
        <v>1.2797515181126544</v>
      </c>
    </row>
    <row r="9597" spans="1:3">
      <c r="A9597" s="38">
        <v>72770</v>
      </c>
      <c r="B9597" s="36" t="s">
        <v>213</v>
      </c>
      <c r="C9597" s="41">
        <v>1.2797515181126544</v>
      </c>
    </row>
    <row r="9598" spans="1:3">
      <c r="A9598" s="38">
        <v>27404</v>
      </c>
      <c r="B9598" s="36" t="s">
        <v>65</v>
      </c>
      <c r="C9598" s="41">
        <v>1.1657182820993739</v>
      </c>
    </row>
    <row r="9599" spans="1:3">
      <c r="A9599" s="38">
        <v>26817</v>
      </c>
      <c r="B9599" s="36" t="s">
        <v>274</v>
      </c>
      <c r="C9599" s="41">
        <v>1.2235568902235567</v>
      </c>
    </row>
    <row r="9600" spans="1:3">
      <c r="A9600" s="38">
        <v>55624</v>
      </c>
      <c r="B9600" s="36" t="s">
        <v>32</v>
      </c>
      <c r="C9600" s="41">
        <v>1.0732578218749083</v>
      </c>
    </row>
    <row r="9601" spans="1:3">
      <c r="A9601" s="38">
        <v>55483</v>
      </c>
      <c r="B9601" s="36" t="s">
        <v>415</v>
      </c>
      <c r="C9601" s="41">
        <v>1.0732578218749083</v>
      </c>
    </row>
    <row r="9602" spans="1:3">
      <c r="A9602" s="38">
        <v>56288</v>
      </c>
      <c r="B9602" s="36" t="s">
        <v>415</v>
      </c>
      <c r="C9602" s="41">
        <v>1.0973128254234246</v>
      </c>
    </row>
    <row r="9603" spans="1:3">
      <c r="A9603" s="38">
        <v>26899</v>
      </c>
      <c r="B9603" s="36" t="s">
        <v>158</v>
      </c>
      <c r="C9603" s="41">
        <v>1.2235568902235567</v>
      </c>
    </row>
    <row r="9604" spans="1:3">
      <c r="A9604" s="38">
        <v>55469</v>
      </c>
      <c r="B9604" s="36" t="s">
        <v>415</v>
      </c>
      <c r="C9604" s="41">
        <v>1.0870660777280408</v>
      </c>
    </row>
    <row r="9605" spans="1:3">
      <c r="A9605" s="38">
        <v>55469</v>
      </c>
      <c r="B9605" s="36" t="s">
        <v>415</v>
      </c>
      <c r="C9605" s="41">
        <v>1.0870660777280408</v>
      </c>
    </row>
    <row r="9606" spans="1:3">
      <c r="A9606" s="38">
        <v>56281</v>
      </c>
      <c r="B9606" s="36" t="s">
        <v>415</v>
      </c>
      <c r="C9606" s="41">
        <v>1.0870660777280408</v>
      </c>
    </row>
    <row r="9607" spans="1:3">
      <c r="A9607" s="38">
        <v>55483</v>
      </c>
      <c r="B9607" s="36" t="s">
        <v>415</v>
      </c>
      <c r="C9607" s="41">
        <v>1.0732578218749083</v>
      </c>
    </row>
    <row r="9608" spans="1:3">
      <c r="A9608" s="38">
        <v>53619</v>
      </c>
      <c r="B9608" s="36" t="s">
        <v>160</v>
      </c>
      <c r="C9608" s="41">
        <v>1.3154685033720763</v>
      </c>
    </row>
    <row r="9609" spans="1:3">
      <c r="A9609" s="38">
        <v>56598</v>
      </c>
      <c r="B9609" s="36" t="s">
        <v>160</v>
      </c>
      <c r="C9609" s="41">
        <v>1.3502964244946054</v>
      </c>
    </row>
    <row r="9610" spans="1:3">
      <c r="A9610" s="38">
        <v>56281</v>
      </c>
      <c r="B9610" s="36" t="s">
        <v>415</v>
      </c>
      <c r="C9610" s="41">
        <v>1.0870660777280408</v>
      </c>
    </row>
    <row r="9611" spans="1:3">
      <c r="A9611" s="38">
        <v>56288</v>
      </c>
      <c r="B9611" s="36" t="s">
        <v>415</v>
      </c>
      <c r="C9611" s="41">
        <v>1.0973128254234246</v>
      </c>
    </row>
    <row r="9612" spans="1:3">
      <c r="A9612" s="38">
        <v>55471</v>
      </c>
      <c r="B9612" s="36" t="s">
        <v>415</v>
      </c>
      <c r="C9612" s="41">
        <v>1.0870660777280408</v>
      </c>
    </row>
    <row r="9613" spans="1:3">
      <c r="A9613" s="38">
        <v>79618</v>
      </c>
      <c r="B9613" s="36" t="s">
        <v>92</v>
      </c>
      <c r="C9613" s="41">
        <v>1.3099235550475103</v>
      </c>
    </row>
    <row r="9614" spans="1:3">
      <c r="A9614" s="38">
        <v>79365</v>
      </c>
      <c r="B9614" s="36" t="s">
        <v>216</v>
      </c>
      <c r="C9614" s="41">
        <v>1.3313244263723498</v>
      </c>
    </row>
    <row r="9615" spans="1:3">
      <c r="A9615" s="38">
        <v>77836</v>
      </c>
      <c r="B9615" s="36" t="s">
        <v>180</v>
      </c>
      <c r="C9615" s="41">
        <v>1.3679262879098744</v>
      </c>
    </row>
    <row r="9616" spans="1:3">
      <c r="A9616" s="38">
        <v>16818</v>
      </c>
      <c r="B9616" s="36" t="s">
        <v>280</v>
      </c>
      <c r="C9616" s="41">
        <v>1.1223334251522663</v>
      </c>
    </row>
    <row r="9617" spans="1:3">
      <c r="A9617" s="38">
        <v>16831</v>
      </c>
      <c r="B9617" s="36" t="s">
        <v>280</v>
      </c>
      <c r="C9617" s="41">
        <v>1.0684109317638832</v>
      </c>
    </row>
    <row r="9618" spans="1:3">
      <c r="A9618" s="38">
        <v>16835</v>
      </c>
      <c r="B9618" s="36" t="s">
        <v>280</v>
      </c>
      <c r="C9618" s="41">
        <v>1.1223334251522663</v>
      </c>
    </row>
    <row r="9619" spans="1:3">
      <c r="A9619" s="38">
        <v>16837</v>
      </c>
      <c r="B9619" s="36" t="s">
        <v>280</v>
      </c>
      <c r="C9619" s="41">
        <v>1.0849754423338658</v>
      </c>
    </row>
    <row r="9620" spans="1:3">
      <c r="A9620" s="38">
        <v>76287</v>
      </c>
      <c r="B9620" s="36" t="s">
        <v>209</v>
      </c>
      <c r="C9620" s="41">
        <v>1.3781569452796152</v>
      </c>
    </row>
    <row r="9621" spans="1:3">
      <c r="A9621" s="38">
        <v>76764</v>
      </c>
      <c r="B9621" s="36" t="s">
        <v>227</v>
      </c>
      <c r="C9621" s="41">
        <v>1.3781569452796152</v>
      </c>
    </row>
    <row r="9622" spans="1:3">
      <c r="A9622" s="38">
        <v>56321</v>
      </c>
      <c r="B9622" s="36" t="s">
        <v>42</v>
      </c>
      <c r="C9622" s="41">
        <v>1.3502964244946054</v>
      </c>
    </row>
    <row r="9623" spans="1:3">
      <c r="A9623" s="38">
        <v>56323</v>
      </c>
      <c r="B9623" s="36" t="s">
        <v>42</v>
      </c>
      <c r="C9623" s="41">
        <v>1.3502964244946054</v>
      </c>
    </row>
    <row r="9624" spans="1:3">
      <c r="A9624" s="38">
        <v>55481</v>
      </c>
      <c r="B9624" s="36" t="s">
        <v>415</v>
      </c>
      <c r="C9624" s="41">
        <v>1.0732578218749083</v>
      </c>
    </row>
    <row r="9625" spans="1:3">
      <c r="A9625" s="38">
        <v>14728</v>
      </c>
      <c r="B9625" s="36" t="s">
        <v>287</v>
      </c>
      <c r="C9625" s="41">
        <v>1.1132361870066787</v>
      </c>
    </row>
    <row r="9626" spans="1:3">
      <c r="A9626" s="38">
        <v>76835</v>
      </c>
      <c r="B9626" s="36" t="s">
        <v>98</v>
      </c>
      <c r="C9626" s="41">
        <v>1.0695951464239879</v>
      </c>
    </row>
    <row r="9627" spans="1:3">
      <c r="A9627" s="38">
        <v>98617</v>
      </c>
      <c r="B9627" s="36" t="s">
        <v>228</v>
      </c>
      <c r="C9627" s="41">
        <v>1.0203684122655687</v>
      </c>
    </row>
    <row r="9628" spans="1:3">
      <c r="A9628" s="38">
        <v>37434</v>
      </c>
      <c r="B9628" s="36" t="s">
        <v>44</v>
      </c>
      <c r="C9628" s="41">
        <v>1.0984632896983495</v>
      </c>
    </row>
    <row r="9629" spans="1:3">
      <c r="A9629" s="38">
        <v>38551</v>
      </c>
      <c r="B9629" s="36" t="s">
        <v>54</v>
      </c>
      <c r="C9629" s="41">
        <v>1.1973486580030039</v>
      </c>
    </row>
    <row r="9630" spans="1:3">
      <c r="A9630" s="38">
        <v>18311</v>
      </c>
      <c r="B9630" s="36" t="s">
        <v>83</v>
      </c>
      <c r="C9630" s="41">
        <v>1.0790689462378247</v>
      </c>
    </row>
    <row r="9631" spans="1:3">
      <c r="A9631" s="38">
        <v>18461</v>
      </c>
      <c r="B9631" s="36" t="s">
        <v>83</v>
      </c>
      <c r="C9631" s="41">
        <v>1.0651214128035322</v>
      </c>
    </row>
    <row r="9632" spans="1:3">
      <c r="A9632" s="38">
        <v>79736</v>
      </c>
      <c r="B9632" s="36" t="s">
        <v>97</v>
      </c>
      <c r="C9632" s="41">
        <v>0.99766024594623992</v>
      </c>
    </row>
    <row r="9633" spans="1:3">
      <c r="A9633" s="38">
        <v>56291</v>
      </c>
      <c r="B9633" s="36" t="s">
        <v>415</v>
      </c>
      <c r="C9633" s="41">
        <v>1.0870660777280408</v>
      </c>
    </row>
    <row r="9634" spans="1:3">
      <c r="A9634" s="38">
        <v>55469</v>
      </c>
      <c r="B9634" s="36" t="s">
        <v>415</v>
      </c>
      <c r="C9634" s="41">
        <v>1.0870660777280408</v>
      </c>
    </row>
    <row r="9635" spans="1:3">
      <c r="A9635" s="38">
        <v>55481</v>
      </c>
      <c r="B9635" s="36" t="s">
        <v>415</v>
      </c>
      <c r="C9635" s="41">
        <v>1.0732578218749083</v>
      </c>
    </row>
    <row r="9636" spans="1:3">
      <c r="A9636" s="38">
        <v>86510</v>
      </c>
      <c r="B9636" s="36" t="s">
        <v>51</v>
      </c>
      <c r="C9636" s="41">
        <v>1.1022604304436694</v>
      </c>
    </row>
    <row r="9637" spans="1:3">
      <c r="A9637" s="38">
        <v>97519</v>
      </c>
      <c r="B9637" s="36" t="s">
        <v>89</v>
      </c>
      <c r="C9637" s="41">
        <v>1.1603695968609584</v>
      </c>
    </row>
    <row r="9638" spans="1:3">
      <c r="A9638" s="38">
        <v>27339</v>
      </c>
      <c r="B9638" s="36" t="s">
        <v>38</v>
      </c>
      <c r="C9638" s="41">
        <v>1.2046649145860708</v>
      </c>
    </row>
    <row r="9639" spans="1:3">
      <c r="A9639" s="38">
        <v>66484</v>
      </c>
      <c r="B9639" s="36" t="s">
        <v>134</v>
      </c>
      <c r="C9639" s="41">
        <v>1.2019010160603081</v>
      </c>
    </row>
    <row r="9640" spans="1:3">
      <c r="A9640" s="38">
        <v>87668</v>
      </c>
      <c r="B9640" s="36" t="s">
        <v>93</v>
      </c>
      <c r="C9640" s="41">
        <v>1.0023781537872782</v>
      </c>
    </row>
    <row r="9641" spans="1:3">
      <c r="A9641" s="38">
        <v>56745</v>
      </c>
      <c r="B9641" s="36" t="s">
        <v>42</v>
      </c>
      <c r="C9641" s="41">
        <v>1.3328244829716862</v>
      </c>
    </row>
    <row r="9642" spans="1:3">
      <c r="A9642" s="38">
        <v>92286</v>
      </c>
      <c r="B9642" s="36" t="s">
        <v>153</v>
      </c>
      <c r="C9642" s="41">
        <v>1.1241914221772589</v>
      </c>
    </row>
    <row r="9643" spans="1:3">
      <c r="A9643" s="38">
        <v>87669</v>
      </c>
      <c r="B9643" s="36" t="s">
        <v>93</v>
      </c>
      <c r="C9643" s="41">
        <v>0.96102943103493466</v>
      </c>
    </row>
    <row r="9644" spans="1:3">
      <c r="A9644" s="38">
        <v>97792</v>
      </c>
      <c r="B9644" s="36" t="s">
        <v>185</v>
      </c>
      <c r="C9644" s="41">
        <v>1.0444615340795809</v>
      </c>
    </row>
    <row r="9645" spans="1:3">
      <c r="A9645" s="38">
        <v>93339</v>
      </c>
      <c r="B9645" s="36" t="s">
        <v>31</v>
      </c>
      <c r="C9645" s="41">
        <v>1.070000875375682</v>
      </c>
    </row>
    <row r="9646" spans="1:3">
      <c r="A9646" s="38">
        <v>97283</v>
      </c>
      <c r="B9646" s="36" t="s">
        <v>133</v>
      </c>
      <c r="C9646" s="41">
        <v>1.1024391030081453</v>
      </c>
    </row>
    <row r="9647" spans="1:3">
      <c r="A9647" s="38">
        <v>72585</v>
      </c>
      <c r="B9647" s="36" t="s">
        <v>213</v>
      </c>
      <c r="C9647" s="41">
        <v>1.2797515181126544</v>
      </c>
    </row>
    <row r="9648" spans="1:3">
      <c r="A9648" s="38">
        <v>83083</v>
      </c>
      <c r="B9648" s="36" t="s">
        <v>96</v>
      </c>
      <c r="C9648" s="41">
        <v>1.1430085406146748</v>
      </c>
    </row>
    <row r="9649" spans="1:3">
      <c r="A9649" s="38">
        <v>88377</v>
      </c>
      <c r="B9649" s="36" t="s">
        <v>37</v>
      </c>
      <c r="C9649" s="41">
        <v>1.0156488021049714</v>
      </c>
    </row>
    <row r="9650" spans="1:3">
      <c r="A9650" s="38">
        <v>88499</v>
      </c>
      <c r="B9650" s="36" t="s">
        <v>41</v>
      </c>
      <c r="C9650" s="41">
        <v>1.0563157136684431</v>
      </c>
    </row>
    <row r="9651" spans="1:3">
      <c r="A9651" s="38">
        <v>56288</v>
      </c>
      <c r="B9651" s="36" t="s">
        <v>415</v>
      </c>
      <c r="C9651" s="41">
        <v>1.0973128254234246</v>
      </c>
    </row>
    <row r="9652" spans="1:3">
      <c r="A9652" s="38">
        <v>79359</v>
      </c>
      <c r="B9652" s="36" t="s">
        <v>216</v>
      </c>
      <c r="C9652" s="41">
        <v>1.3313244263723498</v>
      </c>
    </row>
    <row r="9653" spans="1:3">
      <c r="A9653" s="38">
        <v>56283</v>
      </c>
      <c r="B9653" s="36" t="s">
        <v>415</v>
      </c>
      <c r="C9653" s="41">
        <v>1.0973128254234246</v>
      </c>
    </row>
    <row r="9654" spans="1:3">
      <c r="A9654" s="38">
        <v>55471</v>
      </c>
      <c r="B9654" s="36" t="s">
        <v>415</v>
      </c>
      <c r="C9654" s="41">
        <v>1.0870660777280408</v>
      </c>
    </row>
    <row r="9655" spans="1:3">
      <c r="A9655" s="38">
        <v>82418</v>
      </c>
      <c r="B9655" s="36" t="s">
        <v>190</v>
      </c>
      <c r="C9655" s="41">
        <v>1.0015590420749434</v>
      </c>
    </row>
    <row r="9656" spans="1:3">
      <c r="A9656" s="38">
        <v>93104</v>
      </c>
      <c r="B9656" s="36" t="s">
        <v>117</v>
      </c>
      <c r="C9656" s="41">
        <v>1.1141832766164317</v>
      </c>
    </row>
    <row r="9657" spans="1:3">
      <c r="A9657" s="38">
        <v>78239</v>
      </c>
      <c r="B9657" s="36" t="s">
        <v>19</v>
      </c>
      <c r="C9657" s="41">
        <v>1.1547424108829827</v>
      </c>
    </row>
    <row r="9658" spans="1:3">
      <c r="A9658" s="38">
        <v>97794</v>
      </c>
      <c r="B9658" s="36" t="s">
        <v>175</v>
      </c>
      <c r="C9658" s="41">
        <v>1.1336445419977121</v>
      </c>
    </row>
    <row r="9659" spans="1:3">
      <c r="A9659" s="38">
        <v>19217</v>
      </c>
      <c r="B9659" s="36" t="s">
        <v>138</v>
      </c>
      <c r="C9659" s="41">
        <v>1.1191478972105231</v>
      </c>
    </row>
    <row r="9660" spans="1:3">
      <c r="A9660" s="38">
        <v>55471</v>
      </c>
      <c r="B9660" s="36" t="s">
        <v>415</v>
      </c>
      <c r="C9660" s="41">
        <v>1.0870660777280408</v>
      </c>
    </row>
    <row r="9661" spans="1:3">
      <c r="A9661" s="38">
        <v>1587</v>
      </c>
      <c r="B9661" s="36" t="s">
        <v>293</v>
      </c>
      <c r="C9661" s="41">
        <v>1.1840108488586096</v>
      </c>
    </row>
    <row r="9662" spans="1:3">
      <c r="A9662" s="38">
        <v>1589</v>
      </c>
      <c r="B9662" s="36" t="s">
        <v>293</v>
      </c>
      <c r="C9662" s="41">
        <v>1.1840108488586096</v>
      </c>
    </row>
    <row r="9663" spans="1:3">
      <c r="A9663" s="38">
        <v>1591</v>
      </c>
      <c r="B9663" s="36" t="s">
        <v>293</v>
      </c>
      <c r="C9663" s="41">
        <v>1.1840108488586096</v>
      </c>
    </row>
    <row r="9664" spans="1:3">
      <c r="A9664" s="38">
        <v>1594</v>
      </c>
      <c r="B9664" s="36" t="s">
        <v>293</v>
      </c>
      <c r="C9664" s="41">
        <v>1.1840108488586096</v>
      </c>
    </row>
    <row r="9665" spans="1:3">
      <c r="A9665" s="38">
        <v>56288</v>
      </c>
      <c r="B9665" s="36" t="s">
        <v>415</v>
      </c>
      <c r="C9665" s="41">
        <v>1.0973128254234246</v>
      </c>
    </row>
    <row r="9666" spans="1:3">
      <c r="A9666" s="38">
        <v>66509</v>
      </c>
      <c r="B9666" s="36" t="s">
        <v>134</v>
      </c>
      <c r="C9666" s="41">
        <v>1.2019010160603081</v>
      </c>
    </row>
    <row r="9667" spans="1:3">
      <c r="A9667" s="38">
        <v>56288</v>
      </c>
      <c r="B9667" s="36" t="s">
        <v>415</v>
      </c>
      <c r="C9667" s="41">
        <v>1.0973128254234246</v>
      </c>
    </row>
    <row r="9668" spans="1:3">
      <c r="A9668" s="38">
        <v>49597</v>
      </c>
      <c r="B9668" s="36" t="s">
        <v>105</v>
      </c>
      <c r="C9668" s="41">
        <v>1.2058929922062549</v>
      </c>
    </row>
    <row r="9669" spans="1:3">
      <c r="A9669" s="38">
        <v>56291</v>
      </c>
      <c r="B9669" s="36" t="s">
        <v>415</v>
      </c>
      <c r="C9669" s="41">
        <v>1.0870660777280408</v>
      </c>
    </row>
    <row r="9670" spans="1:3">
      <c r="A9670" s="38">
        <v>55487</v>
      </c>
      <c r="B9670" s="36" t="s">
        <v>415</v>
      </c>
      <c r="C9670" s="41">
        <v>1.0732578218749083</v>
      </c>
    </row>
    <row r="9671" spans="1:3">
      <c r="A9671" s="38">
        <v>78604</v>
      </c>
      <c r="B9671" s="36" t="s">
        <v>100</v>
      </c>
      <c r="C9671" s="41">
        <v>0.9529873437459393</v>
      </c>
    </row>
    <row r="9672" spans="1:3">
      <c r="A9672" s="38">
        <v>99195</v>
      </c>
      <c r="B9672" s="36" t="s">
        <v>113</v>
      </c>
      <c r="C9672" s="41">
        <v>1.1035209148359917</v>
      </c>
    </row>
    <row r="9673" spans="1:3">
      <c r="A9673" s="38">
        <v>2956</v>
      </c>
      <c r="B9673" s="36" t="s">
        <v>204</v>
      </c>
      <c r="C9673" s="41">
        <v>1.1124256764955707</v>
      </c>
    </row>
    <row r="9674" spans="1:3">
      <c r="A9674" s="38">
        <v>15848</v>
      </c>
      <c r="B9674" s="36" t="s">
        <v>206</v>
      </c>
      <c r="C9674" s="41">
        <v>1.158829477942106</v>
      </c>
    </row>
    <row r="9675" spans="1:3">
      <c r="A9675" s="38">
        <v>15910</v>
      </c>
      <c r="B9675" s="36" t="s">
        <v>145</v>
      </c>
      <c r="C9675" s="41">
        <v>1.1763007634567266</v>
      </c>
    </row>
    <row r="9676" spans="1:3">
      <c r="A9676" s="38">
        <v>55483</v>
      </c>
      <c r="B9676" s="36" t="s">
        <v>415</v>
      </c>
      <c r="C9676" s="41">
        <v>1.0732578218749083</v>
      </c>
    </row>
    <row r="9677" spans="1:3">
      <c r="A9677" s="38">
        <v>84326</v>
      </c>
      <c r="B9677" s="36" t="s">
        <v>176</v>
      </c>
      <c r="C9677" s="41">
        <v>1.121852724324655</v>
      </c>
    </row>
    <row r="9678" spans="1:3">
      <c r="A9678" s="38">
        <v>93485</v>
      </c>
      <c r="B9678" s="36" t="s">
        <v>173</v>
      </c>
      <c r="C9678" s="41">
        <v>1.0059528708199601</v>
      </c>
    </row>
    <row r="9679" spans="1:3">
      <c r="A9679" s="38">
        <v>97222</v>
      </c>
      <c r="B9679" s="36" t="s">
        <v>133</v>
      </c>
      <c r="C9679" s="41">
        <v>1.1646446039509624</v>
      </c>
    </row>
    <row r="9680" spans="1:3">
      <c r="A9680" s="38">
        <v>55765</v>
      </c>
      <c r="B9680" s="36" t="s">
        <v>32</v>
      </c>
      <c r="C9680" s="41">
        <v>1.1034545016851229</v>
      </c>
    </row>
    <row r="9681" spans="1:3">
      <c r="A9681" s="38">
        <v>83253</v>
      </c>
      <c r="B9681" s="36" t="s">
        <v>96</v>
      </c>
      <c r="C9681" s="41">
        <v>1.1430085406146748</v>
      </c>
    </row>
    <row r="9682" spans="1:3">
      <c r="A9682" s="38">
        <v>94269</v>
      </c>
      <c r="B9682" s="36" t="s">
        <v>40</v>
      </c>
      <c r="C9682" s="41">
        <v>0.95358210895852291</v>
      </c>
    </row>
    <row r="9683" spans="1:3">
      <c r="A9683" s="38">
        <v>49824</v>
      </c>
      <c r="B9683" s="36" t="s">
        <v>192</v>
      </c>
      <c r="C9683" s="41">
        <v>1.1909710945112049</v>
      </c>
    </row>
    <row r="9684" spans="1:3">
      <c r="A9684" s="38">
        <v>94160</v>
      </c>
      <c r="B9684" s="36" t="s">
        <v>340</v>
      </c>
      <c r="C9684" s="41">
        <v>1.0425906971454566</v>
      </c>
    </row>
    <row r="9685" spans="1:3">
      <c r="A9685" s="38">
        <v>56291</v>
      </c>
      <c r="B9685" s="36" t="s">
        <v>415</v>
      </c>
      <c r="C9685" s="41">
        <v>1.0870660777280408</v>
      </c>
    </row>
    <row r="9686" spans="1:3">
      <c r="A9686" s="38">
        <v>99189</v>
      </c>
      <c r="B9686" s="36" t="s">
        <v>113</v>
      </c>
      <c r="C9686" s="41">
        <v>1.1992282032834065</v>
      </c>
    </row>
    <row r="9687" spans="1:3">
      <c r="A9687" s="38">
        <v>55494</v>
      </c>
      <c r="B9687" s="36" t="s">
        <v>415</v>
      </c>
      <c r="C9687" s="41">
        <v>1.0870660777280408</v>
      </c>
    </row>
    <row r="9688" spans="1:3">
      <c r="A9688" s="38">
        <v>55481</v>
      </c>
      <c r="B9688" s="36" t="s">
        <v>415</v>
      </c>
      <c r="C9688" s="41">
        <v>1.0732578218749083</v>
      </c>
    </row>
    <row r="9689" spans="1:3">
      <c r="A9689" s="38">
        <v>76857</v>
      </c>
      <c r="B9689" s="36" t="s">
        <v>98</v>
      </c>
      <c r="C9689" s="41">
        <v>1.3601127554615924</v>
      </c>
    </row>
    <row r="9690" spans="1:3">
      <c r="A9690" s="38">
        <v>31737</v>
      </c>
      <c r="B9690" s="36" t="s">
        <v>75</v>
      </c>
      <c r="C9690" s="41">
        <v>1.222863240737653</v>
      </c>
    </row>
    <row r="9691" spans="1:3">
      <c r="A9691" s="38">
        <v>55767</v>
      </c>
      <c r="B9691" s="36" t="s">
        <v>32</v>
      </c>
      <c r="C9691" s="41">
        <v>1.1034545016851229</v>
      </c>
    </row>
    <row r="9692" spans="1:3">
      <c r="A9692" s="38">
        <v>54340</v>
      </c>
      <c r="B9692" s="36" t="s">
        <v>21</v>
      </c>
      <c r="C9692" s="41">
        <v>1.1055836951278339</v>
      </c>
    </row>
    <row r="9693" spans="1:3">
      <c r="A9693" s="38">
        <v>98639</v>
      </c>
      <c r="B9693" s="36" t="s">
        <v>228</v>
      </c>
      <c r="C9693" s="41">
        <v>1.0203684122655687</v>
      </c>
    </row>
    <row r="9694" spans="1:3">
      <c r="A9694" s="38">
        <v>56291</v>
      </c>
      <c r="B9694" s="36" t="s">
        <v>415</v>
      </c>
      <c r="C9694" s="41">
        <v>1.0870660777280408</v>
      </c>
    </row>
    <row r="9695" spans="1:3">
      <c r="A9695" s="38">
        <v>98617</v>
      </c>
      <c r="B9695" s="36" t="s">
        <v>228</v>
      </c>
      <c r="C9695" s="41">
        <v>1.0203684122655687</v>
      </c>
    </row>
    <row r="9696" spans="1:3">
      <c r="A9696" s="38">
        <v>27721</v>
      </c>
      <c r="B9696" s="36" t="s">
        <v>189</v>
      </c>
      <c r="C9696" s="41">
        <v>1.2046649145860708</v>
      </c>
    </row>
    <row r="9697" spans="1:3">
      <c r="A9697" s="38">
        <v>56291</v>
      </c>
      <c r="B9697" s="36" t="s">
        <v>415</v>
      </c>
      <c r="C9697" s="41">
        <v>1.0870660777280408</v>
      </c>
    </row>
    <row r="9698" spans="1:3">
      <c r="A9698" s="38">
        <v>99448</v>
      </c>
      <c r="B9698" s="36" t="s">
        <v>148</v>
      </c>
      <c r="C9698" s="41">
        <v>1.0553732803775975</v>
      </c>
    </row>
    <row r="9699" spans="1:3">
      <c r="A9699" s="38">
        <v>55481</v>
      </c>
      <c r="B9699" s="36" t="s">
        <v>415</v>
      </c>
      <c r="C9699" s="41">
        <v>1.0732578218749083</v>
      </c>
    </row>
    <row r="9700" spans="1:3">
      <c r="A9700" s="38">
        <v>56869</v>
      </c>
      <c r="B9700" s="36" t="s">
        <v>415</v>
      </c>
      <c r="C9700" s="41">
        <v>1.0973128254234246</v>
      </c>
    </row>
    <row r="9701" spans="1:3">
      <c r="A9701" s="38">
        <v>17153</v>
      </c>
      <c r="B9701" s="36" t="s">
        <v>125</v>
      </c>
      <c r="C9701" s="41">
        <v>1.112324445657779</v>
      </c>
    </row>
    <row r="9702" spans="1:3">
      <c r="A9702" s="38">
        <v>54518</v>
      </c>
      <c r="B9702" s="36" t="s">
        <v>142</v>
      </c>
      <c r="C9702" s="41">
        <v>1.0697511596020888</v>
      </c>
    </row>
    <row r="9703" spans="1:3">
      <c r="A9703" s="38">
        <v>54317</v>
      </c>
      <c r="B9703" s="36" t="s">
        <v>21</v>
      </c>
      <c r="C9703" s="41">
        <v>1.241956241956242</v>
      </c>
    </row>
    <row r="9704" spans="1:3">
      <c r="A9704" s="38">
        <v>17207</v>
      </c>
      <c r="B9704" s="36" t="s">
        <v>125</v>
      </c>
      <c r="C9704" s="41">
        <v>1.112324445657779</v>
      </c>
    </row>
    <row r="9705" spans="1:3">
      <c r="A9705" s="38">
        <v>39579</v>
      </c>
      <c r="B9705" s="36" t="s">
        <v>95</v>
      </c>
      <c r="C9705" s="41">
        <v>1.171340957005047</v>
      </c>
    </row>
    <row r="9706" spans="1:3">
      <c r="A9706" s="38">
        <v>9306</v>
      </c>
      <c r="B9706" s="36" t="s">
        <v>139</v>
      </c>
      <c r="C9706" s="41">
        <v>1.1164560815953724</v>
      </c>
    </row>
    <row r="9707" spans="1:3">
      <c r="A9707" s="38">
        <v>55490</v>
      </c>
      <c r="B9707" s="36" t="s">
        <v>415</v>
      </c>
      <c r="C9707" s="41">
        <v>1.0870660777280408</v>
      </c>
    </row>
    <row r="9708" spans="1:3">
      <c r="A9708" s="38">
        <v>56283</v>
      </c>
      <c r="B9708" s="36" t="s">
        <v>415</v>
      </c>
      <c r="C9708" s="41">
        <v>1.0973128254234246</v>
      </c>
    </row>
    <row r="9709" spans="1:3">
      <c r="A9709" s="38">
        <v>54570</v>
      </c>
      <c r="B9709" s="36" t="s">
        <v>167</v>
      </c>
      <c r="C9709" s="41">
        <v>1.0697511596020888</v>
      </c>
    </row>
    <row r="9710" spans="1:3">
      <c r="A9710" s="38">
        <v>91740</v>
      </c>
      <c r="B9710" s="36" t="s">
        <v>48</v>
      </c>
      <c r="C9710" s="41">
        <v>1.0569246289090646</v>
      </c>
    </row>
    <row r="9711" spans="1:3">
      <c r="A9711" s="38">
        <v>55481</v>
      </c>
      <c r="B9711" s="36" t="s">
        <v>415</v>
      </c>
      <c r="C9711" s="41">
        <v>1.0732578218749083</v>
      </c>
    </row>
    <row r="9712" spans="1:3">
      <c r="A9712" s="38">
        <v>17091</v>
      </c>
      <c r="B9712" s="36" t="s">
        <v>125</v>
      </c>
      <c r="C9712" s="41">
        <v>1.088744395950239</v>
      </c>
    </row>
    <row r="9713" spans="1:3">
      <c r="A9713" s="38">
        <v>66976</v>
      </c>
      <c r="B9713" s="36" t="s">
        <v>134</v>
      </c>
      <c r="C9713" s="41">
        <v>1.2019010160603081</v>
      </c>
    </row>
    <row r="9714" spans="1:3">
      <c r="A9714" s="38">
        <v>53520</v>
      </c>
      <c r="B9714" s="36" t="s">
        <v>52</v>
      </c>
      <c r="C9714" s="41">
        <v>1.0532816314806837</v>
      </c>
    </row>
    <row r="9715" spans="1:3">
      <c r="A9715" s="38">
        <v>56288</v>
      </c>
      <c r="B9715" s="36" t="s">
        <v>415</v>
      </c>
      <c r="C9715" s="41">
        <v>1.0973128254234246</v>
      </c>
    </row>
    <row r="9716" spans="1:3">
      <c r="A9716" s="38">
        <v>55494</v>
      </c>
      <c r="B9716" s="36" t="s">
        <v>415</v>
      </c>
      <c r="C9716" s="41">
        <v>1.0870660777280408</v>
      </c>
    </row>
    <row r="9717" spans="1:3">
      <c r="A9717" s="38">
        <v>97618</v>
      </c>
      <c r="B9717" s="36" t="s">
        <v>181</v>
      </c>
      <c r="C9717" s="41">
        <v>1.0943981854537856</v>
      </c>
    </row>
    <row r="9718" spans="1:3">
      <c r="A9718" s="38">
        <v>97348</v>
      </c>
      <c r="B9718" s="36" t="s">
        <v>35</v>
      </c>
      <c r="C9718" s="41">
        <v>1.2697368421052631</v>
      </c>
    </row>
    <row r="9719" spans="1:3">
      <c r="A9719" s="38">
        <v>97849</v>
      </c>
      <c r="B9719" s="36" t="s">
        <v>175</v>
      </c>
      <c r="C9719" s="41">
        <v>1.1336445419977121</v>
      </c>
    </row>
    <row r="9720" spans="1:3">
      <c r="A9720" s="38">
        <v>56290</v>
      </c>
      <c r="B9720" s="36" t="s">
        <v>415</v>
      </c>
      <c r="C9720" s="41">
        <v>1.0973128254234246</v>
      </c>
    </row>
    <row r="9721" spans="1:3">
      <c r="A9721" s="38">
        <v>67688</v>
      </c>
      <c r="B9721" s="36" t="s">
        <v>220</v>
      </c>
      <c r="C9721" s="41">
        <v>1.2571134727459718</v>
      </c>
    </row>
    <row r="9722" spans="1:3">
      <c r="A9722" s="38">
        <v>56283</v>
      </c>
      <c r="B9722" s="36" t="s">
        <v>415</v>
      </c>
      <c r="C9722" s="41">
        <v>1.0973128254234246</v>
      </c>
    </row>
    <row r="9723" spans="1:3">
      <c r="A9723" s="38">
        <v>57639</v>
      </c>
      <c r="B9723" s="36" t="s">
        <v>160</v>
      </c>
      <c r="C9723" s="41">
        <v>1.1654959794043798</v>
      </c>
    </row>
    <row r="9724" spans="1:3">
      <c r="A9724" s="38">
        <v>56291</v>
      </c>
      <c r="B9724" s="36" t="s">
        <v>415</v>
      </c>
      <c r="C9724" s="41">
        <v>1.0870660777280408</v>
      </c>
    </row>
    <row r="9725" spans="1:3">
      <c r="A9725" s="38">
        <v>31552</v>
      </c>
      <c r="B9725" s="36" t="s">
        <v>75</v>
      </c>
      <c r="C9725" s="41">
        <v>1.2274066140045521</v>
      </c>
    </row>
    <row r="9726" spans="1:3">
      <c r="A9726" s="38">
        <v>96472</v>
      </c>
      <c r="B9726" s="36" t="s">
        <v>78</v>
      </c>
      <c r="C9726" s="41">
        <v>1.083116729678639</v>
      </c>
    </row>
    <row r="9727" spans="1:3">
      <c r="A9727" s="38">
        <v>1609</v>
      </c>
      <c r="B9727" s="36" t="s">
        <v>293</v>
      </c>
      <c r="C9727" s="41">
        <v>1.1840108488586096</v>
      </c>
    </row>
    <row r="9728" spans="1:3">
      <c r="A9728" s="38">
        <v>4932</v>
      </c>
      <c r="B9728" s="36" t="s">
        <v>203</v>
      </c>
      <c r="C9728" s="41">
        <v>1.1787964510736788</v>
      </c>
    </row>
    <row r="9729" spans="1:3">
      <c r="A9729" s="38">
        <v>63322</v>
      </c>
      <c r="B9729" s="36" t="s">
        <v>303</v>
      </c>
      <c r="C9729" s="41">
        <v>1.3138659978502329</v>
      </c>
    </row>
    <row r="9730" spans="1:3">
      <c r="A9730" s="38">
        <v>55469</v>
      </c>
      <c r="B9730" s="36" t="s">
        <v>415</v>
      </c>
      <c r="C9730" s="41">
        <v>1.0870660777280408</v>
      </c>
    </row>
    <row r="9731" spans="1:3">
      <c r="A9731" s="38">
        <v>55469</v>
      </c>
      <c r="B9731" s="36" t="s">
        <v>415</v>
      </c>
      <c r="C9731" s="41">
        <v>1.0870660777280408</v>
      </c>
    </row>
    <row r="9732" spans="1:3">
      <c r="A9732" s="38">
        <v>55471</v>
      </c>
      <c r="B9732" s="36" t="s">
        <v>415</v>
      </c>
      <c r="C9732" s="41">
        <v>1.0870660777280408</v>
      </c>
    </row>
    <row r="9733" spans="1:3">
      <c r="A9733" s="38">
        <v>56283</v>
      </c>
      <c r="B9733" s="36" t="s">
        <v>415</v>
      </c>
      <c r="C9733" s="41">
        <v>1.0973128254234246</v>
      </c>
    </row>
    <row r="9734" spans="1:3">
      <c r="A9734" s="38">
        <v>55432</v>
      </c>
      <c r="B9734" s="36" t="s">
        <v>415</v>
      </c>
      <c r="C9734" s="41">
        <v>1.0870660777280408</v>
      </c>
    </row>
    <row r="9735" spans="1:3">
      <c r="A9735" s="38">
        <v>63110</v>
      </c>
      <c r="B9735" s="36" t="s">
        <v>303</v>
      </c>
      <c r="C9735" s="41">
        <v>1.3523381029650392</v>
      </c>
    </row>
    <row r="9736" spans="1:3">
      <c r="A9736" s="38">
        <v>93426</v>
      </c>
      <c r="B9736" s="36" t="s">
        <v>173</v>
      </c>
      <c r="C9736" s="41">
        <v>1.0635150812064964</v>
      </c>
    </row>
    <row r="9737" spans="1:3">
      <c r="A9737" s="38">
        <v>55481</v>
      </c>
      <c r="B9737" s="36" t="s">
        <v>415</v>
      </c>
      <c r="C9737" s="41">
        <v>1.0732578218749083</v>
      </c>
    </row>
    <row r="9738" spans="1:3">
      <c r="A9738" s="38">
        <v>23923</v>
      </c>
      <c r="B9738" s="36" t="s">
        <v>138</v>
      </c>
      <c r="C9738" s="41">
        <v>1.1226703742980599</v>
      </c>
    </row>
    <row r="9739" spans="1:3">
      <c r="A9739" s="38">
        <v>56754</v>
      </c>
      <c r="B9739" s="36" t="s">
        <v>102</v>
      </c>
      <c r="C9739" s="41">
        <v>1.0583096054051164</v>
      </c>
    </row>
    <row r="9740" spans="1:3">
      <c r="A9740" s="38">
        <v>55469</v>
      </c>
      <c r="B9740" s="36" t="s">
        <v>415</v>
      </c>
      <c r="C9740" s="41">
        <v>1.0870660777280408</v>
      </c>
    </row>
    <row r="9741" spans="1:3">
      <c r="A9741" s="38">
        <v>89365</v>
      </c>
      <c r="B9741" s="36" t="s">
        <v>86</v>
      </c>
      <c r="C9741" s="41">
        <v>1.1168641306003106</v>
      </c>
    </row>
    <row r="9742" spans="1:3">
      <c r="A9742" s="38">
        <v>39326</v>
      </c>
      <c r="B9742" s="36" t="s">
        <v>126</v>
      </c>
      <c r="C9742" s="41">
        <v>1.2500852253357879</v>
      </c>
    </row>
    <row r="9743" spans="1:3">
      <c r="A9743" s="38">
        <v>89297</v>
      </c>
      <c r="B9743" s="36" t="s">
        <v>131</v>
      </c>
      <c r="C9743" s="41">
        <v>1.1168641306003106</v>
      </c>
    </row>
    <row r="9744" spans="1:3">
      <c r="A9744" s="38">
        <v>19205</v>
      </c>
      <c r="B9744" s="36" t="s">
        <v>138</v>
      </c>
      <c r="C9744" s="41">
        <v>1.1352238251501454</v>
      </c>
    </row>
    <row r="9745" spans="1:3">
      <c r="A9745" s="38">
        <v>23936</v>
      </c>
      <c r="B9745" s="36" t="s">
        <v>138</v>
      </c>
      <c r="C9745" s="41">
        <v>1.1145557885778548</v>
      </c>
    </row>
    <row r="9746" spans="1:3">
      <c r="A9746" s="38">
        <v>18184</v>
      </c>
      <c r="B9746" s="36" t="s">
        <v>57</v>
      </c>
      <c r="C9746" s="41">
        <v>1.0790689462378247</v>
      </c>
    </row>
    <row r="9747" spans="1:3">
      <c r="A9747" s="38">
        <v>86703</v>
      </c>
      <c r="B9747" s="36" t="s">
        <v>101</v>
      </c>
      <c r="C9747" s="41">
        <v>1.1112121212121211</v>
      </c>
    </row>
    <row r="9748" spans="1:3">
      <c r="A9748" s="38">
        <v>19205</v>
      </c>
      <c r="B9748" s="36" t="s">
        <v>138</v>
      </c>
      <c r="C9748" s="41">
        <v>1.1352238251501454</v>
      </c>
    </row>
    <row r="9749" spans="1:3">
      <c r="A9749" s="38">
        <v>55487</v>
      </c>
      <c r="B9749" s="36" t="s">
        <v>415</v>
      </c>
      <c r="C9749" s="41">
        <v>1.0732578218749083</v>
      </c>
    </row>
    <row r="9750" spans="1:3">
      <c r="A9750" s="38">
        <v>56291</v>
      </c>
      <c r="B9750" s="36" t="s">
        <v>415</v>
      </c>
      <c r="C9750" s="41">
        <v>1.0870660777280408</v>
      </c>
    </row>
    <row r="9751" spans="1:3">
      <c r="A9751" s="38">
        <v>91189</v>
      </c>
      <c r="B9751" s="36" t="s">
        <v>30</v>
      </c>
      <c r="C9751" s="41">
        <v>1.1320696468263769</v>
      </c>
    </row>
    <row r="9752" spans="1:3">
      <c r="A9752" s="38">
        <v>98530</v>
      </c>
      <c r="B9752" s="36" t="s">
        <v>228</v>
      </c>
      <c r="C9752" s="41">
        <v>1.0203684122655687</v>
      </c>
    </row>
    <row r="9753" spans="1:3">
      <c r="A9753" s="38">
        <v>55491</v>
      </c>
      <c r="B9753" s="36" t="s">
        <v>415</v>
      </c>
      <c r="C9753" s="41">
        <v>1.0732578218749083</v>
      </c>
    </row>
    <row r="9754" spans="1:3">
      <c r="A9754" s="38">
        <v>55776</v>
      </c>
      <c r="B9754" s="36" t="s">
        <v>32</v>
      </c>
      <c r="C9754" s="41">
        <v>1.1034545016851229</v>
      </c>
    </row>
    <row r="9755" spans="1:3">
      <c r="A9755" s="38">
        <v>56291</v>
      </c>
      <c r="B9755" s="36" t="s">
        <v>415</v>
      </c>
      <c r="C9755" s="41">
        <v>1.0870660777280408</v>
      </c>
    </row>
    <row r="9756" spans="1:3">
      <c r="A9756" s="38">
        <v>76865</v>
      </c>
      <c r="B9756" s="36" t="s">
        <v>98</v>
      </c>
      <c r="C9756" s="41">
        <v>1.3601127554615924</v>
      </c>
    </row>
    <row r="9757" spans="1:3">
      <c r="A9757" s="38">
        <v>7429</v>
      </c>
      <c r="B9757" s="36" t="s">
        <v>108</v>
      </c>
      <c r="C9757" s="41">
        <v>1.094986413449192</v>
      </c>
    </row>
    <row r="9758" spans="1:3">
      <c r="A9758" s="38">
        <v>55481</v>
      </c>
      <c r="B9758" s="36" t="s">
        <v>415</v>
      </c>
      <c r="C9758" s="41">
        <v>1.0732578218749083</v>
      </c>
    </row>
    <row r="9759" spans="1:3">
      <c r="A9759" s="38">
        <v>37318</v>
      </c>
      <c r="B9759" s="36" t="s">
        <v>154</v>
      </c>
      <c r="C9759" s="41">
        <v>1.1876538411711361</v>
      </c>
    </row>
    <row r="9760" spans="1:3">
      <c r="A9760" s="38">
        <v>72229</v>
      </c>
      <c r="B9760" s="36" t="s">
        <v>132</v>
      </c>
      <c r="C9760" s="41">
        <v>1.068691166613237</v>
      </c>
    </row>
    <row r="9761" spans="1:3">
      <c r="A9761" s="38">
        <v>83101</v>
      </c>
      <c r="B9761" s="36" t="s">
        <v>96</v>
      </c>
      <c r="C9761" s="41">
        <v>1.1430085406146748</v>
      </c>
    </row>
    <row r="9762" spans="1:3">
      <c r="A9762" s="38">
        <v>86701</v>
      </c>
      <c r="B9762" s="36" t="s">
        <v>168</v>
      </c>
      <c r="C9762" s="41">
        <v>1.1261247428062524</v>
      </c>
    </row>
    <row r="9763" spans="1:3">
      <c r="A9763" s="38">
        <v>37318</v>
      </c>
      <c r="B9763" s="36" t="s">
        <v>154</v>
      </c>
      <c r="C9763" s="41">
        <v>1.1876538411711361</v>
      </c>
    </row>
    <row r="9764" spans="1:3">
      <c r="A9764" s="38">
        <v>93352</v>
      </c>
      <c r="B9764" s="36" t="s">
        <v>31</v>
      </c>
      <c r="C9764" s="41">
        <v>1.1340301830776842</v>
      </c>
    </row>
    <row r="9765" spans="1:3">
      <c r="A9765" s="38">
        <v>85244</v>
      </c>
      <c r="B9765" s="36" t="s">
        <v>140</v>
      </c>
      <c r="C9765" s="41">
        <v>1.1153354826935944</v>
      </c>
    </row>
    <row r="9766" spans="1:3">
      <c r="A9766" s="38">
        <v>94133</v>
      </c>
      <c r="B9766" s="36" t="s">
        <v>340</v>
      </c>
      <c r="C9766" s="41">
        <v>0.98961003913102152</v>
      </c>
    </row>
    <row r="9767" spans="1:3">
      <c r="A9767" s="38">
        <v>55430</v>
      </c>
      <c r="B9767" s="36" t="s">
        <v>415</v>
      </c>
      <c r="C9767" s="41">
        <v>1.0870660777280408</v>
      </c>
    </row>
    <row r="9768" spans="1:3">
      <c r="A9768" s="38">
        <v>74255</v>
      </c>
      <c r="B9768" s="36" t="s">
        <v>34</v>
      </c>
      <c r="C9768" s="41">
        <v>1.1242258875467535</v>
      </c>
    </row>
    <row r="9769" spans="1:3">
      <c r="A9769" s="38">
        <v>38325</v>
      </c>
      <c r="B9769" s="36" t="s">
        <v>194</v>
      </c>
      <c r="C9769" s="41">
        <v>1.2077062065535009</v>
      </c>
    </row>
    <row r="9770" spans="1:3">
      <c r="A9770" s="38">
        <v>63934</v>
      </c>
      <c r="B9770" s="36" t="s">
        <v>121</v>
      </c>
      <c r="C9770" s="41">
        <v>1.2087948312236287</v>
      </c>
    </row>
    <row r="9771" spans="1:3">
      <c r="A9771" s="38">
        <v>37434</v>
      </c>
      <c r="B9771" s="36" t="s">
        <v>44</v>
      </c>
      <c r="C9771" s="41">
        <v>1.0984632896983495</v>
      </c>
    </row>
    <row r="9772" spans="1:3">
      <c r="A9772" s="38">
        <v>17309</v>
      </c>
      <c r="B9772" s="36" t="s">
        <v>66</v>
      </c>
      <c r="C9772" s="41">
        <v>1.0880982760155484</v>
      </c>
    </row>
    <row r="9773" spans="1:3">
      <c r="A9773" s="38">
        <v>19372</v>
      </c>
      <c r="B9773" s="36" t="s">
        <v>135</v>
      </c>
      <c r="C9773" s="41">
        <v>1.1050506268081002</v>
      </c>
    </row>
    <row r="9774" spans="1:3">
      <c r="A9774" s="38">
        <v>55469</v>
      </c>
      <c r="B9774" s="36" t="s">
        <v>415</v>
      </c>
      <c r="C9774" s="41">
        <v>1.0870660777280408</v>
      </c>
    </row>
    <row r="9775" spans="1:3">
      <c r="A9775" s="38">
        <v>72587</v>
      </c>
      <c r="B9775" s="36" t="s">
        <v>213</v>
      </c>
      <c r="C9775" s="41">
        <v>0.99118823656611521</v>
      </c>
    </row>
    <row r="9776" spans="1:3">
      <c r="A9776" s="38">
        <v>98630</v>
      </c>
      <c r="B9776" s="36" t="s">
        <v>71</v>
      </c>
      <c r="C9776" s="41">
        <v>1.0943981854537856</v>
      </c>
    </row>
    <row r="9777" spans="1:3">
      <c r="A9777" s="38">
        <v>55469</v>
      </c>
      <c r="B9777" s="36" t="s">
        <v>415</v>
      </c>
      <c r="C9777" s="41">
        <v>1.0870660777280408</v>
      </c>
    </row>
    <row r="9778" spans="1:3">
      <c r="A9778" s="38">
        <v>55430</v>
      </c>
      <c r="B9778" s="36" t="s">
        <v>415</v>
      </c>
      <c r="C9778" s="41">
        <v>1.0870660777280408</v>
      </c>
    </row>
    <row r="9779" spans="1:3">
      <c r="A9779" s="38">
        <v>56291</v>
      </c>
      <c r="B9779" s="36" t="s">
        <v>415</v>
      </c>
      <c r="C9779" s="41">
        <v>1.0870660777280408</v>
      </c>
    </row>
    <row r="9780" spans="1:3">
      <c r="A9780" s="38">
        <v>55469</v>
      </c>
      <c r="B9780" s="36" t="s">
        <v>415</v>
      </c>
      <c r="C9780" s="41">
        <v>1.0870660777280408</v>
      </c>
    </row>
    <row r="9781" spans="1:3">
      <c r="A9781" s="38">
        <v>29591</v>
      </c>
      <c r="B9781" s="36" t="s">
        <v>129</v>
      </c>
      <c r="C9781" s="41">
        <v>1.1383956289581523</v>
      </c>
    </row>
    <row r="9782" spans="1:3">
      <c r="A9782" s="38">
        <v>55471</v>
      </c>
      <c r="B9782" s="36" t="s">
        <v>415</v>
      </c>
      <c r="C9782" s="41">
        <v>1.0870660777280408</v>
      </c>
    </row>
    <row r="9783" spans="1:3">
      <c r="A9783" s="38">
        <v>56850</v>
      </c>
      <c r="B9783" s="36" t="s">
        <v>415</v>
      </c>
      <c r="C9783" s="41">
        <v>1.0732578218749083</v>
      </c>
    </row>
    <row r="9784" spans="1:3">
      <c r="A9784" s="38">
        <v>7580</v>
      </c>
      <c r="B9784" s="36" t="s">
        <v>184</v>
      </c>
      <c r="C9784" s="41">
        <v>1.1033216993621375</v>
      </c>
    </row>
    <row r="9785" spans="1:3">
      <c r="A9785" s="38">
        <v>55469</v>
      </c>
      <c r="B9785" s="36" t="s">
        <v>415</v>
      </c>
      <c r="C9785" s="41">
        <v>1.0870660777280408</v>
      </c>
    </row>
    <row r="9786" spans="1:3">
      <c r="A9786" s="38">
        <v>87671</v>
      </c>
      <c r="B9786" s="36" t="s">
        <v>93</v>
      </c>
      <c r="C9786" s="41">
        <v>1.0023781537872782</v>
      </c>
    </row>
    <row r="9787" spans="1:3">
      <c r="A9787" s="38">
        <v>36217</v>
      </c>
      <c r="B9787" s="36" t="s">
        <v>106</v>
      </c>
      <c r="C9787" s="41">
        <v>1.1330490668644173</v>
      </c>
    </row>
    <row r="9788" spans="1:3">
      <c r="A9788" s="38">
        <v>54411</v>
      </c>
      <c r="B9788" s="36" t="s">
        <v>142</v>
      </c>
      <c r="C9788" s="41">
        <v>1.1055836951278339</v>
      </c>
    </row>
    <row r="9789" spans="1:3">
      <c r="A9789" s="38">
        <v>98590</v>
      </c>
      <c r="B9789" s="36" t="s">
        <v>228</v>
      </c>
      <c r="C9789" s="41">
        <v>1.0980356928973529</v>
      </c>
    </row>
    <row r="9790" spans="1:3">
      <c r="A9790" s="38">
        <v>55481</v>
      </c>
      <c r="B9790" s="36" t="s">
        <v>415</v>
      </c>
      <c r="C9790" s="41">
        <v>1.0732578218749083</v>
      </c>
    </row>
    <row r="9791" spans="1:3">
      <c r="A9791" s="38">
        <v>76835</v>
      </c>
      <c r="B9791" s="36" t="s">
        <v>98</v>
      </c>
      <c r="C9791" s="41">
        <v>1.0695951464239879</v>
      </c>
    </row>
    <row r="9792" spans="1:3">
      <c r="A9792" s="38">
        <v>29571</v>
      </c>
      <c r="B9792" s="36" t="s">
        <v>129</v>
      </c>
      <c r="C9792" s="41">
        <v>1.1438285660812879</v>
      </c>
    </row>
    <row r="9793" spans="1:3">
      <c r="A9793" s="38">
        <v>55471</v>
      </c>
      <c r="B9793" s="36" t="s">
        <v>415</v>
      </c>
      <c r="C9793" s="41">
        <v>1.0870660777280408</v>
      </c>
    </row>
    <row r="9794" spans="1:3">
      <c r="A9794" s="38">
        <v>55494</v>
      </c>
      <c r="B9794" s="36" t="s">
        <v>415</v>
      </c>
      <c r="C9794" s="41">
        <v>1.0870660777280408</v>
      </c>
    </row>
    <row r="9795" spans="1:3">
      <c r="A9795" s="38">
        <v>37124</v>
      </c>
      <c r="B9795" s="36" t="s">
        <v>44</v>
      </c>
      <c r="C9795" s="41">
        <v>1.1479464062108691</v>
      </c>
    </row>
    <row r="9796" spans="1:3">
      <c r="A9796" s="38">
        <v>55469</v>
      </c>
      <c r="B9796" s="36" t="s">
        <v>415</v>
      </c>
      <c r="C9796" s="41">
        <v>1.0870660777280408</v>
      </c>
    </row>
    <row r="9797" spans="1:3">
      <c r="A9797" s="38">
        <v>14789</v>
      </c>
      <c r="B9797" s="36" t="s">
        <v>191</v>
      </c>
      <c r="C9797" s="41">
        <v>1.2014678418138331</v>
      </c>
    </row>
    <row r="9798" spans="1:3">
      <c r="A9798" s="38">
        <v>2708</v>
      </c>
      <c r="B9798" s="36" t="s">
        <v>204</v>
      </c>
      <c r="C9798" s="41">
        <v>1.1550333879299484</v>
      </c>
    </row>
    <row r="9799" spans="1:3">
      <c r="A9799" s="38">
        <v>55499</v>
      </c>
      <c r="B9799" s="36" t="s">
        <v>415</v>
      </c>
      <c r="C9799" s="41">
        <v>1.0870660777280408</v>
      </c>
    </row>
    <row r="9800" spans="1:3">
      <c r="A9800" s="38">
        <v>56858</v>
      </c>
      <c r="B9800" s="36" t="s">
        <v>415</v>
      </c>
      <c r="C9800" s="41">
        <v>1.0973128254234246</v>
      </c>
    </row>
    <row r="9801" spans="1:3">
      <c r="A9801" s="38">
        <v>55481</v>
      </c>
      <c r="B9801" s="36" t="s">
        <v>415</v>
      </c>
      <c r="C9801" s="41">
        <v>1.0732578218749083</v>
      </c>
    </row>
    <row r="9802" spans="1:3">
      <c r="A9802" s="38">
        <v>55490</v>
      </c>
      <c r="B9802" s="36" t="s">
        <v>415</v>
      </c>
      <c r="C9802" s="41">
        <v>1.0870660777280408</v>
      </c>
    </row>
    <row r="9803" spans="1:3">
      <c r="A9803" s="38">
        <v>56288</v>
      </c>
      <c r="B9803" s="36" t="s">
        <v>415</v>
      </c>
      <c r="C9803" s="41">
        <v>1.0973128254234246</v>
      </c>
    </row>
    <row r="9804" spans="1:3">
      <c r="A9804" s="38">
        <v>56329</v>
      </c>
      <c r="B9804" s="36" t="s">
        <v>415</v>
      </c>
      <c r="C9804" s="41">
        <v>1.0870660777280408</v>
      </c>
    </row>
    <row r="9805" spans="1:3">
      <c r="A9805" s="38">
        <v>55471</v>
      </c>
      <c r="B9805" s="36" t="s">
        <v>415</v>
      </c>
      <c r="C9805" s="41">
        <v>1.0870660777280408</v>
      </c>
    </row>
    <row r="9806" spans="1:3">
      <c r="A9806" s="38">
        <v>55483</v>
      </c>
      <c r="B9806" s="36" t="s">
        <v>415</v>
      </c>
      <c r="C9806" s="41">
        <v>1.0732578218749083</v>
      </c>
    </row>
    <row r="9807" spans="1:3">
      <c r="A9807" s="38">
        <v>21224</v>
      </c>
      <c r="B9807" s="36" t="s">
        <v>165</v>
      </c>
      <c r="C9807" s="41">
        <v>1.1253989688190522</v>
      </c>
    </row>
    <row r="9808" spans="1:3">
      <c r="A9808" s="38">
        <v>74538</v>
      </c>
      <c r="B9808" s="36" t="s">
        <v>259</v>
      </c>
      <c r="C9808" s="41">
        <v>1.1224021303296501</v>
      </c>
    </row>
    <row r="9809" spans="1:3">
      <c r="A9809" s="38">
        <v>57520</v>
      </c>
      <c r="B9809" s="36" t="s">
        <v>112</v>
      </c>
      <c r="C9809" s="41">
        <v>0.99057835512907877</v>
      </c>
    </row>
    <row r="9810" spans="1:3">
      <c r="A9810" s="38">
        <v>55497</v>
      </c>
      <c r="B9810" s="36" t="s">
        <v>415</v>
      </c>
      <c r="C9810" s="41">
        <v>1.0870660777280408</v>
      </c>
    </row>
    <row r="9811" spans="1:3">
      <c r="A9811" s="38">
        <v>55469</v>
      </c>
      <c r="B9811" s="36" t="s">
        <v>415</v>
      </c>
      <c r="C9811" s="41">
        <v>1.0870660777280408</v>
      </c>
    </row>
    <row r="9812" spans="1:3">
      <c r="A9812" s="38">
        <v>56281</v>
      </c>
      <c r="B9812" s="36" t="s">
        <v>415</v>
      </c>
      <c r="C9812" s="41">
        <v>1.0870660777280408</v>
      </c>
    </row>
    <row r="9813" spans="1:3">
      <c r="A9813" s="38">
        <v>66894</v>
      </c>
      <c r="B9813" s="36" t="s">
        <v>134</v>
      </c>
      <c r="C9813" s="41">
        <v>1.220543203301824</v>
      </c>
    </row>
    <row r="9814" spans="1:3">
      <c r="A9814" s="38">
        <v>17091</v>
      </c>
      <c r="B9814" s="36" t="s">
        <v>125</v>
      </c>
      <c r="C9814" s="41">
        <v>1.088744395950239</v>
      </c>
    </row>
    <row r="9815" spans="1:3">
      <c r="A9815" s="38">
        <v>35119</v>
      </c>
      <c r="B9815" s="36" t="s">
        <v>109</v>
      </c>
      <c r="C9815" s="41">
        <v>1.0899741402371965</v>
      </c>
    </row>
    <row r="9816" spans="1:3">
      <c r="A9816" s="38">
        <v>55481</v>
      </c>
      <c r="B9816" s="36" t="s">
        <v>415</v>
      </c>
      <c r="C9816" s="41">
        <v>1.0732578218749083</v>
      </c>
    </row>
    <row r="9817" spans="1:3">
      <c r="A9817" s="38">
        <v>1824</v>
      </c>
      <c r="B9817" s="36" t="s">
        <v>118</v>
      </c>
      <c r="C9817" s="41">
        <v>1.0709383487631787</v>
      </c>
    </row>
    <row r="9818" spans="1:3">
      <c r="A9818" s="38">
        <v>4617</v>
      </c>
      <c r="B9818" s="36" t="s">
        <v>122</v>
      </c>
      <c r="C9818" s="41">
        <v>1.1532534515834827</v>
      </c>
    </row>
    <row r="9819" spans="1:3">
      <c r="A9819" s="38">
        <v>14778</v>
      </c>
      <c r="B9819" s="36" t="s">
        <v>191</v>
      </c>
      <c r="C9819" s="41">
        <v>1.162540024728149</v>
      </c>
    </row>
    <row r="9820" spans="1:3">
      <c r="A9820" s="38">
        <v>55469</v>
      </c>
      <c r="B9820" s="36" t="s">
        <v>415</v>
      </c>
      <c r="C9820" s="41">
        <v>1.0870660777280408</v>
      </c>
    </row>
    <row r="9821" spans="1:3">
      <c r="A9821" s="38">
        <v>55487</v>
      </c>
      <c r="B9821" s="36" t="s">
        <v>415</v>
      </c>
      <c r="C9821" s="41">
        <v>1.0732578218749083</v>
      </c>
    </row>
    <row r="9822" spans="1:3">
      <c r="A9822" s="38">
        <v>9661</v>
      </c>
      <c r="B9822" s="36" t="s">
        <v>139</v>
      </c>
      <c r="C9822" s="41">
        <v>1.1337847447670284</v>
      </c>
    </row>
    <row r="9823" spans="1:3">
      <c r="A9823" s="38">
        <v>53547</v>
      </c>
      <c r="B9823" s="36" t="s">
        <v>160</v>
      </c>
      <c r="C9823" s="41">
        <v>1.1510813949838341</v>
      </c>
    </row>
    <row r="9824" spans="1:3">
      <c r="A9824" s="38">
        <v>55487</v>
      </c>
      <c r="B9824" s="36" t="s">
        <v>415</v>
      </c>
      <c r="C9824" s="41">
        <v>1.0732578218749083</v>
      </c>
    </row>
    <row r="9825" spans="1:3">
      <c r="A9825" s="38">
        <v>94439</v>
      </c>
      <c r="B9825" s="36" t="s">
        <v>176</v>
      </c>
      <c r="C9825" s="41">
        <v>1.1350129998761918</v>
      </c>
    </row>
    <row r="9826" spans="1:3">
      <c r="A9826" s="38">
        <v>64380</v>
      </c>
      <c r="B9826" s="36" t="s">
        <v>115</v>
      </c>
      <c r="C9826" s="41">
        <v>1.2620891412837723</v>
      </c>
    </row>
    <row r="9827" spans="1:3">
      <c r="A9827" s="38">
        <v>98590</v>
      </c>
      <c r="B9827" s="36" t="s">
        <v>228</v>
      </c>
      <c r="C9827" s="41">
        <v>1.0980356928973529</v>
      </c>
    </row>
    <row r="9828" spans="1:3">
      <c r="A9828" s="38">
        <v>87672</v>
      </c>
      <c r="B9828" s="36" t="s">
        <v>93</v>
      </c>
      <c r="C9828" s="41">
        <v>0.98767526634264236</v>
      </c>
    </row>
    <row r="9829" spans="1:3">
      <c r="A9829" s="38">
        <v>17398</v>
      </c>
      <c r="B9829" s="36" t="s">
        <v>66</v>
      </c>
      <c r="C9829" s="41">
        <v>1.0948883315418607</v>
      </c>
    </row>
    <row r="9830" spans="1:3">
      <c r="A9830" s="38">
        <v>56288</v>
      </c>
      <c r="B9830" s="36" t="s">
        <v>415</v>
      </c>
      <c r="C9830" s="41">
        <v>1.0973128254234246</v>
      </c>
    </row>
    <row r="9831" spans="1:3">
      <c r="A9831" s="38">
        <v>17322</v>
      </c>
      <c r="B9831" s="36" t="s">
        <v>66</v>
      </c>
      <c r="C9831" s="41">
        <v>1.080913780397937</v>
      </c>
    </row>
    <row r="9832" spans="1:3">
      <c r="A9832" s="38">
        <v>90574</v>
      </c>
      <c r="B9832" s="36" t="s">
        <v>151</v>
      </c>
      <c r="C9832" s="41">
        <v>1.1857336868654207</v>
      </c>
    </row>
    <row r="9833" spans="1:3">
      <c r="A9833" s="38">
        <v>4741</v>
      </c>
      <c r="B9833" s="36" t="s">
        <v>139</v>
      </c>
      <c r="C9833" s="41">
        <v>1.1337847447670284</v>
      </c>
    </row>
    <row r="9834" spans="1:3">
      <c r="A9834" s="38">
        <v>56291</v>
      </c>
      <c r="B9834" s="36" t="s">
        <v>415</v>
      </c>
      <c r="C9834" s="41">
        <v>1.0870660777280408</v>
      </c>
    </row>
    <row r="9835" spans="1:3">
      <c r="A9835" s="38">
        <v>56291</v>
      </c>
      <c r="B9835" s="36" t="s">
        <v>415</v>
      </c>
      <c r="C9835" s="41">
        <v>1.0870660777280408</v>
      </c>
    </row>
    <row r="9836" spans="1:3">
      <c r="A9836" s="38">
        <v>55471</v>
      </c>
      <c r="B9836" s="36" t="s">
        <v>415</v>
      </c>
      <c r="C9836" s="41">
        <v>1.0870660777280408</v>
      </c>
    </row>
    <row r="9837" spans="1:3">
      <c r="A9837" s="38">
        <v>55481</v>
      </c>
      <c r="B9837" s="36" t="s">
        <v>415</v>
      </c>
      <c r="C9837" s="41">
        <v>1.0732578218749083</v>
      </c>
    </row>
    <row r="9838" spans="1:3">
      <c r="A9838" s="38">
        <v>56290</v>
      </c>
      <c r="B9838" s="36" t="s">
        <v>415</v>
      </c>
      <c r="C9838" s="41">
        <v>1.0973128254234246</v>
      </c>
    </row>
    <row r="9839" spans="1:3">
      <c r="A9839" s="38">
        <v>55483</v>
      </c>
      <c r="B9839" s="36" t="s">
        <v>415</v>
      </c>
      <c r="C9839" s="41">
        <v>1.0732578218749083</v>
      </c>
    </row>
    <row r="9840" spans="1:3">
      <c r="A9840" s="38">
        <v>55430</v>
      </c>
      <c r="B9840" s="36" t="s">
        <v>415</v>
      </c>
      <c r="C9840" s="41">
        <v>1.0870660777280408</v>
      </c>
    </row>
    <row r="9841" spans="1:3">
      <c r="A9841" s="38">
        <v>56291</v>
      </c>
      <c r="B9841" s="36" t="s">
        <v>415</v>
      </c>
      <c r="C9841" s="41">
        <v>1.0870660777280408</v>
      </c>
    </row>
    <row r="9842" spans="1:3">
      <c r="A9842" s="38">
        <v>55494</v>
      </c>
      <c r="B9842" s="36" t="s">
        <v>415</v>
      </c>
      <c r="C9842" s="41">
        <v>1.0870660777280408</v>
      </c>
    </row>
    <row r="9843" spans="1:3">
      <c r="A9843" s="38">
        <v>55491</v>
      </c>
      <c r="B9843" s="36" t="s">
        <v>415</v>
      </c>
      <c r="C9843" s="41">
        <v>1.0732578218749083</v>
      </c>
    </row>
    <row r="9844" spans="1:3">
      <c r="A9844" s="38">
        <v>56291</v>
      </c>
      <c r="B9844" s="36" t="s">
        <v>415</v>
      </c>
      <c r="C9844" s="41">
        <v>1.0870660777280408</v>
      </c>
    </row>
    <row r="9845" spans="1:3">
      <c r="A9845" s="38">
        <v>55481</v>
      </c>
      <c r="B9845" s="36" t="s">
        <v>415</v>
      </c>
      <c r="C9845" s="41">
        <v>1.0732578218749083</v>
      </c>
    </row>
    <row r="9846" spans="1:3">
      <c r="A9846" s="38">
        <v>74585</v>
      </c>
      <c r="B9846" s="36" t="s">
        <v>259</v>
      </c>
      <c r="C9846" s="41">
        <v>1.1174086601456563</v>
      </c>
    </row>
    <row r="9847" spans="1:3">
      <c r="A9847" s="38">
        <v>88430</v>
      </c>
      <c r="B9847" s="36" t="s">
        <v>41</v>
      </c>
      <c r="C9847" s="41">
        <v>1.0639162097078363</v>
      </c>
    </row>
    <row r="9848" spans="1:3">
      <c r="A9848" s="38">
        <v>27356</v>
      </c>
      <c r="B9848" s="36" t="s">
        <v>65</v>
      </c>
      <c r="C9848" s="41">
        <v>1.1657182820993739</v>
      </c>
    </row>
    <row r="9849" spans="1:3">
      <c r="A9849" s="38">
        <v>36199</v>
      </c>
      <c r="B9849" s="36" t="s">
        <v>106</v>
      </c>
      <c r="C9849" s="41">
        <v>1.0968205066850119</v>
      </c>
    </row>
    <row r="9850" spans="1:3">
      <c r="A9850" s="38">
        <v>55490</v>
      </c>
      <c r="B9850" s="36" t="s">
        <v>415</v>
      </c>
      <c r="C9850" s="41">
        <v>1.0870660777280408</v>
      </c>
    </row>
    <row r="9851" spans="1:3">
      <c r="A9851" s="38">
        <v>38531</v>
      </c>
      <c r="B9851" s="36" t="s">
        <v>54</v>
      </c>
      <c r="C9851" s="41">
        <v>1.1973486580030039</v>
      </c>
    </row>
    <row r="9852" spans="1:3">
      <c r="A9852" s="38">
        <v>91154</v>
      </c>
      <c r="B9852" s="36" t="s">
        <v>30</v>
      </c>
      <c r="C9852" s="41">
        <v>1.1320696468263769</v>
      </c>
    </row>
    <row r="9853" spans="1:3">
      <c r="A9853" s="38">
        <v>57539</v>
      </c>
      <c r="B9853" s="36" t="s">
        <v>112</v>
      </c>
      <c r="C9853" s="41">
        <v>1.1654959794043798</v>
      </c>
    </row>
    <row r="9854" spans="1:3">
      <c r="A9854" s="38">
        <v>56858</v>
      </c>
      <c r="B9854" s="36" t="s">
        <v>415</v>
      </c>
      <c r="C9854" s="41">
        <v>1.0973128254234246</v>
      </c>
    </row>
    <row r="9855" spans="1:3">
      <c r="A9855" s="38">
        <v>55471</v>
      </c>
      <c r="B9855" s="36" t="s">
        <v>415</v>
      </c>
      <c r="C9855" s="41">
        <v>1.0870660777280408</v>
      </c>
    </row>
    <row r="9856" spans="1:3">
      <c r="A9856" s="38">
        <v>55442</v>
      </c>
      <c r="B9856" s="36" t="s">
        <v>36</v>
      </c>
      <c r="C9856" s="41">
        <v>1.0870660777280408</v>
      </c>
    </row>
    <row r="9857" spans="1:3">
      <c r="A9857" s="38">
        <v>4571</v>
      </c>
      <c r="B9857" s="36" t="s">
        <v>202</v>
      </c>
      <c r="C9857" s="41">
        <v>1.2170998041753791</v>
      </c>
    </row>
    <row r="9858" spans="1:3">
      <c r="A9858" s="38">
        <v>56288</v>
      </c>
      <c r="B9858" s="36" t="s">
        <v>415</v>
      </c>
      <c r="C9858" s="41">
        <v>1.0973128254234246</v>
      </c>
    </row>
    <row r="9859" spans="1:3">
      <c r="A9859" s="38">
        <v>51427</v>
      </c>
      <c r="B9859" s="36" t="s">
        <v>416</v>
      </c>
      <c r="C9859" s="41">
        <v>1.322823851953393</v>
      </c>
    </row>
    <row r="9860" spans="1:3">
      <c r="A9860" s="38">
        <v>17379</v>
      </c>
      <c r="B9860" s="36" t="s">
        <v>66</v>
      </c>
      <c r="C9860" s="41">
        <v>1.1159124798393232</v>
      </c>
    </row>
    <row r="9861" spans="1:3">
      <c r="A9861" s="38">
        <v>51429</v>
      </c>
      <c r="B9861" s="36" t="s">
        <v>416</v>
      </c>
      <c r="C9861" s="41">
        <v>1.322823851953393</v>
      </c>
    </row>
    <row r="9862" spans="1:3">
      <c r="A9862" s="38">
        <v>51465</v>
      </c>
      <c r="B9862" s="36" t="s">
        <v>416</v>
      </c>
      <c r="C9862" s="41">
        <v>1.4361243831753743</v>
      </c>
    </row>
    <row r="9863" spans="1:3">
      <c r="A9863" s="38">
        <v>90552</v>
      </c>
      <c r="B9863" s="36" t="s">
        <v>103</v>
      </c>
      <c r="C9863" s="41">
        <v>1.0737648747349338</v>
      </c>
    </row>
    <row r="9864" spans="1:3">
      <c r="A9864" s="38">
        <v>63860</v>
      </c>
      <c r="B9864" s="36" t="s">
        <v>146</v>
      </c>
      <c r="C9864" s="41">
        <v>1.0989570846319827</v>
      </c>
    </row>
    <row r="9865" spans="1:3">
      <c r="A9865" s="38">
        <v>97840</v>
      </c>
      <c r="B9865" s="36" t="s">
        <v>146</v>
      </c>
      <c r="C9865" s="41">
        <v>1.1336445419977121</v>
      </c>
    </row>
    <row r="9866" spans="1:3">
      <c r="A9866" s="38">
        <v>91541</v>
      </c>
      <c r="B9866" s="36" t="s">
        <v>48</v>
      </c>
      <c r="C9866" s="41">
        <v>1.1388552439516755</v>
      </c>
    </row>
    <row r="9867" spans="1:3">
      <c r="A9867" s="38">
        <v>2929</v>
      </c>
      <c r="B9867" s="36" t="s">
        <v>204</v>
      </c>
      <c r="C9867" s="41">
        <v>1.1232960637157299</v>
      </c>
    </row>
    <row r="9868" spans="1:3">
      <c r="A9868" s="38">
        <v>97851</v>
      </c>
      <c r="B9868" s="36" t="s">
        <v>175</v>
      </c>
      <c r="C9868" s="41">
        <v>1.1336445419977121</v>
      </c>
    </row>
    <row r="9869" spans="1:3">
      <c r="A9869" s="38">
        <v>17321</v>
      </c>
      <c r="B9869" s="36" t="s">
        <v>66</v>
      </c>
      <c r="C9869" s="41">
        <v>1.080913780397937</v>
      </c>
    </row>
    <row r="9870" spans="1:3">
      <c r="A9870" s="38">
        <v>17322</v>
      </c>
      <c r="B9870" s="36" t="s">
        <v>66</v>
      </c>
      <c r="C9870" s="41">
        <v>1.080913780397937</v>
      </c>
    </row>
    <row r="9871" spans="1:3">
      <c r="A9871" s="38">
        <v>51467</v>
      </c>
      <c r="B9871" s="36" t="s">
        <v>416</v>
      </c>
      <c r="C9871" s="41">
        <v>1.4361243831753743</v>
      </c>
    </row>
    <row r="9872" spans="1:3">
      <c r="A9872" s="38">
        <v>97520</v>
      </c>
      <c r="B9872" s="36" t="s">
        <v>235</v>
      </c>
      <c r="C9872" s="41">
        <v>1.1603695968609584</v>
      </c>
    </row>
    <row r="9873" spans="1:3">
      <c r="A9873" s="38">
        <v>67753</v>
      </c>
      <c r="B9873" s="36" t="s">
        <v>53</v>
      </c>
      <c r="C9873" s="41">
        <v>1.1115489542285542</v>
      </c>
    </row>
    <row r="9874" spans="1:3">
      <c r="A9874" s="38">
        <v>55767</v>
      </c>
      <c r="B9874" s="36" t="s">
        <v>32</v>
      </c>
      <c r="C9874" s="41">
        <v>1.1034545016851229</v>
      </c>
    </row>
    <row r="9875" spans="1:3">
      <c r="A9875" s="38">
        <v>57632</v>
      </c>
      <c r="B9875" s="36" t="s">
        <v>112</v>
      </c>
      <c r="C9875" s="41">
        <v>1.1510813949838341</v>
      </c>
    </row>
    <row r="9876" spans="1:3">
      <c r="A9876" s="38">
        <v>86935</v>
      </c>
      <c r="B9876" s="36" t="s">
        <v>164</v>
      </c>
      <c r="C9876" s="41">
        <v>0.98767526634264236</v>
      </c>
    </row>
    <row r="9877" spans="1:3">
      <c r="A9877" s="38">
        <v>83700</v>
      </c>
      <c r="B9877" s="36" t="s">
        <v>214</v>
      </c>
      <c r="C9877" s="41">
        <v>1.0558290864069562</v>
      </c>
    </row>
    <row r="9878" spans="1:3">
      <c r="A9878" s="38">
        <v>83543</v>
      </c>
      <c r="B9878" s="36" t="s">
        <v>96</v>
      </c>
      <c r="C9878" s="41">
        <v>1.086293213259472</v>
      </c>
    </row>
    <row r="9879" spans="1:3">
      <c r="A9879" s="38">
        <v>51469</v>
      </c>
      <c r="B9879" s="36" t="s">
        <v>416</v>
      </c>
      <c r="C9879" s="41">
        <v>1.4361243831753743</v>
      </c>
    </row>
    <row r="9880" spans="1:3">
      <c r="A9880" s="38">
        <v>91187</v>
      </c>
      <c r="B9880" s="36" t="s">
        <v>30</v>
      </c>
      <c r="C9880" s="41">
        <v>1.1320696468263769</v>
      </c>
    </row>
    <row r="9881" spans="1:3">
      <c r="A9881" s="38">
        <v>91341</v>
      </c>
      <c r="B9881" s="36" t="s">
        <v>47</v>
      </c>
      <c r="C9881" s="41">
        <v>1.1831703933146194</v>
      </c>
    </row>
    <row r="9882" spans="1:3">
      <c r="A9882" s="38">
        <v>82401</v>
      </c>
      <c r="B9882" s="36" t="s">
        <v>130</v>
      </c>
      <c r="C9882" s="41">
        <v>0.96826151246303327</v>
      </c>
    </row>
    <row r="9883" spans="1:3">
      <c r="A9883" s="38">
        <v>84056</v>
      </c>
      <c r="B9883" s="36" t="s">
        <v>56</v>
      </c>
      <c r="C9883" s="41">
        <v>1.1340301830776842</v>
      </c>
    </row>
    <row r="9884" spans="1:3">
      <c r="A9884" s="38">
        <v>72108</v>
      </c>
      <c r="B9884" s="36" t="s">
        <v>150</v>
      </c>
      <c r="C9884" s="41">
        <v>1.1408038825286211</v>
      </c>
    </row>
    <row r="9885" spans="1:3">
      <c r="A9885" s="38">
        <v>97228</v>
      </c>
      <c r="B9885" s="36" t="s">
        <v>133</v>
      </c>
      <c r="C9885" s="41">
        <v>1.236178532901834</v>
      </c>
    </row>
    <row r="9886" spans="1:3">
      <c r="A9886" s="38">
        <v>94094</v>
      </c>
      <c r="B9886" s="36" t="s">
        <v>85</v>
      </c>
      <c r="C9886" s="41">
        <v>1.1380776512212532</v>
      </c>
    </row>
    <row r="9887" spans="1:3">
      <c r="A9887" s="38">
        <v>97285</v>
      </c>
      <c r="B9887" s="36" t="s">
        <v>133</v>
      </c>
      <c r="C9887" s="41">
        <v>1.1024391030081453</v>
      </c>
    </row>
    <row r="9888" spans="1:3">
      <c r="A9888" s="38">
        <v>78628</v>
      </c>
      <c r="B9888" s="36" t="s">
        <v>87</v>
      </c>
      <c r="C9888" s="41">
        <v>1.0670119591468559</v>
      </c>
    </row>
    <row r="9889" spans="1:3">
      <c r="A9889" s="38">
        <v>92444</v>
      </c>
      <c r="B9889" s="36" t="s">
        <v>173</v>
      </c>
      <c r="C9889" s="41">
        <v>1.0016662569313557</v>
      </c>
    </row>
    <row r="9890" spans="1:3">
      <c r="A9890" s="38">
        <v>18182</v>
      </c>
      <c r="B9890" s="36" t="s">
        <v>57</v>
      </c>
      <c r="C9890" s="41">
        <v>1.0790689462378247</v>
      </c>
    </row>
    <row r="9891" spans="1:3">
      <c r="A9891" s="38">
        <v>55595</v>
      </c>
      <c r="B9891" s="36" t="s">
        <v>36</v>
      </c>
      <c r="C9891" s="41">
        <v>1.3468248429867409</v>
      </c>
    </row>
    <row r="9892" spans="1:3">
      <c r="A9892" s="38">
        <v>17509</v>
      </c>
      <c r="B9892" s="36" t="s">
        <v>66</v>
      </c>
      <c r="C9892" s="41">
        <v>1.0956080071706005</v>
      </c>
    </row>
    <row r="9893" spans="1:3">
      <c r="A9893" s="38">
        <v>56295</v>
      </c>
      <c r="B9893" s="36" t="s">
        <v>42</v>
      </c>
      <c r="C9893" s="41">
        <v>1.3502964244946054</v>
      </c>
    </row>
    <row r="9894" spans="1:3">
      <c r="A9894" s="38">
        <v>17390</v>
      </c>
      <c r="B9894" s="36" t="s">
        <v>66</v>
      </c>
      <c r="C9894" s="41">
        <v>1.0948883315418607</v>
      </c>
    </row>
    <row r="9895" spans="1:3">
      <c r="A9895" s="38">
        <v>51399</v>
      </c>
      <c r="B9895" s="36" t="s">
        <v>416</v>
      </c>
      <c r="C9895" s="41">
        <v>1.4361243831753743</v>
      </c>
    </row>
    <row r="9896" spans="1:3">
      <c r="A9896" s="38">
        <v>90607</v>
      </c>
      <c r="B9896" s="36" t="s">
        <v>103</v>
      </c>
      <c r="C9896" s="41">
        <v>1.0737648747349338</v>
      </c>
    </row>
    <row r="9897" spans="1:3">
      <c r="A9897" s="38">
        <v>3238</v>
      </c>
      <c r="B9897" s="36" t="s">
        <v>203</v>
      </c>
      <c r="C9897" s="41">
        <v>1.1787964510736788</v>
      </c>
    </row>
    <row r="9898" spans="1:3">
      <c r="A9898" s="38">
        <v>7580</v>
      </c>
      <c r="B9898" s="36" t="s">
        <v>184</v>
      </c>
      <c r="C9898" s="41">
        <v>1.1033216993621375</v>
      </c>
    </row>
    <row r="9899" spans="1:3">
      <c r="A9899" s="38">
        <v>87494</v>
      </c>
      <c r="B9899" s="36" t="s">
        <v>93</v>
      </c>
      <c r="C9899" s="41">
        <v>0.96102943103493466</v>
      </c>
    </row>
    <row r="9900" spans="1:3">
      <c r="A9900" s="38">
        <v>55776</v>
      </c>
      <c r="B9900" s="36" t="s">
        <v>32</v>
      </c>
      <c r="C9900" s="41">
        <v>1.1034545016851229</v>
      </c>
    </row>
    <row r="9901" spans="1:3">
      <c r="A9901" s="38">
        <v>84104</v>
      </c>
      <c r="B9901" s="36" t="s">
        <v>110</v>
      </c>
      <c r="C9901" s="41">
        <v>1.1340301830776842</v>
      </c>
    </row>
    <row r="9902" spans="1:3">
      <c r="A9902" s="38">
        <v>63924</v>
      </c>
      <c r="B9902" s="36" t="s">
        <v>121</v>
      </c>
      <c r="C9902" s="41">
        <v>1.1155729974749777</v>
      </c>
    </row>
    <row r="9903" spans="1:3">
      <c r="A9903" s="38">
        <v>97355</v>
      </c>
      <c r="B9903" s="36" t="s">
        <v>35</v>
      </c>
      <c r="C9903" s="41">
        <v>1.2697368421052631</v>
      </c>
    </row>
    <row r="9904" spans="1:3">
      <c r="A9904" s="38">
        <v>87674</v>
      </c>
      <c r="B9904" s="36" t="s">
        <v>93</v>
      </c>
      <c r="C9904" s="41">
        <v>1.0023781537872782</v>
      </c>
    </row>
    <row r="9905" spans="1:3">
      <c r="A9905" s="38">
        <v>51515</v>
      </c>
      <c r="B9905" s="36" t="s">
        <v>416</v>
      </c>
      <c r="C9905" s="41">
        <v>1.4361243831753743</v>
      </c>
    </row>
    <row r="9906" spans="1:3">
      <c r="A9906" s="38">
        <v>15345</v>
      </c>
      <c r="B9906" s="36" t="s">
        <v>136</v>
      </c>
      <c r="C9906" s="41">
        <v>1.0984632896983493</v>
      </c>
    </row>
    <row r="9907" spans="1:3">
      <c r="A9907" s="38">
        <v>15378</v>
      </c>
      <c r="B9907" s="36" t="s">
        <v>136</v>
      </c>
      <c r="C9907" s="41">
        <v>1.1207555243130904</v>
      </c>
    </row>
    <row r="9908" spans="1:3">
      <c r="A9908" s="38">
        <v>15562</v>
      </c>
      <c r="B9908" s="36" t="s">
        <v>136</v>
      </c>
      <c r="C9908" s="41">
        <v>1.180428134556575</v>
      </c>
    </row>
    <row r="9909" spans="1:3">
      <c r="A9909" s="38">
        <v>37434</v>
      </c>
      <c r="B9909" s="36" t="s">
        <v>44</v>
      </c>
      <c r="C9909" s="41">
        <v>1.0984632896983495</v>
      </c>
    </row>
    <row r="9910" spans="1:3">
      <c r="A9910" s="38">
        <v>94161</v>
      </c>
      <c r="B9910" s="36" t="s">
        <v>85</v>
      </c>
      <c r="C9910" s="41">
        <v>1.0844620571360972</v>
      </c>
    </row>
    <row r="9911" spans="1:3">
      <c r="A9911" s="38">
        <v>55593</v>
      </c>
      <c r="B9911" s="36" t="s">
        <v>36</v>
      </c>
      <c r="C9911" s="41">
        <v>1.3468248429867409</v>
      </c>
    </row>
    <row r="9912" spans="1:3">
      <c r="A9912" s="38">
        <v>42799</v>
      </c>
      <c r="B9912" s="36" t="s">
        <v>416</v>
      </c>
      <c r="C9912" s="41">
        <v>1.2707488650933911</v>
      </c>
    </row>
    <row r="9913" spans="1:3">
      <c r="A9913" s="38">
        <v>16321</v>
      </c>
      <c r="B9913" s="36" t="s">
        <v>81</v>
      </c>
      <c r="C9913" s="41">
        <v>1.1645706300813008</v>
      </c>
    </row>
    <row r="9914" spans="1:3">
      <c r="A9914" s="38">
        <v>7407</v>
      </c>
      <c r="B9914" s="36" t="s">
        <v>108</v>
      </c>
      <c r="C9914" s="41">
        <v>1.1443639995006865</v>
      </c>
    </row>
    <row r="9915" spans="1:3">
      <c r="A9915" s="38">
        <v>95365</v>
      </c>
      <c r="B9915" s="36" t="s">
        <v>348</v>
      </c>
      <c r="C9915" s="41">
        <v>1.0665154291364918</v>
      </c>
    </row>
    <row r="9916" spans="1:3">
      <c r="A9916" s="38">
        <v>51519</v>
      </c>
      <c r="B9916" s="36" t="s">
        <v>416</v>
      </c>
      <c r="C9916" s="41">
        <v>1.4361243831753743</v>
      </c>
    </row>
    <row r="9917" spans="1:3">
      <c r="A9917" s="38">
        <v>91622</v>
      </c>
      <c r="B9917" s="36" t="s">
        <v>48</v>
      </c>
      <c r="C9917" s="41">
        <v>1.0945615187153004</v>
      </c>
    </row>
    <row r="9918" spans="1:3">
      <c r="A9918" s="38">
        <v>38471</v>
      </c>
      <c r="B9918" s="36" t="s">
        <v>54</v>
      </c>
      <c r="C9918" s="41">
        <v>1.1973486580030039</v>
      </c>
    </row>
    <row r="9919" spans="1:3">
      <c r="A9919" s="38">
        <v>51491</v>
      </c>
      <c r="B9919" s="36" t="s">
        <v>416</v>
      </c>
      <c r="C9919" s="41">
        <v>1.2436410499898256</v>
      </c>
    </row>
    <row r="9920" spans="1:3">
      <c r="A9920" s="38">
        <v>1945</v>
      </c>
      <c r="B9920" s="36" t="s">
        <v>116</v>
      </c>
      <c r="C9920" s="41">
        <v>1.1515513126491645</v>
      </c>
    </row>
    <row r="9921" spans="1:3">
      <c r="A9921" s="38">
        <v>94239</v>
      </c>
      <c r="B9921" s="36" t="s">
        <v>40</v>
      </c>
      <c r="C9921" s="41">
        <v>1.0796090207854914</v>
      </c>
    </row>
    <row r="9922" spans="1:3">
      <c r="A9922" s="38">
        <v>18246</v>
      </c>
      <c r="B9922" s="36" t="s">
        <v>57</v>
      </c>
      <c r="C9922" s="41">
        <v>1.0926372873275529</v>
      </c>
    </row>
    <row r="9923" spans="1:3">
      <c r="A9923" s="38">
        <v>19376</v>
      </c>
      <c r="B9923" s="36" t="s">
        <v>135</v>
      </c>
      <c r="C9923" s="41">
        <v>1.1050506268081002</v>
      </c>
    </row>
    <row r="9924" spans="1:3">
      <c r="A9924" s="38">
        <v>83324</v>
      </c>
      <c r="B9924" s="36" t="s">
        <v>128</v>
      </c>
      <c r="C9924" s="41">
        <v>1.0396348378317077</v>
      </c>
    </row>
    <row r="9925" spans="1:3">
      <c r="A9925" s="38">
        <v>19322</v>
      </c>
      <c r="B9925" s="36" t="s">
        <v>215</v>
      </c>
      <c r="C9925" s="41">
        <v>1.171340957005047</v>
      </c>
    </row>
    <row r="9926" spans="1:3">
      <c r="A9926" s="38">
        <v>94099</v>
      </c>
      <c r="B9926" s="36" t="s">
        <v>85</v>
      </c>
      <c r="C9926" s="41">
        <v>1.0844620571360972</v>
      </c>
    </row>
    <row r="9927" spans="1:3">
      <c r="A9927" s="38">
        <v>51503</v>
      </c>
      <c r="B9927" s="36" t="s">
        <v>416</v>
      </c>
      <c r="C9927" s="41">
        <v>1.322823851953393</v>
      </c>
    </row>
    <row r="9928" spans="1:3">
      <c r="A9928" s="38">
        <v>18258</v>
      </c>
      <c r="B9928" s="36" t="s">
        <v>57</v>
      </c>
      <c r="C9928" s="41">
        <v>1.0926372873275529</v>
      </c>
    </row>
    <row r="9929" spans="1:3">
      <c r="A9929" s="38">
        <v>21379</v>
      </c>
      <c r="B9929" s="36" t="s">
        <v>55</v>
      </c>
      <c r="C9929" s="41">
        <v>1.1383956289581523</v>
      </c>
    </row>
    <row r="9930" spans="1:3">
      <c r="A9930" s="38">
        <v>76761</v>
      </c>
      <c r="B9930" s="36" t="s">
        <v>227</v>
      </c>
      <c r="C9930" s="41">
        <v>1.3781569452796152</v>
      </c>
    </row>
    <row r="9931" spans="1:3">
      <c r="A9931" s="38">
        <v>76891</v>
      </c>
      <c r="B9931" s="36" t="s">
        <v>134</v>
      </c>
      <c r="C9931" s="41">
        <v>1.3601127554615924</v>
      </c>
    </row>
    <row r="9932" spans="1:3">
      <c r="A9932" s="38">
        <v>55452</v>
      </c>
      <c r="B9932" s="36" t="s">
        <v>36</v>
      </c>
      <c r="C9932" s="41">
        <v>1.3468248429867409</v>
      </c>
    </row>
    <row r="9933" spans="1:3">
      <c r="A9933" s="38">
        <v>79595</v>
      </c>
      <c r="B9933" s="36" t="s">
        <v>92</v>
      </c>
      <c r="C9933" s="41">
        <v>1.3099235550475103</v>
      </c>
    </row>
    <row r="9934" spans="1:3">
      <c r="A9934" s="38">
        <v>42929</v>
      </c>
      <c r="B9934" s="36" t="s">
        <v>416</v>
      </c>
      <c r="C9934" s="41">
        <v>1.2707488650933911</v>
      </c>
    </row>
    <row r="9935" spans="1:3">
      <c r="A9935" s="38">
        <v>41539</v>
      </c>
      <c r="B9935" s="36" t="s">
        <v>417</v>
      </c>
      <c r="C9935" s="41">
        <v>1.4361243831753743</v>
      </c>
    </row>
    <row r="9936" spans="1:3">
      <c r="A9936" s="38">
        <v>93486</v>
      </c>
      <c r="B9936" s="36" t="s">
        <v>173</v>
      </c>
      <c r="C9936" s="41">
        <v>1.0635150812064964</v>
      </c>
    </row>
    <row r="9937" spans="1:3">
      <c r="A9937" s="38">
        <v>65594</v>
      </c>
      <c r="B9937" s="36" t="s">
        <v>193</v>
      </c>
      <c r="C9937" s="41">
        <v>1.2167363461410845</v>
      </c>
    </row>
    <row r="9938" spans="1:3">
      <c r="A9938" s="38">
        <v>41540</v>
      </c>
      <c r="B9938" s="36" t="s">
        <v>417</v>
      </c>
      <c r="C9938" s="41">
        <v>1.4361243831753743</v>
      </c>
    </row>
    <row r="9939" spans="1:3">
      <c r="A9939" s="38">
        <v>67152</v>
      </c>
      <c r="B9939" s="36" t="s">
        <v>137</v>
      </c>
      <c r="C9939" s="41">
        <v>1.0695951464239879</v>
      </c>
    </row>
    <row r="9940" spans="1:3">
      <c r="A9940" s="38">
        <v>41541</v>
      </c>
      <c r="B9940" s="36" t="s">
        <v>417</v>
      </c>
      <c r="C9940" s="41">
        <v>1.3647698090736535</v>
      </c>
    </row>
    <row r="9941" spans="1:3">
      <c r="A9941" s="38">
        <v>41542</v>
      </c>
      <c r="B9941" s="36" t="s">
        <v>417</v>
      </c>
      <c r="C9941" s="41">
        <v>1.4361243831753743</v>
      </c>
    </row>
    <row r="9942" spans="1:3">
      <c r="A9942" s="38">
        <v>41515</v>
      </c>
      <c r="B9942" s="36" t="s">
        <v>417</v>
      </c>
      <c r="C9942" s="41">
        <v>1.3717784638621469</v>
      </c>
    </row>
    <row r="9943" spans="1:3">
      <c r="A9943" s="38">
        <v>66957</v>
      </c>
      <c r="B9943" s="36" t="s">
        <v>134</v>
      </c>
      <c r="C9943" s="41">
        <v>1.2019010160603081</v>
      </c>
    </row>
    <row r="9944" spans="1:3">
      <c r="A9944" s="38">
        <v>41516</v>
      </c>
      <c r="B9944" s="36" t="s">
        <v>417</v>
      </c>
      <c r="C9944" s="41">
        <v>1.3663830199855942</v>
      </c>
    </row>
    <row r="9945" spans="1:3">
      <c r="A9945" s="38">
        <v>55776</v>
      </c>
      <c r="B9945" s="36" t="s">
        <v>32</v>
      </c>
      <c r="C9945" s="41">
        <v>1.1034545016851229</v>
      </c>
    </row>
    <row r="9946" spans="1:3">
      <c r="A9946" s="38">
        <v>56584</v>
      </c>
      <c r="B9946" s="36" t="s">
        <v>160</v>
      </c>
      <c r="C9946" s="41">
        <v>1.1510813949838341</v>
      </c>
    </row>
    <row r="9947" spans="1:3">
      <c r="A9947" s="38">
        <v>41517</v>
      </c>
      <c r="B9947" s="36" t="s">
        <v>417</v>
      </c>
      <c r="C9947" s="41">
        <v>1.3484281099054165</v>
      </c>
    </row>
    <row r="9948" spans="1:3">
      <c r="A9948" s="38">
        <v>41363</v>
      </c>
      <c r="B9948" s="36" t="s">
        <v>417</v>
      </c>
      <c r="C9948" s="41">
        <v>1.3655084671646316</v>
      </c>
    </row>
    <row r="9949" spans="1:3">
      <c r="A9949" s="38">
        <v>41564</v>
      </c>
      <c r="B9949" s="36" t="s">
        <v>417</v>
      </c>
      <c r="C9949" s="41">
        <v>1.3647698090736535</v>
      </c>
    </row>
    <row r="9950" spans="1:3">
      <c r="A9950" s="38">
        <v>37318</v>
      </c>
      <c r="B9950" s="36" t="s">
        <v>154</v>
      </c>
      <c r="C9950" s="41">
        <v>1.1876538411711361</v>
      </c>
    </row>
    <row r="9951" spans="1:3">
      <c r="A9951" s="38">
        <v>71277</v>
      </c>
      <c r="B9951" s="36" t="s">
        <v>90</v>
      </c>
      <c r="C9951" s="41">
        <v>1.1214753195914124</v>
      </c>
    </row>
    <row r="9952" spans="1:3">
      <c r="A9952" s="38">
        <v>41352</v>
      </c>
      <c r="B9952" s="36" t="s">
        <v>417</v>
      </c>
      <c r="C9952" s="41">
        <v>1.3764498329642281</v>
      </c>
    </row>
    <row r="9953" spans="1:3">
      <c r="A9953" s="38">
        <v>16835</v>
      </c>
      <c r="B9953" s="36" t="s">
        <v>280</v>
      </c>
      <c r="C9953" s="41">
        <v>1.1223334251522663</v>
      </c>
    </row>
    <row r="9954" spans="1:3">
      <c r="A9954" s="38">
        <v>66869</v>
      </c>
      <c r="B9954" s="36" t="s">
        <v>53</v>
      </c>
      <c r="C9954" s="41">
        <v>1.1034545016851229</v>
      </c>
    </row>
    <row r="9955" spans="1:3">
      <c r="A9955" s="38">
        <v>23936</v>
      </c>
      <c r="B9955" s="36" t="s">
        <v>138</v>
      </c>
      <c r="C9955" s="41">
        <v>1.1145557885778548</v>
      </c>
    </row>
    <row r="9956" spans="1:3">
      <c r="A9956" s="38">
        <v>66887</v>
      </c>
      <c r="B9956" s="36" t="s">
        <v>53</v>
      </c>
      <c r="C9956" s="41">
        <v>1.1034545016851229</v>
      </c>
    </row>
    <row r="9957" spans="1:3">
      <c r="A9957" s="38">
        <v>67752</v>
      </c>
      <c r="B9957" s="36" t="s">
        <v>53</v>
      </c>
      <c r="C9957" s="41">
        <v>1.2571134727459718</v>
      </c>
    </row>
    <row r="9958" spans="1:3">
      <c r="A9958" s="38">
        <v>40667</v>
      </c>
      <c r="B9958" s="36" t="s">
        <v>417</v>
      </c>
      <c r="C9958" s="41">
        <v>1.3647698090736535</v>
      </c>
    </row>
    <row r="9959" spans="1:3">
      <c r="A9959" s="38">
        <v>18317</v>
      </c>
      <c r="B9959" s="36" t="s">
        <v>83</v>
      </c>
      <c r="C9959" s="41">
        <v>1.0774203026296461</v>
      </c>
    </row>
    <row r="9960" spans="1:3">
      <c r="A9960" s="38">
        <v>93342</v>
      </c>
      <c r="B9960" s="36" t="s">
        <v>31</v>
      </c>
      <c r="C9960" s="41">
        <v>1.1340301830776842</v>
      </c>
    </row>
    <row r="9961" spans="1:3">
      <c r="A9961" s="38">
        <v>97633</v>
      </c>
      <c r="B9961" s="36" t="s">
        <v>181</v>
      </c>
      <c r="C9961" s="41">
        <v>1.0943981854537856</v>
      </c>
    </row>
    <row r="9962" spans="1:3">
      <c r="A9962" s="38">
        <v>40668</v>
      </c>
      <c r="B9962" s="36" t="s">
        <v>417</v>
      </c>
      <c r="C9962" s="41">
        <v>1.3647698090736535</v>
      </c>
    </row>
    <row r="9963" spans="1:3">
      <c r="A9963" s="38">
        <v>83416</v>
      </c>
      <c r="B9963" s="36" t="s">
        <v>91</v>
      </c>
      <c r="C9963" s="41">
        <v>1.0858428829469071</v>
      </c>
    </row>
    <row r="9964" spans="1:3">
      <c r="A9964" s="38">
        <v>7318</v>
      </c>
      <c r="B9964" s="36" t="s">
        <v>108</v>
      </c>
      <c r="C9964" s="41">
        <v>1.094986413449192</v>
      </c>
    </row>
    <row r="9965" spans="1:3">
      <c r="A9965" s="38">
        <v>66919</v>
      </c>
      <c r="B9965" s="36" t="s">
        <v>134</v>
      </c>
      <c r="C9965" s="41">
        <v>1.2019010160603081</v>
      </c>
    </row>
    <row r="9966" spans="1:3">
      <c r="A9966" s="38">
        <v>7589</v>
      </c>
      <c r="B9966" s="36" t="s">
        <v>184</v>
      </c>
      <c r="C9966" s="41">
        <v>1.1033216993621375</v>
      </c>
    </row>
    <row r="9967" spans="1:3">
      <c r="A9967" s="38">
        <v>40670</v>
      </c>
      <c r="B9967" s="36" t="s">
        <v>417</v>
      </c>
      <c r="C9967" s="41">
        <v>1.3647698090736535</v>
      </c>
    </row>
    <row r="9968" spans="1:3">
      <c r="A9968" s="38">
        <v>41460</v>
      </c>
      <c r="B9968" s="36" t="s">
        <v>417</v>
      </c>
      <c r="C9968" s="41">
        <v>1.3647698090736535</v>
      </c>
    </row>
    <row r="9969" spans="1:3">
      <c r="A9969" s="38">
        <v>41462</v>
      </c>
      <c r="B9969" s="36" t="s">
        <v>417</v>
      </c>
      <c r="C9969" s="41">
        <v>1.3647698090736535</v>
      </c>
    </row>
    <row r="9970" spans="1:3">
      <c r="A9970" s="38">
        <v>41464</v>
      </c>
      <c r="B9970" s="36" t="s">
        <v>417</v>
      </c>
      <c r="C9970" s="41">
        <v>1.3647698090736535</v>
      </c>
    </row>
    <row r="9971" spans="1:3">
      <c r="A9971" s="38">
        <v>41466</v>
      </c>
      <c r="B9971" s="36" t="s">
        <v>417</v>
      </c>
      <c r="C9971" s="41">
        <v>1.3647698090736535</v>
      </c>
    </row>
    <row r="9972" spans="1:3">
      <c r="A9972" s="38">
        <v>41468</v>
      </c>
      <c r="B9972" s="36" t="s">
        <v>417</v>
      </c>
      <c r="C9972" s="41">
        <v>1.3647698090736535</v>
      </c>
    </row>
    <row r="9973" spans="1:3">
      <c r="A9973" s="38">
        <v>41469</v>
      </c>
      <c r="B9973" s="36" t="s">
        <v>417</v>
      </c>
      <c r="C9973" s="41">
        <v>1.3647698090736535</v>
      </c>
    </row>
    <row r="9974" spans="1:3">
      <c r="A9974" s="38">
        <v>41470</v>
      </c>
      <c r="B9974" s="36" t="s">
        <v>417</v>
      </c>
      <c r="C9974" s="41">
        <v>1.3647698090736535</v>
      </c>
    </row>
    <row r="9975" spans="1:3">
      <c r="A9975" s="38">
        <v>41472</v>
      </c>
      <c r="B9975" s="36" t="s">
        <v>417</v>
      </c>
      <c r="C9975" s="41">
        <v>1.3647698090736535</v>
      </c>
    </row>
    <row r="9976" spans="1:3">
      <c r="A9976" s="38">
        <v>41569</v>
      </c>
      <c r="B9976" s="36" t="s">
        <v>417</v>
      </c>
      <c r="C9976" s="41">
        <v>1.4361243831753743</v>
      </c>
    </row>
    <row r="9977" spans="1:3">
      <c r="A9977" s="38">
        <v>56370</v>
      </c>
      <c r="B9977" s="36" t="s">
        <v>418</v>
      </c>
      <c r="C9977" s="41">
        <v>1.2167363461410845</v>
      </c>
    </row>
    <row r="9978" spans="1:3">
      <c r="A9978" s="38">
        <v>65624</v>
      </c>
      <c r="B9978" s="36" t="s">
        <v>418</v>
      </c>
      <c r="C9978" s="41">
        <v>1.2167363461410845</v>
      </c>
    </row>
    <row r="9979" spans="1:3">
      <c r="A9979" s="38">
        <v>56337</v>
      </c>
      <c r="B9979" s="36" t="s">
        <v>418</v>
      </c>
      <c r="C9979" s="41">
        <v>1.3502964244946054</v>
      </c>
    </row>
    <row r="9980" spans="1:3">
      <c r="A9980" s="38">
        <v>56370</v>
      </c>
      <c r="B9980" s="36" t="s">
        <v>418</v>
      </c>
      <c r="C9980" s="41">
        <v>1.2167363461410845</v>
      </c>
    </row>
    <row r="9981" spans="1:3">
      <c r="A9981" s="38">
        <v>56357</v>
      </c>
      <c r="B9981" s="36" t="s">
        <v>418</v>
      </c>
      <c r="C9981" s="41">
        <v>1.0870660777280408</v>
      </c>
    </row>
    <row r="9982" spans="1:3">
      <c r="A9982" s="38">
        <v>65582</v>
      </c>
      <c r="B9982" s="36" t="s">
        <v>418</v>
      </c>
      <c r="C9982" s="41">
        <v>1.2167363461410845</v>
      </c>
    </row>
    <row r="9983" spans="1:3">
      <c r="A9983" s="38">
        <v>54439</v>
      </c>
      <c r="B9983" s="36" t="s">
        <v>21</v>
      </c>
      <c r="C9983" s="41">
        <v>1.2699127302950548</v>
      </c>
    </row>
    <row r="9984" spans="1:3">
      <c r="A9984" s="38">
        <v>66740</v>
      </c>
      <c r="B9984" s="36" t="s">
        <v>276</v>
      </c>
      <c r="C9984" s="41">
        <v>1.1825599019639461</v>
      </c>
    </row>
    <row r="9985" spans="1:3">
      <c r="A9985" s="38">
        <v>66793</v>
      </c>
      <c r="B9985" s="36" t="s">
        <v>276</v>
      </c>
      <c r="C9985" s="41">
        <v>1.3348622183393397</v>
      </c>
    </row>
    <row r="9986" spans="1:3">
      <c r="A9986" s="38">
        <v>91623</v>
      </c>
      <c r="B9986" s="36" t="s">
        <v>48</v>
      </c>
      <c r="C9986" s="41">
        <v>1.0829248124741599</v>
      </c>
    </row>
    <row r="9987" spans="1:3">
      <c r="A9987" s="38">
        <v>31553</v>
      </c>
      <c r="B9987" s="36" t="s">
        <v>75</v>
      </c>
      <c r="C9987" s="41">
        <v>1.2573289902280129</v>
      </c>
    </row>
    <row r="9988" spans="1:3">
      <c r="A9988" s="38">
        <v>74343</v>
      </c>
      <c r="B9988" s="36" t="s">
        <v>60</v>
      </c>
      <c r="C9988" s="41">
        <v>1.3044251565167901</v>
      </c>
    </row>
    <row r="9989" spans="1:3">
      <c r="A9989" s="38">
        <v>83679</v>
      </c>
      <c r="B9989" s="36" t="s">
        <v>199</v>
      </c>
      <c r="C9989" s="41">
        <v>1.0627753303964758</v>
      </c>
    </row>
    <row r="9990" spans="1:3">
      <c r="A9990" s="38">
        <v>56130</v>
      </c>
      <c r="B9990" s="36" t="s">
        <v>418</v>
      </c>
      <c r="C9990" s="41">
        <v>1.3502964244946054</v>
      </c>
    </row>
    <row r="9991" spans="1:3">
      <c r="A9991" s="38">
        <v>56648</v>
      </c>
      <c r="B9991" s="36" t="s">
        <v>42</v>
      </c>
      <c r="C9991" s="41">
        <v>1.3502964244946054</v>
      </c>
    </row>
    <row r="9992" spans="1:3">
      <c r="A9992" s="38">
        <v>18551</v>
      </c>
      <c r="B9992" s="36" t="s">
        <v>83</v>
      </c>
      <c r="C9992" s="41">
        <v>1.0891971366620132</v>
      </c>
    </row>
    <row r="9993" spans="1:3">
      <c r="A9993" s="38">
        <v>65558</v>
      </c>
      <c r="B9993" s="36" t="s">
        <v>418</v>
      </c>
      <c r="C9993" s="41">
        <v>1.2167363461410845</v>
      </c>
    </row>
    <row r="9994" spans="1:3">
      <c r="A9994" s="38">
        <v>63877</v>
      </c>
      <c r="B9994" s="36" t="s">
        <v>146</v>
      </c>
      <c r="C9994" s="41">
        <v>1.0989570846319827</v>
      </c>
    </row>
    <row r="9995" spans="1:3">
      <c r="A9995" s="38">
        <v>73084</v>
      </c>
      <c r="B9995" s="36" t="s">
        <v>43</v>
      </c>
      <c r="C9995" s="41">
        <v>1.0207092356510605</v>
      </c>
    </row>
    <row r="9996" spans="1:3">
      <c r="A9996" s="38">
        <v>94330</v>
      </c>
      <c r="B9996" s="36" t="s">
        <v>76</v>
      </c>
      <c r="C9996" s="41">
        <v>1.1141832766164317</v>
      </c>
    </row>
    <row r="9997" spans="1:3">
      <c r="A9997" s="38">
        <v>94163</v>
      </c>
      <c r="B9997" s="36" t="s">
        <v>340</v>
      </c>
      <c r="C9997" s="41">
        <v>1.0425906971454566</v>
      </c>
    </row>
    <row r="9998" spans="1:3">
      <c r="A9998" s="38">
        <v>56132</v>
      </c>
      <c r="B9998" s="36" t="s">
        <v>418</v>
      </c>
      <c r="C9998" s="41">
        <v>1.3502964244946054</v>
      </c>
    </row>
    <row r="9999" spans="1:3">
      <c r="A9999" s="38">
        <v>56357</v>
      </c>
      <c r="B9999" s="36" t="s">
        <v>418</v>
      </c>
      <c r="C9999" s="41">
        <v>1.0870660777280408</v>
      </c>
    </row>
    <row r="10000" spans="1:3">
      <c r="A10000" s="38">
        <v>56368</v>
      </c>
      <c r="B10000" s="36" t="s">
        <v>418</v>
      </c>
      <c r="C10000" s="41">
        <v>1.2167363461410845</v>
      </c>
    </row>
    <row r="10001" spans="1:3">
      <c r="A10001" s="38">
        <v>87775</v>
      </c>
      <c r="B10001" s="36" t="s">
        <v>147</v>
      </c>
      <c r="C10001" s="41">
        <v>1.1168641306003106</v>
      </c>
    </row>
    <row r="10002" spans="1:3">
      <c r="A10002" s="38">
        <v>3238</v>
      </c>
      <c r="B10002" s="36" t="s">
        <v>203</v>
      </c>
      <c r="C10002" s="41">
        <v>1.1787964510736788</v>
      </c>
    </row>
    <row r="10003" spans="1:3">
      <c r="A10003" s="38">
        <v>54570</v>
      </c>
      <c r="B10003" s="36" t="s">
        <v>167</v>
      </c>
      <c r="C10003" s="41">
        <v>1.0697511596020888</v>
      </c>
    </row>
    <row r="10004" spans="1:3">
      <c r="A10004" s="38">
        <v>54528</v>
      </c>
      <c r="B10004" s="36" t="s">
        <v>142</v>
      </c>
      <c r="C10004" s="41">
        <v>1.0697511596020888</v>
      </c>
    </row>
    <row r="10005" spans="1:3">
      <c r="A10005" s="38">
        <v>97616</v>
      </c>
      <c r="B10005" s="36" t="s">
        <v>181</v>
      </c>
      <c r="C10005" s="41">
        <v>1.1378304579868437</v>
      </c>
    </row>
    <row r="10006" spans="1:3">
      <c r="A10006" s="38">
        <v>56370</v>
      </c>
      <c r="B10006" s="36" t="s">
        <v>418</v>
      </c>
      <c r="C10006" s="41">
        <v>1.2167363461410845</v>
      </c>
    </row>
    <row r="10007" spans="1:3">
      <c r="A10007" s="38">
        <v>56355</v>
      </c>
      <c r="B10007" s="36" t="s">
        <v>418</v>
      </c>
      <c r="C10007" s="41">
        <v>1.3601632047477745</v>
      </c>
    </row>
    <row r="10008" spans="1:3">
      <c r="A10008" s="38">
        <v>48499</v>
      </c>
      <c r="B10008" s="36" t="s">
        <v>158</v>
      </c>
      <c r="C10008" s="41">
        <v>1.250468883205456</v>
      </c>
    </row>
    <row r="10009" spans="1:3">
      <c r="A10009" s="38">
        <v>56370</v>
      </c>
      <c r="B10009" s="36" t="s">
        <v>418</v>
      </c>
      <c r="C10009" s="41">
        <v>1.2167363461410845</v>
      </c>
    </row>
    <row r="10010" spans="1:3">
      <c r="A10010" s="38">
        <v>65626</v>
      </c>
      <c r="B10010" s="36" t="s">
        <v>418</v>
      </c>
      <c r="C10010" s="41">
        <v>1.2167363461410845</v>
      </c>
    </row>
    <row r="10011" spans="1:3">
      <c r="A10011" s="38">
        <v>56357</v>
      </c>
      <c r="B10011" s="36" t="s">
        <v>418</v>
      </c>
      <c r="C10011" s="41">
        <v>1.0870660777280408</v>
      </c>
    </row>
    <row r="10012" spans="1:3">
      <c r="A10012" s="38">
        <v>56348</v>
      </c>
      <c r="B10012" s="36" t="s">
        <v>418</v>
      </c>
      <c r="C10012" s="41">
        <v>1.0870660777280408</v>
      </c>
    </row>
    <row r="10013" spans="1:3">
      <c r="A10013" s="38">
        <v>56338</v>
      </c>
      <c r="B10013" s="36" t="s">
        <v>418</v>
      </c>
      <c r="C10013" s="41">
        <v>1.3502964244946054</v>
      </c>
    </row>
    <row r="10014" spans="1:3">
      <c r="A10014" s="38">
        <v>56370</v>
      </c>
      <c r="B10014" s="36" t="s">
        <v>418</v>
      </c>
      <c r="C10014" s="41">
        <v>1.2167363461410845</v>
      </c>
    </row>
    <row r="10015" spans="1:3">
      <c r="A10015" s="38">
        <v>21376</v>
      </c>
      <c r="B10015" s="36" t="s">
        <v>165</v>
      </c>
      <c r="C10015" s="41">
        <v>1.1253989688190522</v>
      </c>
    </row>
    <row r="10016" spans="1:3">
      <c r="A10016" s="38">
        <v>31020</v>
      </c>
      <c r="B10016" s="36" t="s">
        <v>59</v>
      </c>
      <c r="C10016" s="41">
        <v>1.2348880282875903</v>
      </c>
    </row>
    <row r="10017" spans="1:3">
      <c r="A10017" s="38">
        <v>56357</v>
      </c>
      <c r="B10017" s="36" t="s">
        <v>418</v>
      </c>
      <c r="C10017" s="41">
        <v>1.0870660777280408</v>
      </c>
    </row>
    <row r="10018" spans="1:3">
      <c r="A10018" s="38">
        <v>65558</v>
      </c>
      <c r="B10018" s="36" t="s">
        <v>418</v>
      </c>
      <c r="C10018" s="41">
        <v>1.2167363461410845</v>
      </c>
    </row>
    <row r="10019" spans="1:3">
      <c r="A10019" s="38">
        <v>94121</v>
      </c>
      <c r="B10019" s="36" t="s">
        <v>85</v>
      </c>
      <c r="C10019" s="41">
        <v>1.0844620571360972</v>
      </c>
    </row>
    <row r="10020" spans="1:3">
      <c r="A10020" s="38">
        <v>83122</v>
      </c>
      <c r="B10020" s="36" t="s">
        <v>96</v>
      </c>
      <c r="C10020" s="41">
        <v>1.1430085406146748</v>
      </c>
    </row>
    <row r="10021" spans="1:3">
      <c r="A10021" s="38">
        <v>48465</v>
      </c>
      <c r="B10021" s="36" t="s">
        <v>192</v>
      </c>
      <c r="C10021" s="41">
        <v>1.250468883205456</v>
      </c>
    </row>
    <row r="10022" spans="1:3">
      <c r="A10022" s="38">
        <v>18573</v>
      </c>
      <c r="B10022" s="36" t="s">
        <v>83</v>
      </c>
      <c r="C10022" s="41">
        <v>1.0586944596818433</v>
      </c>
    </row>
    <row r="10023" spans="1:3">
      <c r="A10023" s="38">
        <v>97522</v>
      </c>
      <c r="B10023" s="36" t="s">
        <v>89</v>
      </c>
      <c r="C10023" s="41">
        <v>1.0835648011346848</v>
      </c>
    </row>
    <row r="10024" spans="1:3">
      <c r="A10024" s="38">
        <v>39524</v>
      </c>
      <c r="B10024" s="36" t="s">
        <v>95</v>
      </c>
      <c r="C10024" s="41">
        <v>1.19054576150125</v>
      </c>
    </row>
    <row r="10025" spans="1:3">
      <c r="A10025" s="38">
        <v>97657</v>
      </c>
      <c r="B10025" s="36" t="s">
        <v>181</v>
      </c>
      <c r="C10025" s="41">
        <v>1.0444615340795809</v>
      </c>
    </row>
    <row r="10026" spans="1:3">
      <c r="A10026" s="38">
        <v>27446</v>
      </c>
      <c r="B10026" s="36" t="s">
        <v>65</v>
      </c>
      <c r="C10026" s="41">
        <v>1.1398464455565573</v>
      </c>
    </row>
    <row r="10027" spans="1:3">
      <c r="A10027" s="38">
        <v>26452</v>
      </c>
      <c r="B10027" s="36" t="s">
        <v>267</v>
      </c>
      <c r="C10027" s="41">
        <v>1.1939180829589113</v>
      </c>
    </row>
    <row r="10028" spans="1:3">
      <c r="A10028" s="38">
        <v>6792</v>
      </c>
      <c r="B10028" s="36" t="s">
        <v>94</v>
      </c>
      <c r="C10028" s="41">
        <v>1.2258474292973189</v>
      </c>
    </row>
    <row r="10029" spans="1:3">
      <c r="A10029" s="38">
        <v>6794</v>
      </c>
      <c r="B10029" s="36" t="s">
        <v>94</v>
      </c>
      <c r="C10029" s="41">
        <v>1.2258474292973189</v>
      </c>
    </row>
    <row r="10030" spans="1:3">
      <c r="A10030" s="38">
        <v>6796</v>
      </c>
      <c r="B10030" s="36" t="s">
        <v>94</v>
      </c>
      <c r="C10030" s="41">
        <v>1.1928306551297898</v>
      </c>
    </row>
    <row r="10031" spans="1:3">
      <c r="A10031" s="38">
        <v>6809</v>
      </c>
      <c r="B10031" s="36" t="s">
        <v>94</v>
      </c>
      <c r="C10031" s="41">
        <v>1.2258474292973189</v>
      </c>
    </row>
    <row r="10032" spans="1:3">
      <c r="A10032" s="38">
        <v>56379</v>
      </c>
      <c r="B10032" s="36" t="s">
        <v>418</v>
      </c>
      <c r="C10032" s="41">
        <v>1.2167363461410845</v>
      </c>
    </row>
    <row r="10033" spans="1:3">
      <c r="A10033" s="38">
        <v>65558</v>
      </c>
      <c r="B10033" s="36" t="s">
        <v>418</v>
      </c>
      <c r="C10033" s="41">
        <v>1.2167363461410845</v>
      </c>
    </row>
    <row r="10034" spans="1:3">
      <c r="A10034" s="38">
        <v>6526</v>
      </c>
      <c r="B10034" s="36" t="s">
        <v>69</v>
      </c>
      <c r="C10034" s="41">
        <v>0.9940363242071022</v>
      </c>
    </row>
    <row r="10035" spans="1:3">
      <c r="A10035" s="38">
        <v>18190</v>
      </c>
      <c r="B10035" s="36" t="s">
        <v>57</v>
      </c>
      <c r="C10035" s="41">
        <v>1.0790689462378247</v>
      </c>
    </row>
    <row r="10036" spans="1:3">
      <c r="A10036" s="38">
        <v>56340</v>
      </c>
      <c r="B10036" s="36" t="s">
        <v>418</v>
      </c>
      <c r="C10036" s="41">
        <v>1.0870660777280408</v>
      </c>
    </row>
    <row r="10037" spans="1:3">
      <c r="A10037" s="38">
        <v>56348</v>
      </c>
      <c r="B10037" s="36" t="s">
        <v>418</v>
      </c>
      <c r="C10037" s="41">
        <v>1.0870660777280408</v>
      </c>
    </row>
    <row r="10038" spans="1:3">
      <c r="A10038" s="38">
        <v>56858</v>
      </c>
      <c r="B10038" s="36" t="s">
        <v>102</v>
      </c>
      <c r="C10038" s="41">
        <v>1.0973128254234246</v>
      </c>
    </row>
    <row r="10039" spans="1:3">
      <c r="A10039" s="38">
        <v>56132</v>
      </c>
      <c r="B10039" s="36" t="s">
        <v>418</v>
      </c>
      <c r="C10039" s="41">
        <v>1.3502964244946054</v>
      </c>
    </row>
    <row r="10040" spans="1:3">
      <c r="A10040" s="38">
        <v>56357</v>
      </c>
      <c r="B10040" s="36" t="s">
        <v>418</v>
      </c>
      <c r="C10040" s="41">
        <v>1.0870660777280408</v>
      </c>
    </row>
    <row r="10041" spans="1:3">
      <c r="A10041" s="38">
        <v>98660</v>
      </c>
      <c r="B10041" s="36" t="s">
        <v>71</v>
      </c>
      <c r="C10041" s="41">
        <v>1.0355246808991303</v>
      </c>
    </row>
    <row r="10042" spans="1:3">
      <c r="A10042" s="38">
        <v>94379</v>
      </c>
      <c r="B10042" s="36" t="s">
        <v>76</v>
      </c>
      <c r="C10042" s="41">
        <v>1.0059528708199601</v>
      </c>
    </row>
    <row r="10043" spans="1:3">
      <c r="A10043" s="38">
        <v>56379</v>
      </c>
      <c r="B10043" s="36" t="s">
        <v>418</v>
      </c>
      <c r="C10043" s="41">
        <v>1.2167363461410845</v>
      </c>
    </row>
    <row r="10044" spans="1:3">
      <c r="A10044" s="38">
        <v>56355</v>
      </c>
      <c r="B10044" s="36" t="s">
        <v>418</v>
      </c>
      <c r="C10044" s="41">
        <v>1.3601632047477745</v>
      </c>
    </row>
    <row r="10045" spans="1:3">
      <c r="A10045" s="38">
        <v>65582</v>
      </c>
      <c r="B10045" s="36" t="s">
        <v>418</v>
      </c>
      <c r="C10045" s="41">
        <v>1.2167363461410845</v>
      </c>
    </row>
    <row r="10046" spans="1:3">
      <c r="A10046" s="38">
        <v>56727</v>
      </c>
      <c r="B10046" s="36" t="s">
        <v>42</v>
      </c>
      <c r="C10046" s="41">
        <v>1.3502964244946054</v>
      </c>
    </row>
    <row r="10047" spans="1:3">
      <c r="A10047" s="38">
        <v>55578</v>
      </c>
      <c r="B10047" s="36" t="s">
        <v>166</v>
      </c>
      <c r="C10047" s="41">
        <v>1.3468248429867409</v>
      </c>
    </row>
    <row r="10048" spans="1:3">
      <c r="A10048" s="38">
        <v>66887</v>
      </c>
      <c r="B10048" s="36" t="s">
        <v>53</v>
      </c>
      <c r="C10048" s="41">
        <v>1.1034545016851229</v>
      </c>
    </row>
    <row r="10049" spans="1:3">
      <c r="A10049" s="38">
        <v>53562</v>
      </c>
      <c r="B10049" s="36" t="s">
        <v>160</v>
      </c>
      <c r="C10049" s="41">
        <v>1.1510813949838341</v>
      </c>
    </row>
    <row r="10050" spans="1:3">
      <c r="A10050" s="38">
        <v>55595</v>
      </c>
      <c r="B10050" s="36" t="s">
        <v>36</v>
      </c>
      <c r="C10050" s="41">
        <v>1.3468248429867409</v>
      </c>
    </row>
    <row r="10051" spans="1:3">
      <c r="A10051" s="38">
        <v>56377</v>
      </c>
      <c r="B10051" s="36" t="s">
        <v>418</v>
      </c>
      <c r="C10051" s="41">
        <v>1.2167363461410845</v>
      </c>
    </row>
    <row r="10052" spans="1:3">
      <c r="A10052" s="38">
        <v>67487</v>
      </c>
      <c r="B10052" s="36" t="s">
        <v>98</v>
      </c>
      <c r="C10052" s="41">
        <v>1.0695951464239879</v>
      </c>
    </row>
    <row r="10053" spans="1:3">
      <c r="A10053" s="38">
        <v>56379</v>
      </c>
      <c r="B10053" s="36" t="s">
        <v>418</v>
      </c>
      <c r="C10053" s="41">
        <v>1.2167363461410845</v>
      </c>
    </row>
    <row r="10054" spans="1:3">
      <c r="A10054" s="38">
        <v>94566</v>
      </c>
      <c r="B10054" s="36" t="s">
        <v>340</v>
      </c>
      <c r="C10054" s="41">
        <v>1.0425906971454566</v>
      </c>
    </row>
    <row r="10055" spans="1:3">
      <c r="A10055" s="38">
        <v>94568</v>
      </c>
      <c r="B10055" s="36" t="s">
        <v>340</v>
      </c>
      <c r="C10055" s="41">
        <v>0.95358210895852291</v>
      </c>
    </row>
    <row r="10056" spans="1:3">
      <c r="A10056" s="38">
        <v>56357</v>
      </c>
      <c r="B10056" s="36" t="s">
        <v>418</v>
      </c>
      <c r="C10056" s="41">
        <v>1.0870660777280408</v>
      </c>
    </row>
    <row r="10057" spans="1:3">
      <c r="A10057" s="38">
        <v>56220</v>
      </c>
      <c r="B10057" s="36" t="s">
        <v>42</v>
      </c>
      <c r="C10057" s="41">
        <v>1.3502964244946054</v>
      </c>
    </row>
    <row r="10058" spans="1:3">
      <c r="A10058" s="38">
        <v>56348</v>
      </c>
      <c r="B10058" s="36" t="s">
        <v>418</v>
      </c>
      <c r="C10058" s="41">
        <v>1.0870660777280408</v>
      </c>
    </row>
    <row r="10059" spans="1:3">
      <c r="A10059" s="38">
        <v>66606</v>
      </c>
      <c r="B10059" s="36" t="s">
        <v>344</v>
      </c>
      <c r="C10059" s="41">
        <v>1.1656441717791408</v>
      </c>
    </row>
    <row r="10060" spans="1:3">
      <c r="A10060" s="38">
        <v>84427</v>
      </c>
      <c r="B10060" s="36" t="s">
        <v>234</v>
      </c>
      <c r="C10060" s="41">
        <v>1.0940063844386765</v>
      </c>
    </row>
    <row r="10061" spans="1:3">
      <c r="A10061" s="38">
        <v>56370</v>
      </c>
      <c r="B10061" s="36" t="s">
        <v>418</v>
      </c>
      <c r="C10061" s="41">
        <v>1.2167363461410845</v>
      </c>
    </row>
    <row r="10062" spans="1:3">
      <c r="A10062" s="38">
        <v>56370</v>
      </c>
      <c r="B10062" s="36" t="s">
        <v>418</v>
      </c>
      <c r="C10062" s="41">
        <v>1.2167363461410845</v>
      </c>
    </row>
    <row r="10063" spans="1:3">
      <c r="A10063" s="38">
        <v>54552</v>
      </c>
      <c r="B10063" s="36" t="s">
        <v>167</v>
      </c>
      <c r="C10063" s="41">
        <v>1.0583096054051164</v>
      </c>
    </row>
    <row r="10064" spans="1:3">
      <c r="A10064" s="38">
        <v>18276</v>
      </c>
      <c r="B10064" s="36" t="s">
        <v>57</v>
      </c>
      <c r="C10064" s="41">
        <v>1.1052837809325737</v>
      </c>
    </row>
    <row r="10065" spans="1:3">
      <c r="A10065" s="38">
        <v>17392</v>
      </c>
      <c r="B10065" s="36" t="s">
        <v>66</v>
      </c>
      <c r="C10065" s="41">
        <v>1.0948883315418607</v>
      </c>
    </row>
    <row r="10066" spans="1:3">
      <c r="A10066" s="38">
        <v>17111</v>
      </c>
      <c r="B10066" s="36" t="s">
        <v>125</v>
      </c>
      <c r="C10066" s="41">
        <v>1.088744395950239</v>
      </c>
    </row>
    <row r="10067" spans="1:3">
      <c r="A10067" s="38">
        <v>31157</v>
      </c>
      <c r="B10067" s="36" t="s">
        <v>104</v>
      </c>
      <c r="C10067" s="41">
        <v>1.2077596996245308</v>
      </c>
    </row>
    <row r="10068" spans="1:3">
      <c r="A10068" s="38">
        <v>56357</v>
      </c>
      <c r="B10068" s="36" t="s">
        <v>418</v>
      </c>
      <c r="C10068" s="41">
        <v>1.0870660777280408</v>
      </c>
    </row>
    <row r="10069" spans="1:3">
      <c r="A10069" s="38">
        <v>56370</v>
      </c>
      <c r="B10069" s="36" t="s">
        <v>418</v>
      </c>
      <c r="C10069" s="41">
        <v>1.2167363461410845</v>
      </c>
    </row>
    <row r="10070" spans="1:3">
      <c r="A10070" s="38">
        <v>79361</v>
      </c>
      <c r="B10070" s="36" t="s">
        <v>216</v>
      </c>
      <c r="C10070" s="41">
        <v>1.3313244263723498</v>
      </c>
    </row>
    <row r="10071" spans="1:3">
      <c r="A10071" s="38">
        <v>56355</v>
      </c>
      <c r="B10071" s="36" t="s">
        <v>418</v>
      </c>
      <c r="C10071" s="41">
        <v>1.3601632047477745</v>
      </c>
    </row>
    <row r="10072" spans="1:3">
      <c r="A10072" s="38">
        <v>56767</v>
      </c>
      <c r="B10072" s="36" t="s">
        <v>167</v>
      </c>
      <c r="C10072" s="41">
        <v>1.0583096054051164</v>
      </c>
    </row>
    <row r="10073" spans="1:3">
      <c r="A10073" s="38">
        <v>65558</v>
      </c>
      <c r="B10073" s="36" t="s">
        <v>418</v>
      </c>
      <c r="C10073" s="41">
        <v>1.2167363461410845</v>
      </c>
    </row>
    <row r="10074" spans="1:3">
      <c r="A10074" s="38">
        <v>38524</v>
      </c>
      <c r="B10074" s="36" t="s">
        <v>54</v>
      </c>
      <c r="C10074" s="41">
        <v>1.1593057443647055</v>
      </c>
    </row>
    <row r="10075" spans="1:3">
      <c r="A10075" s="38">
        <v>17121</v>
      </c>
      <c r="B10075" s="36" t="s">
        <v>66</v>
      </c>
      <c r="C10075" s="41">
        <v>1.0956080071706005</v>
      </c>
    </row>
    <row r="10076" spans="1:3">
      <c r="A10076" s="38">
        <v>18546</v>
      </c>
      <c r="B10076" s="36" t="s">
        <v>83</v>
      </c>
      <c r="C10076" s="41">
        <v>1.0891971366620132</v>
      </c>
    </row>
    <row r="10077" spans="1:3">
      <c r="A10077" s="38">
        <v>26683</v>
      </c>
      <c r="B10077" s="36" t="s">
        <v>222</v>
      </c>
      <c r="C10077" s="41">
        <v>1.1873077545734174</v>
      </c>
    </row>
    <row r="10078" spans="1:3">
      <c r="A10078" s="38">
        <v>18239</v>
      </c>
      <c r="B10078" s="36" t="s">
        <v>57</v>
      </c>
      <c r="C10078" s="41">
        <v>1.1835904718869021</v>
      </c>
    </row>
    <row r="10079" spans="1:3">
      <c r="A10079" s="38">
        <v>74589</v>
      </c>
      <c r="B10079" s="36" t="s">
        <v>259</v>
      </c>
      <c r="C10079" s="41">
        <v>1.1174086601456563</v>
      </c>
    </row>
    <row r="10080" spans="1:3">
      <c r="A10080" s="38">
        <v>21644</v>
      </c>
      <c r="B10080" s="36" t="s">
        <v>62</v>
      </c>
      <c r="C10080" s="41">
        <v>1.1536888469403808</v>
      </c>
    </row>
    <row r="10081" spans="1:3">
      <c r="A10081" s="38">
        <v>82054</v>
      </c>
      <c r="B10081" s="36" t="s">
        <v>178</v>
      </c>
      <c r="C10081" s="41">
        <v>1.0370181838748904</v>
      </c>
    </row>
    <row r="10082" spans="1:3">
      <c r="A10082" s="38">
        <v>56368</v>
      </c>
      <c r="B10082" s="36" t="s">
        <v>418</v>
      </c>
      <c r="C10082" s="41">
        <v>1.2167363461410845</v>
      </c>
    </row>
    <row r="10083" spans="1:3">
      <c r="A10083" s="38">
        <v>88605</v>
      </c>
      <c r="B10083" s="36" t="s">
        <v>208</v>
      </c>
      <c r="C10083" s="41">
        <v>1.0212493385690813</v>
      </c>
    </row>
    <row r="10084" spans="1:3">
      <c r="A10084" s="38">
        <v>82442</v>
      </c>
      <c r="B10084" s="36" t="s">
        <v>190</v>
      </c>
      <c r="C10084" s="41">
        <v>1.0015590420749434</v>
      </c>
    </row>
    <row r="10085" spans="1:3">
      <c r="A10085" s="38">
        <v>55291</v>
      </c>
      <c r="B10085" s="36" t="s">
        <v>99</v>
      </c>
      <c r="C10085" s="41">
        <v>1.3198243593435071</v>
      </c>
    </row>
    <row r="10086" spans="1:3">
      <c r="A10086" s="38">
        <v>56357</v>
      </c>
      <c r="B10086" s="36" t="s">
        <v>418</v>
      </c>
      <c r="C10086" s="41">
        <v>1.0870660777280408</v>
      </c>
    </row>
    <row r="10087" spans="1:3">
      <c r="A10087" s="38">
        <v>17440</v>
      </c>
      <c r="B10087" s="36" t="s">
        <v>66</v>
      </c>
      <c r="C10087" s="41">
        <v>1.0670119591468559</v>
      </c>
    </row>
    <row r="10088" spans="1:3">
      <c r="A10088" s="38">
        <v>54558</v>
      </c>
      <c r="B10088" s="36" t="s">
        <v>167</v>
      </c>
      <c r="C10088" s="41">
        <v>1.0697511596020888</v>
      </c>
    </row>
    <row r="10089" spans="1:3">
      <c r="A10089" s="38">
        <v>9619</v>
      </c>
      <c r="B10089" s="36" t="s">
        <v>139</v>
      </c>
      <c r="C10089" s="41">
        <v>0.8482142857142857</v>
      </c>
    </row>
    <row r="10090" spans="1:3">
      <c r="A10090" s="38">
        <v>64850</v>
      </c>
      <c r="B10090" s="36" t="s">
        <v>115</v>
      </c>
      <c r="C10090" s="41">
        <v>1.3138659978502329</v>
      </c>
    </row>
    <row r="10091" spans="1:3">
      <c r="A10091" s="38">
        <v>56133</v>
      </c>
      <c r="B10091" s="36" t="s">
        <v>418</v>
      </c>
      <c r="C10091" s="41">
        <v>1.3502964244946054</v>
      </c>
    </row>
    <row r="10092" spans="1:3">
      <c r="A10092" s="38">
        <v>56341</v>
      </c>
      <c r="B10092" s="36" t="s">
        <v>418</v>
      </c>
      <c r="C10092" s="41">
        <v>1.0870660777280408</v>
      </c>
    </row>
    <row r="10093" spans="1:3">
      <c r="A10093" s="38">
        <v>65558</v>
      </c>
      <c r="B10093" s="36" t="s">
        <v>418</v>
      </c>
      <c r="C10093" s="41">
        <v>1.2167363461410845</v>
      </c>
    </row>
    <row r="10094" spans="1:3">
      <c r="A10094" s="38">
        <v>37318</v>
      </c>
      <c r="B10094" s="36" t="s">
        <v>154</v>
      </c>
      <c r="C10094" s="41">
        <v>1.1876538411711361</v>
      </c>
    </row>
    <row r="10095" spans="1:3">
      <c r="A10095" s="38">
        <v>56132</v>
      </c>
      <c r="B10095" s="36" t="s">
        <v>418</v>
      </c>
      <c r="C10095" s="41">
        <v>1.3502964244946054</v>
      </c>
    </row>
    <row r="10096" spans="1:3">
      <c r="A10096" s="38">
        <v>56379</v>
      </c>
      <c r="B10096" s="36" t="s">
        <v>418</v>
      </c>
      <c r="C10096" s="41">
        <v>1.2167363461410845</v>
      </c>
    </row>
    <row r="10097" spans="1:3">
      <c r="A10097" s="38">
        <v>56357</v>
      </c>
      <c r="B10097" s="36" t="s">
        <v>418</v>
      </c>
      <c r="C10097" s="41">
        <v>1.0870660777280408</v>
      </c>
    </row>
    <row r="10098" spans="1:3">
      <c r="A10098" s="38">
        <v>82067</v>
      </c>
      <c r="B10098" s="36" t="s">
        <v>178</v>
      </c>
      <c r="C10098" s="41">
        <v>1.0370181838748904</v>
      </c>
    </row>
    <row r="10099" spans="1:3">
      <c r="A10099" s="38">
        <v>82069</v>
      </c>
      <c r="B10099" s="36" t="s">
        <v>178</v>
      </c>
      <c r="C10099" s="41">
        <v>1.0370181838748904</v>
      </c>
    </row>
    <row r="10100" spans="1:3">
      <c r="A10100" s="38">
        <v>96528</v>
      </c>
      <c r="B10100" s="36" t="s">
        <v>343</v>
      </c>
      <c r="C10100" s="41">
        <v>1.083116729678639</v>
      </c>
    </row>
    <row r="10101" spans="1:3">
      <c r="A10101" s="38">
        <v>53426</v>
      </c>
      <c r="B10101" s="36" t="s">
        <v>52</v>
      </c>
      <c r="C10101" s="41">
        <v>1.3328244829716862</v>
      </c>
    </row>
    <row r="10102" spans="1:3">
      <c r="A10102" s="38">
        <v>54552</v>
      </c>
      <c r="B10102" s="36" t="s">
        <v>167</v>
      </c>
      <c r="C10102" s="41">
        <v>1.0583096054051164</v>
      </c>
    </row>
    <row r="10103" spans="1:3">
      <c r="A10103" s="38">
        <v>84175</v>
      </c>
      <c r="B10103" s="36" t="s">
        <v>56</v>
      </c>
      <c r="C10103" s="41">
        <v>1.134942742185082</v>
      </c>
    </row>
    <row r="10104" spans="1:3">
      <c r="A10104" s="38">
        <v>56357</v>
      </c>
      <c r="B10104" s="36" t="s">
        <v>418</v>
      </c>
      <c r="C10104" s="41">
        <v>1.0870660777280408</v>
      </c>
    </row>
    <row r="10105" spans="1:3">
      <c r="A10105" s="38">
        <v>65558</v>
      </c>
      <c r="B10105" s="36" t="s">
        <v>418</v>
      </c>
      <c r="C10105" s="41">
        <v>1.2167363461410845</v>
      </c>
    </row>
    <row r="10106" spans="1:3">
      <c r="A10106" s="38">
        <v>79597</v>
      </c>
      <c r="B10106" s="36" t="s">
        <v>92</v>
      </c>
      <c r="C10106" s="41">
        <v>1.3099235550475103</v>
      </c>
    </row>
    <row r="10107" spans="1:3">
      <c r="A10107" s="38">
        <v>67701</v>
      </c>
      <c r="B10107" s="36" t="s">
        <v>220</v>
      </c>
      <c r="C10107" s="41">
        <v>1.2571134727459718</v>
      </c>
    </row>
    <row r="10108" spans="1:3">
      <c r="A10108" s="38">
        <v>79227</v>
      </c>
      <c r="B10108" s="36" t="s">
        <v>179</v>
      </c>
      <c r="C10108" s="41">
        <v>1.4191176470588236</v>
      </c>
    </row>
    <row r="10109" spans="1:3">
      <c r="A10109" s="38">
        <v>56370</v>
      </c>
      <c r="B10109" s="36" t="s">
        <v>418</v>
      </c>
      <c r="C10109" s="41">
        <v>1.2167363461410845</v>
      </c>
    </row>
    <row r="10110" spans="1:3">
      <c r="A10110" s="38">
        <v>48480</v>
      </c>
      <c r="B10110" s="36" t="s">
        <v>158</v>
      </c>
      <c r="C10110" s="41">
        <v>1.250468883205456</v>
      </c>
    </row>
    <row r="10111" spans="1:3">
      <c r="A10111" s="38">
        <v>18569</v>
      </c>
      <c r="B10111" s="36" t="s">
        <v>83</v>
      </c>
      <c r="C10111" s="41">
        <v>1.0586944596818433</v>
      </c>
    </row>
    <row r="10112" spans="1:3">
      <c r="A10112" s="38">
        <v>65623</v>
      </c>
      <c r="B10112" s="36" t="s">
        <v>418</v>
      </c>
      <c r="C10112" s="41">
        <v>1.2167363461410845</v>
      </c>
    </row>
    <row r="10113" spans="1:3">
      <c r="A10113" s="38">
        <v>56357</v>
      </c>
      <c r="B10113" s="36" t="s">
        <v>418</v>
      </c>
      <c r="C10113" s="41">
        <v>1.0870660777280408</v>
      </c>
    </row>
    <row r="10114" spans="1:3">
      <c r="A10114" s="38">
        <v>65582</v>
      </c>
      <c r="B10114" s="36" t="s">
        <v>418</v>
      </c>
      <c r="C10114" s="41">
        <v>1.2167363461410845</v>
      </c>
    </row>
    <row r="10115" spans="1:3">
      <c r="A10115" s="38">
        <v>65558</v>
      </c>
      <c r="B10115" s="36" t="s">
        <v>418</v>
      </c>
      <c r="C10115" s="41">
        <v>1.2167363461410845</v>
      </c>
    </row>
    <row r="10116" spans="1:3">
      <c r="A10116" s="38">
        <v>21379</v>
      </c>
      <c r="B10116" s="36" t="s">
        <v>55</v>
      </c>
      <c r="C10116" s="41">
        <v>1.1383956289581523</v>
      </c>
    </row>
    <row r="10117" spans="1:3">
      <c r="A10117" s="38">
        <v>56368</v>
      </c>
      <c r="B10117" s="36" t="s">
        <v>418</v>
      </c>
      <c r="C10117" s="41">
        <v>1.2167363461410845</v>
      </c>
    </row>
    <row r="10118" spans="1:3">
      <c r="A10118" s="38">
        <v>34270</v>
      </c>
      <c r="B10118" s="36" t="s">
        <v>73</v>
      </c>
      <c r="C10118" s="41">
        <v>1.094039023808103</v>
      </c>
    </row>
    <row r="10119" spans="1:3">
      <c r="A10119" s="38">
        <v>95197</v>
      </c>
      <c r="B10119" s="36" t="s">
        <v>210</v>
      </c>
      <c r="C10119" s="41">
        <v>0.97614864505137622</v>
      </c>
    </row>
    <row r="10120" spans="1:3">
      <c r="A10120" s="38">
        <v>66919</v>
      </c>
      <c r="B10120" s="36" t="s">
        <v>134</v>
      </c>
      <c r="C10120" s="41">
        <v>1.2019010160603081</v>
      </c>
    </row>
    <row r="10121" spans="1:3">
      <c r="A10121" s="38">
        <v>94571</v>
      </c>
      <c r="B10121" s="36" t="s">
        <v>77</v>
      </c>
      <c r="C10121" s="41">
        <v>1.0796090207854914</v>
      </c>
    </row>
    <row r="10122" spans="1:3">
      <c r="A10122" s="38">
        <v>55758</v>
      </c>
      <c r="B10122" s="36" t="s">
        <v>32</v>
      </c>
      <c r="C10122" s="41">
        <v>1.1034545016851229</v>
      </c>
    </row>
    <row r="10123" spans="1:3">
      <c r="A10123" s="38">
        <v>56865</v>
      </c>
      <c r="B10123" s="36" t="s">
        <v>102</v>
      </c>
      <c r="C10123" s="41">
        <v>1.0973128254234246</v>
      </c>
    </row>
    <row r="10124" spans="1:3">
      <c r="A10124" s="38">
        <v>83135</v>
      </c>
      <c r="B10124" s="36" t="s">
        <v>96</v>
      </c>
      <c r="C10124" s="41">
        <v>1.1430085406146748</v>
      </c>
    </row>
    <row r="10125" spans="1:3">
      <c r="A10125" s="38">
        <v>56357</v>
      </c>
      <c r="B10125" s="36" t="s">
        <v>418</v>
      </c>
      <c r="C10125" s="41">
        <v>1.0870660777280408</v>
      </c>
    </row>
    <row r="10126" spans="1:3">
      <c r="A10126" s="38">
        <v>37127</v>
      </c>
      <c r="B10126" s="36" t="s">
        <v>44</v>
      </c>
      <c r="C10126" s="41">
        <v>1.1479464062108691</v>
      </c>
    </row>
    <row r="10127" spans="1:3">
      <c r="A10127" s="38">
        <v>72516</v>
      </c>
      <c r="B10127" s="36" t="s">
        <v>208</v>
      </c>
      <c r="C10127" s="41">
        <v>1.0212493385690813</v>
      </c>
    </row>
    <row r="10128" spans="1:3">
      <c r="A10128" s="38">
        <v>27383</v>
      </c>
      <c r="B10128" s="36" t="s">
        <v>65</v>
      </c>
      <c r="C10128" s="41">
        <v>1.1657182820993739</v>
      </c>
    </row>
    <row r="10129" spans="1:3">
      <c r="A10129" s="38">
        <v>65558</v>
      </c>
      <c r="B10129" s="36" t="s">
        <v>418</v>
      </c>
      <c r="C10129" s="41">
        <v>1.2167363461410845</v>
      </c>
    </row>
    <row r="10130" spans="1:3">
      <c r="A10130" s="38">
        <v>56379</v>
      </c>
      <c r="B10130" s="36" t="s">
        <v>418</v>
      </c>
      <c r="C10130" s="41">
        <v>1.2167363461410845</v>
      </c>
    </row>
    <row r="10131" spans="1:3">
      <c r="A10131" s="38">
        <v>56357</v>
      </c>
      <c r="B10131" s="36" t="s">
        <v>418</v>
      </c>
      <c r="C10131" s="41">
        <v>1.0870660777280408</v>
      </c>
    </row>
    <row r="10132" spans="1:3">
      <c r="A10132" s="38">
        <v>76779</v>
      </c>
      <c r="B10132" s="36" t="s">
        <v>227</v>
      </c>
      <c r="C10132" s="41">
        <v>1.3781569452796152</v>
      </c>
    </row>
    <row r="10133" spans="1:3">
      <c r="A10133" s="38">
        <v>54611</v>
      </c>
      <c r="B10133" s="36" t="s">
        <v>167</v>
      </c>
      <c r="C10133" s="41">
        <v>0.94209228239646492</v>
      </c>
    </row>
    <row r="10134" spans="1:3">
      <c r="A10134" s="38">
        <v>65558</v>
      </c>
      <c r="B10134" s="36" t="s">
        <v>418</v>
      </c>
      <c r="C10134" s="41">
        <v>1.2167363461410845</v>
      </c>
    </row>
    <row r="10135" spans="1:3">
      <c r="A10135" s="38">
        <v>56379</v>
      </c>
      <c r="B10135" s="36" t="s">
        <v>418</v>
      </c>
      <c r="C10135" s="41">
        <v>1.2167363461410845</v>
      </c>
    </row>
    <row r="10136" spans="1:3">
      <c r="A10136" s="38">
        <v>56379</v>
      </c>
      <c r="B10136" s="36" t="s">
        <v>418</v>
      </c>
      <c r="C10136" s="41">
        <v>1.2167363461410845</v>
      </c>
    </row>
    <row r="10137" spans="1:3">
      <c r="A10137" s="38">
        <v>56355</v>
      </c>
      <c r="B10137" s="36" t="s">
        <v>418</v>
      </c>
      <c r="C10137" s="41">
        <v>1.3601632047477745</v>
      </c>
    </row>
    <row r="10138" spans="1:3">
      <c r="A10138" s="38">
        <v>65558</v>
      </c>
      <c r="B10138" s="36" t="s">
        <v>418</v>
      </c>
      <c r="C10138" s="41">
        <v>1.2167363461410845</v>
      </c>
    </row>
    <row r="10139" spans="1:3">
      <c r="A10139" s="38">
        <v>65558</v>
      </c>
      <c r="B10139" s="36" t="s">
        <v>418</v>
      </c>
      <c r="C10139" s="41">
        <v>1.2167363461410845</v>
      </c>
    </row>
    <row r="10140" spans="1:3">
      <c r="A10140" s="38">
        <v>31174</v>
      </c>
      <c r="B10140" s="36" t="s">
        <v>104</v>
      </c>
      <c r="C10140" s="41">
        <v>1.203794891996586</v>
      </c>
    </row>
    <row r="10141" spans="1:3">
      <c r="A10141" s="38">
        <v>56341</v>
      </c>
      <c r="B10141" s="36" t="s">
        <v>418</v>
      </c>
      <c r="C10141" s="41">
        <v>1.0870660777280408</v>
      </c>
    </row>
    <row r="10142" spans="1:3">
      <c r="A10142" s="38">
        <v>66869</v>
      </c>
      <c r="B10142" s="36" t="s">
        <v>53</v>
      </c>
      <c r="C10142" s="41">
        <v>1.1034545016851229</v>
      </c>
    </row>
    <row r="10143" spans="1:3">
      <c r="A10143" s="38">
        <v>88433</v>
      </c>
      <c r="B10143" s="36" t="s">
        <v>41</v>
      </c>
      <c r="C10143" s="41">
        <v>1.0939411115420186</v>
      </c>
    </row>
    <row r="10144" spans="1:3">
      <c r="A10144" s="38">
        <v>56357</v>
      </c>
      <c r="B10144" s="36" t="s">
        <v>418</v>
      </c>
      <c r="C10144" s="41">
        <v>1.0870660777280408</v>
      </c>
    </row>
    <row r="10145" spans="1:3">
      <c r="A10145" s="38">
        <v>56368</v>
      </c>
      <c r="B10145" s="36" t="s">
        <v>418</v>
      </c>
      <c r="C10145" s="41">
        <v>1.2167363461410845</v>
      </c>
    </row>
    <row r="10146" spans="1:3">
      <c r="A10146" s="38">
        <v>56349</v>
      </c>
      <c r="B10146" s="36" t="s">
        <v>418</v>
      </c>
      <c r="C10146" s="41">
        <v>1.0870660777280408</v>
      </c>
    </row>
    <row r="10147" spans="1:3">
      <c r="A10147" s="38">
        <v>17291</v>
      </c>
      <c r="B10147" s="36" t="s">
        <v>159</v>
      </c>
      <c r="C10147" s="41">
        <v>1.0880982760155484</v>
      </c>
    </row>
    <row r="10148" spans="1:3">
      <c r="A10148" s="38">
        <v>3172</v>
      </c>
      <c r="B10148" s="36" t="s">
        <v>288</v>
      </c>
      <c r="C10148" s="41">
        <v>1.1338198008781151</v>
      </c>
    </row>
    <row r="10149" spans="1:3">
      <c r="A10149" s="38">
        <v>77773</v>
      </c>
      <c r="B10149" s="36" t="s">
        <v>87</v>
      </c>
      <c r="C10149" s="41">
        <v>1.2126322751322751</v>
      </c>
    </row>
    <row r="10150" spans="1:3">
      <c r="A10150" s="38">
        <v>36277</v>
      </c>
      <c r="B10150" s="36" t="s">
        <v>106</v>
      </c>
      <c r="C10150" s="41">
        <v>1.1330490668644173</v>
      </c>
    </row>
    <row r="10151" spans="1:3">
      <c r="A10151" s="38">
        <v>56355</v>
      </c>
      <c r="B10151" s="36" t="s">
        <v>418</v>
      </c>
      <c r="C10151" s="41">
        <v>1.3601632047477745</v>
      </c>
    </row>
    <row r="10152" spans="1:3">
      <c r="A10152" s="38">
        <v>85132</v>
      </c>
      <c r="B10152" s="36" t="s">
        <v>46</v>
      </c>
      <c r="C10152" s="41">
        <v>1.077451959804901</v>
      </c>
    </row>
    <row r="10153" spans="1:3">
      <c r="A10153" s="38">
        <v>86872</v>
      </c>
      <c r="B10153" s="36" t="s">
        <v>50</v>
      </c>
      <c r="C10153" s="41">
        <v>1.0674754857504976</v>
      </c>
    </row>
    <row r="10154" spans="1:3">
      <c r="A10154" s="38">
        <v>96110</v>
      </c>
      <c r="B10154" s="36" t="s">
        <v>124</v>
      </c>
      <c r="C10154" s="41">
        <v>1.1162861491628617</v>
      </c>
    </row>
    <row r="10155" spans="1:3">
      <c r="A10155" s="38">
        <v>57584</v>
      </c>
      <c r="B10155" s="36" t="s">
        <v>112</v>
      </c>
      <c r="C10155" s="41">
        <v>1.1654959794043798</v>
      </c>
    </row>
    <row r="10156" spans="1:3">
      <c r="A10156" s="38">
        <v>56132</v>
      </c>
      <c r="B10156" s="36" t="s">
        <v>418</v>
      </c>
      <c r="C10156" s="41">
        <v>1.3502964244946054</v>
      </c>
    </row>
    <row r="10157" spans="1:3">
      <c r="A10157" s="38">
        <v>86937</v>
      </c>
      <c r="B10157" s="36" t="s">
        <v>164</v>
      </c>
      <c r="C10157" s="41">
        <v>1.0674754857504976</v>
      </c>
    </row>
    <row r="10158" spans="1:3">
      <c r="A10158" s="38">
        <v>56348</v>
      </c>
      <c r="B10158" s="36" t="s">
        <v>418</v>
      </c>
      <c r="C10158" s="41">
        <v>1.0870660777280408</v>
      </c>
    </row>
    <row r="10159" spans="1:3">
      <c r="A10159" s="38">
        <v>56368</v>
      </c>
      <c r="B10159" s="36" t="s">
        <v>418</v>
      </c>
      <c r="C10159" s="41">
        <v>1.2167363461410845</v>
      </c>
    </row>
    <row r="10160" spans="1:3">
      <c r="A10160" s="38">
        <v>56370</v>
      </c>
      <c r="B10160" s="36" t="s">
        <v>418</v>
      </c>
      <c r="C10160" s="41">
        <v>1.2167363461410845</v>
      </c>
    </row>
    <row r="10161" spans="1:3">
      <c r="A10161" s="38">
        <v>56112</v>
      </c>
      <c r="B10161" s="36" t="s">
        <v>418</v>
      </c>
      <c r="C10161" s="41">
        <v>1.3502964244946054</v>
      </c>
    </row>
    <row r="10162" spans="1:3">
      <c r="A10162" s="38">
        <v>84069</v>
      </c>
      <c r="B10162" s="36" t="s">
        <v>117</v>
      </c>
      <c r="C10162" s="41">
        <v>1.091563969756504</v>
      </c>
    </row>
    <row r="10163" spans="1:3">
      <c r="A10163" s="38">
        <v>56130</v>
      </c>
      <c r="B10163" s="36" t="s">
        <v>418</v>
      </c>
      <c r="C10163" s="41">
        <v>1.3502964244946054</v>
      </c>
    </row>
    <row r="10164" spans="1:3">
      <c r="A10164" s="38">
        <v>65558</v>
      </c>
      <c r="B10164" s="36" t="s">
        <v>418</v>
      </c>
      <c r="C10164" s="41">
        <v>1.2167363461410845</v>
      </c>
    </row>
    <row r="10165" spans="1:3">
      <c r="A10165" s="38">
        <v>56379</v>
      </c>
      <c r="B10165" s="36" t="s">
        <v>418</v>
      </c>
      <c r="C10165" s="41">
        <v>1.2167363461410845</v>
      </c>
    </row>
    <row r="10166" spans="1:3">
      <c r="A10166" s="38">
        <v>27619</v>
      </c>
      <c r="B10166" s="36" t="s">
        <v>172</v>
      </c>
      <c r="C10166" s="41">
        <v>1.2267906727777591</v>
      </c>
    </row>
    <row r="10167" spans="1:3">
      <c r="A10167" s="38">
        <v>56355</v>
      </c>
      <c r="B10167" s="36" t="s">
        <v>418</v>
      </c>
      <c r="C10167" s="41">
        <v>1.3601632047477745</v>
      </c>
    </row>
    <row r="10168" spans="1:3">
      <c r="A10168" s="38">
        <v>66578</v>
      </c>
      <c r="B10168" s="36" t="s">
        <v>339</v>
      </c>
      <c r="C10168" s="41">
        <v>1.220543203301824</v>
      </c>
    </row>
    <row r="10169" spans="1:3">
      <c r="A10169" s="38">
        <v>3253</v>
      </c>
      <c r="B10169" s="36" t="s">
        <v>203</v>
      </c>
      <c r="C10169" s="41">
        <v>1.1787964510736788</v>
      </c>
    </row>
    <row r="10170" spans="1:3">
      <c r="A10170" s="38">
        <v>19209</v>
      </c>
      <c r="B10170" s="36" t="s">
        <v>138</v>
      </c>
      <c r="C10170" s="41">
        <v>1.1352238251501454</v>
      </c>
    </row>
    <row r="10171" spans="1:3">
      <c r="A10171" s="38">
        <v>54429</v>
      </c>
      <c r="B10171" s="36" t="s">
        <v>21</v>
      </c>
      <c r="C10171" s="41">
        <v>1.1671281708520322</v>
      </c>
    </row>
    <row r="10172" spans="1:3">
      <c r="A10172" s="38">
        <v>91583</v>
      </c>
      <c r="B10172" s="36" t="s">
        <v>48</v>
      </c>
      <c r="C10172" s="41">
        <v>1.1388552439516755</v>
      </c>
    </row>
    <row r="10173" spans="1:3">
      <c r="A10173" s="38">
        <v>56357</v>
      </c>
      <c r="B10173" s="36" t="s">
        <v>418</v>
      </c>
      <c r="C10173" s="41">
        <v>1.0870660777280408</v>
      </c>
    </row>
    <row r="10174" spans="1:3">
      <c r="A10174" s="38">
        <v>77761</v>
      </c>
      <c r="B10174" s="36" t="s">
        <v>87</v>
      </c>
      <c r="C10174" s="41">
        <v>1.2126322751322751</v>
      </c>
    </row>
    <row r="10175" spans="1:3">
      <c r="A10175" s="38">
        <v>86576</v>
      </c>
      <c r="B10175" s="36" t="s">
        <v>51</v>
      </c>
      <c r="C10175" s="41">
        <v>1.1153354826935944</v>
      </c>
    </row>
    <row r="10176" spans="1:3">
      <c r="A10176" s="38">
        <v>37308</v>
      </c>
      <c r="B10176" s="36" t="s">
        <v>154</v>
      </c>
      <c r="C10176" s="41">
        <v>1.072002806443126</v>
      </c>
    </row>
    <row r="10177" spans="1:3">
      <c r="A10177" s="38">
        <v>66996</v>
      </c>
      <c r="B10177" s="36" t="s">
        <v>134</v>
      </c>
      <c r="C10177" s="41">
        <v>1.2019010160603081</v>
      </c>
    </row>
    <row r="10178" spans="1:3">
      <c r="A10178" s="38">
        <v>56357</v>
      </c>
      <c r="B10178" s="36" t="s">
        <v>418</v>
      </c>
      <c r="C10178" s="41">
        <v>1.0870660777280408</v>
      </c>
    </row>
    <row r="10179" spans="1:3">
      <c r="A10179" s="38">
        <v>65558</v>
      </c>
      <c r="B10179" s="36" t="s">
        <v>418</v>
      </c>
      <c r="C10179" s="41">
        <v>1.2167363461410845</v>
      </c>
    </row>
    <row r="10180" spans="1:3">
      <c r="A10180" s="38">
        <v>1968</v>
      </c>
      <c r="B10180" s="36" t="s">
        <v>116</v>
      </c>
      <c r="C10180" s="41">
        <v>1.1515513126491645</v>
      </c>
    </row>
    <row r="10181" spans="1:3">
      <c r="A10181" s="38">
        <v>1993</v>
      </c>
      <c r="B10181" s="36" t="s">
        <v>116</v>
      </c>
      <c r="C10181" s="41">
        <v>1.1515513126491645</v>
      </c>
    </row>
    <row r="10182" spans="1:3">
      <c r="A10182" s="38">
        <v>1994</v>
      </c>
      <c r="B10182" s="36" t="s">
        <v>116</v>
      </c>
      <c r="C10182" s="41">
        <v>1.1515513126491645</v>
      </c>
    </row>
    <row r="10183" spans="1:3">
      <c r="A10183" s="38">
        <v>1998</v>
      </c>
      <c r="B10183" s="36" t="s">
        <v>116</v>
      </c>
      <c r="C10183" s="41">
        <v>1.1515513126491645</v>
      </c>
    </row>
    <row r="10184" spans="1:3">
      <c r="A10184" s="38">
        <v>2681</v>
      </c>
      <c r="B10184" s="36" t="s">
        <v>174</v>
      </c>
      <c r="C10184" s="41">
        <v>0.99741602067183477</v>
      </c>
    </row>
    <row r="10185" spans="1:3">
      <c r="A10185" s="38">
        <v>56357</v>
      </c>
      <c r="B10185" s="36" t="s">
        <v>418</v>
      </c>
      <c r="C10185" s="41">
        <v>1.0870660777280408</v>
      </c>
    </row>
    <row r="10186" spans="1:3">
      <c r="A10186" s="38">
        <v>56346</v>
      </c>
      <c r="B10186" s="36" t="s">
        <v>418</v>
      </c>
      <c r="C10186" s="41">
        <v>1.0870660777280408</v>
      </c>
    </row>
    <row r="10187" spans="1:3">
      <c r="A10187" s="38">
        <v>4435</v>
      </c>
      <c r="B10187" s="36" t="s">
        <v>177</v>
      </c>
      <c r="C10187" s="41">
        <v>1.1928306551297898</v>
      </c>
    </row>
    <row r="10188" spans="1:3">
      <c r="A10188" s="38">
        <v>56357</v>
      </c>
      <c r="B10188" s="36" t="s">
        <v>418</v>
      </c>
      <c r="C10188" s="41">
        <v>1.0870660777280408</v>
      </c>
    </row>
    <row r="10189" spans="1:3">
      <c r="A10189" s="38">
        <v>56357</v>
      </c>
      <c r="B10189" s="36" t="s">
        <v>418</v>
      </c>
      <c r="C10189" s="41">
        <v>1.0870660777280408</v>
      </c>
    </row>
    <row r="10190" spans="1:3">
      <c r="A10190" s="38">
        <v>38315</v>
      </c>
      <c r="B10190" s="36" t="s">
        <v>194</v>
      </c>
      <c r="C10190" s="41">
        <v>1.1793651304152062</v>
      </c>
    </row>
    <row r="10191" spans="1:3">
      <c r="A10191" s="38">
        <v>54534</v>
      </c>
      <c r="B10191" s="36" t="s">
        <v>142</v>
      </c>
      <c r="C10191" s="41">
        <v>1.0697511596020888</v>
      </c>
    </row>
    <row r="10192" spans="1:3">
      <c r="A10192" s="38">
        <v>19217</v>
      </c>
      <c r="B10192" s="36" t="s">
        <v>138</v>
      </c>
      <c r="C10192" s="41">
        <v>1.1191478972105231</v>
      </c>
    </row>
    <row r="10193" spans="1:3">
      <c r="A10193" s="38">
        <v>72667</v>
      </c>
      <c r="B10193" s="36" t="s">
        <v>88</v>
      </c>
      <c r="C10193" s="41">
        <v>1.2797515181126544</v>
      </c>
    </row>
    <row r="10194" spans="1:3">
      <c r="A10194" s="38">
        <v>56132</v>
      </c>
      <c r="B10194" s="36" t="s">
        <v>418</v>
      </c>
      <c r="C10194" s="41">
        <v>1.3502964244946054</v>
      </c>
    </row>
    <row r="10195" spans="1:3">
      <c r="A10195" s="38">
        <v>56377</v>
      </c>
      <c r="B10195" s="36" t="s">
        <v>418</v>
      </c>
      <c r="C10195" s="41">
        <v>1.2167363461410845</v>
      </c>
    </row>
    <row r="10196" spans="1:3">
      <c r="A10196" s="38">
        <v>56370</v>
      </c>
      <c r="B10196" s="36" t="s">
        <v>418</v>
      </c>
      <c r="C10196" s="41">
        <v>1.2167363461410845</v>
      </c>
    </row>
    <row r="10197" spans="1:3">
      <c r="A10197" s="38">
        <v>73114</v>
      </c>
      <c r="B10197" s="36" t="s">
        <v>43</v>
      </c>
      <c r="C10197" s="41">
        <v>1.0207092356510605</v>
      </c>
    </row>
    <row r="10198" spans="1:3">
      <c r="A10198" s="38">
        <v>15890</v>
      </c>
      <c r="B10198" s="36" t="s">
        <v>206</v>
      </c>
      <c r="C10198" s="41">
        <v>1.1338198008781151</v>
      </c>
    </row>
    <row r="10199" spans="1:3">
      <c r="A10199" s="38">
        <v>83259</v>
      </c>
      <c r="B10199" s="36" t="s">
        <v>128</v>
      </c>
      <c r="C10199" s="41">
        <v>0.93498215196328405</v>
      </c>
    </row>
    <row r="10200" spans="1:3">
      <c r="A10200" s="38">
        <v>98663</v>
      </c>
      <c r="B10200" s="36" t="s">
        <v>71</v>
      </c>
      <c r="C10200" s="41">
        <v>1.0943981854537856</v>
      </c>
    </row>
    <row r="10201" spans="1:3">
      <c r="A10201" s="38">
        <v>82439</v>
      </c>
      <c r="B10201" s="36" t="s">
        <v>199</v>
      </c>
      <c r="C10201" s="41">
        <v>1.0015590420749434</v>
      </c>
    </row>
    <row r="10202" spans="1:3">
      <c r="A10202" s="38">
        <v>82444</v>
      </c>
      <c r="B10202" s="36" t="s">
        <v>199</v>
      </c>
      <c r="C10202" s="41">
        <v>1.0015590420749434</v>
      </c>
    </row>
    <row r="10203" spans="1:3">
      <c r="A10203" s="38">
        <v>54340</v>
      </c>
      <c r="B10203" s="36" t="s">
        <v>21</v>
      </c>
      <c r="C10203" s="41">
        <v>1.1055836951278339</v>
      </c>
    </row>
    <row r="10204" spans="1:3">
      <c r="A10204" s="38">
        <v>65623</v>
      </c>
      <c r="B10204" s="36" t="s">
        <v>418</v>
      </c>
      <c r="C10204" s="41">
        <v>1.2167363461410845</v>
      </c>
    </row>
    <row r="10205" spans="1:3">
      <c r="A10205" s="38">
        <v>56377</v>
      </c>
      <c r="B10205" s="36" t="s">
        <v>418</v>
      </c>
      <c r="C10205" s="41">
        <v>1.2167363461410845</v>
      </c>
    </row>
    <row r="10206" spans="1:3">
      <c r="A10206" s="38">
        <v>56355</v>
      </c>
      <c r="B10206" s="36" t="s">
        <v>418</v>
      </c>
      <c r="C10206" s="41">
        <v>1.3601632047477745</v>
      </c>
    </row>
    <row r="10207" spans="1:3">
      <c r="A10207" s="38">
        <v>2959</v>
      </c>
      <c r="B10207" s="36" t="s">
        <v>204</v>
      </c>
      <c r="C10207" s="41">
        <v>1.1124256764955707</v>
      </c>
    </row>
    <row r="10208" spans="1:3">
      <c r="A10208" s="38">
        <v>65623</v>
      </c>
      <c r="B10208" s="36" t="s">
        <v>418</v>
      </c>
      <c r="C10208" s="41">
        <v>1.2167363461410845</v>
      </c>
    </row>
    <row r="10209" spans="1:3">
      <c r="A10209" s="38">
        <v>56357</v>
      </c>
      <c r="B10209" s="36" t="s">
        <v>418</v>
      </c>
      <c r="C10209" s="41">
        <v>1.0870660777280408</v>
      </c>
    </row>
    <row r="10210" spans="1:3">
      <c r="A10210" s="38">
        <v>18320</v>
      </c>
      <c r="B10210" s="36" t="s">
        <v>83</v>
      </c>
      <c r="C10210" s="41">
        <v>1.0774203026296461</v>
      </c>
    </row>
    <row r="10211" spans="1:3">
      <c r="A10211" s="38">
        <v>15910</v>
      </c>
      <c r="B10211" s="36" t="s">
        <v>145</v>
      </c>
      <c r="C10211" s="41">
        <v>1.1763007634567266</v>
      </c>
    </row>
    <row r="10212" spans="1:3">
      <c r="A10212" s="38">
        <v>65629</v>
      </c>
      <c r="B10212" s="36" t="s">
        <v>418</v>
      </c>
      <c r="C10212" s="41">
        <v>1.2167363461410845</v>
      </c>
    </row>
    <row r="10213" spans="1:3">
      <c r="A10213" s="38">
        <v>56368</v>
      </c>
      <c r="B10213" s="36" t="s">
        <v>418</v>
      </c>
      <c r="C10213" s="41">
        <v>1.2167363461410845</v>
      </c>
    </row>
    <row r="10214" spans="1:3">
      <c r="A10214" s="38">
        <v>56357</v>
      </c>
      <c r="B10214" s="36" t="s">
        <v>418</v>
      </c>
      <c r="C10214" s="41">
        <v>1.0870660777280408</v>
      </c>
    </row>
    <row r="10215" spans="1:3">
      <c r="A10215" s="38">
        <v>98666</v>
      </c>
      <c r="B10215" s="36" t="s">
        <v>71</v>
      </c>
      <c r="C10215" s="41">
        <v>0.81385800208624637</v>
      </c>
    </row>
    <row r="10216" spans="1:3">
      <c r="A10216" s="38">
        <v>98667</v>
      </c>
      <c r="B10216" s="36" t="s">
        <v>71</v>
      </c>
      <c r="C10216" s="41">
        <v>0.77866917504864741</v>
      </c>
    </row>
    <row r="10217" spans="1:3">
      <c r="A10217" s="38">
        <v>98553</v>
      </c>
      <c r="B10217" s="36" t="s">
        <v>71</v>
      </c>
      <c r="C10217" s="41">
        <v>0.77866917504864741</v>
      </c>
    </row>
    <row r="10218" spans="1:3">
      <c r="A10218" s="38">
        <v>56132</v>
      </c>
      <c r="B10218" s="36" t="s">
        <v>418</v>
      </c>
      <c r="C10218" s="41">
        <v>1.3502964244946054</v>
      </c>
    </row>
    <row r="10219" spans="1:3">
      <c r="A10219" s="38">
        <v>4936</v>
      </c>
      <c r="B10219" s="36" t="s">
        <v>203</v>
      </c>
      <c r="C10219" s="41">
        <v>1.1787964510736788</v>
      </c>
    </row>
    <row r="10220" spans="1:3">
      <c r="A10220" s="38">
        <v>79418</v>
      </c>
      <c r="B10220" s="36" t="s">
        <v>92</v>
      </c>
      <c r="C10220" s="41">
        <v>1.3825736153527128</v>
      </c>
    </row>
    <row r="10221" spans="1:3">
      <c r="A10221" s="38">
        <v>88281</v>
      </c>
      <c r="B10221" s="36" t="s">
        <v>37</v>
      </c>
      <c r="C10221" s="41">
        <v>1.1454363715874307</v>
      </c>
    </row>
    <row r="10222" spans="1:3">
      <c r="A10222" s="38">
        <v>73278</v>
      </c>
      <c r="B10222" s="36" t="s">
        <v>43</v>
      </c>
      <c r="C10222" s="41">
        <v>1.2068852027382833</v>
      </c>
    </row>
    <row r="10223" spans="1:3">
      <c r="A10223" s="38">
        <v>56357</v>
      </c>
      <c r="B10223" s="36" t="s">
        <v>418</v>
      </c>
      <c r="C10223" s="41">
        <v>1.0870660777280408</v>
      </c>
    </row>
    <row r="10224" spans="1:3">
      <c r="A10224" s="38">
        <v>83727</v>
      </c>
      <c r="B10224" s="36" t="s">
        <v>214</v>
      </c>
      <c r="C10224" s="41">
        <v>1.0558290864069562</v>
      </c>
    </row>
    <row r="10225" spans="1:3">
      <c r="A10225" s="38">
        <v>56355</v>
      </c>
      <c r="B10225" s="36" t="s">
        <v>418</v>
      </c>
      <c r="C10225" s="41">
        <v>1.3601632047477745</v>
      </c>
    </row>
    <row r="10226" spans="1:3">
      <c r="A10226" s="38">
        <v>56370</v>
      </c>
      <c r="B10226" s="36" t="s">
        <v>418</v>
      </c>
      <c r="C10226" s="41">
        <v>1.2167363461410845</v>
      </c>
    </row>
    <row r="10227" spans="1:3">
      <c r="A10227" s="38">
        <v>17192</v>
      </c>
      <c r="B10227" s="36" t="s">
        <v>125</v>
      </c>
      <c r="C10227" s="41">
        <v>1.112324445657779</v>
      </c>
    </row>
    <row r="10228" spans="1:3">
      <c r="A10228" s="38">
        <v>17219</v>
      </c>
      <c r="B10228" s="36" t="s">
        <v>125</v>
      </c>
      <c r="C10228" s="41">
        <v>1.112324445657779</v>
      </c>
    </row>
    <row r="10229" spans="1:3">
      <c r="A10229" s="38">
        <v>55596</v>
      </c>
      <c r="B10229" s="36" t="s">
        <v>36</v>
      </c>
      <c r="C10229" s="41">
        <v>1.3468248429867409</v>
      </c>
    </row>
    <row r="10230" spans="1:3">
      <c r="A10230" s="38">
        <v>65558</v>
      </c>
      <c r="B10230" s="36" t="s">
        <v>418</v>
      </c>
      <c r="C10230" s="41">
        <v>1.2167363461410845</v>
      </c>
    </row>
    <row r="10231" spans="1:3">
      <c r="A10231" s="38">
        <v>99195</v>
      </c>
      <c r="B10231" s="36" t="s">
        <v>113</v>
      </c>
      <c r="C10231" s="41">
        <v>1.1035209148359917</v>
      </c>
    </row>
    <row r="10232" spans="1:3">
      <c r="A10232" s="38">
        <v>56379</v>
      </c>
      <c r="B10232" s="36" t="s">
        <v>418</v>
      </c>
      <c r="C10232" s="41">
        <v>1.2167363461410845</v>
      </c>
    </row>
    <row r="10233" spans="1:3">
      <c r="A10233" s="38">
        <v>79859</v>
      </c>
      <c r="B10233" s="36" t="s">
        <v>179</v>
      </c>
      <c r="C10233" s="41">
        <v>0.95353251683698681</v>
      </c>
    </row>
    <row r="10234" spans="1:3">
      <c r="A10234" s="38">
        <v>56357</v>
      </c>
      <c r="B10234" s="36" t="s">
        <v>418</v>
      </c>
      <c r="C10234" s="41">
        <v>1.0870660777280408</v>
      </c>
    </row>
    <row r="10235" spans="1:3">
      <c r="A10235" s="38">
        <v>96132</v>
      </c>
      <c r="B10235" s="36" t="s">
        <v>124</v>
      </c>
      <c r="C10235" s="41">
        <v>1.0835648011346848</v>
      </c>
    </row>
    <row r="10236" spans="1:3">
      <c r="A10236" s="38">
        <v>67718</v>
      </c>
      <c r="B10236" s="36" t="s">
        <v>134</v>
      </c>
      <c r="C10236" s="41">
        <v>1.2571134727459718</v>
      </c>
    </row>
    <row r="10237" spans="1:3">
      <c r="A10237" s="38">
        <v>56357</v>
      </c>
      <c r="B10237" s="36" t="s">
        <v>418</v>
      </c>
      <c r="C10237" s="41">
        <v>1.0870660777280408</v>
      </c>
    </row>
    <row r="10238" spans="1:3">
      <c r="A10238" s="38">
        <v>56379</v>
      </c>
      <c r="B10238" s="36" t="s">
        <v>418</v>
      </c>
      <c r="C10238" s="41">
        <v>1.2167363461410845</v>
      </c>
    </row>
    <row r="10239" spans="1:3">
      <c r="A10239" s="38">
        <v>98574</v>
      </c>
      <c r="B10239" s="36" t="s">
        <v>228</v>
      </c>
      <c r="C10239" s="41">
        <v>0.84209801129839701</v>
      </c>
    </row>
    <row r="10240" spans="1:3">
      <c r="A10240" s="38">
        <v>98587</v>
      </c>
      <c r="B10240" s="36" t="s">
        <v>228</v>
      </c>
      <c r="C10240" s="41">
        <v>0.77866917504864741</v>
      </c>
    </row>
    <row r="10241" spans="1:3">
      <c r="A10241" s="38">
        <v>56357</v>
      </c>
      <c r="B10241" s="36" t="s">
        <v>418</v>
      </c>
      <c r="C10241" s="41">
        <v>1.0870660777280408</v>
      </c>
    </row>
    <row r="10242" spans="1:3">
      <c r="A10242" s="38">
        <v>56340</v>
      </c>
      <c r="B10242" s="36" t="s">
        <v>418</v>
      </c>
      <c r="C10242" s="41">
        <v>1.0870660777280408</v>
      </c>
    </row>
    <row r="10243" spans="1:3">
      <c r="A10243" s="38">
        <v>17390</v>
      </c>
      <c r="B10243" s="36" t="s">
        <v>66</v>
      </c>
      <c r="C10243" s="41">
        <v>1.0948883315418607</v>
      </c>
    </row>
    <row r="10244" spans="1:3">
      <c r="A10244" s="38">
        <v>56348</v>
      </c>
      <c r="B10244" s="36" t="s">
        <v>418</v>
      </c>
      <c r="C10244" s="41">
        <v>1.0870660777280408</v>
      </c>
    </row>
    <row r="10245" spans="1:3">
      <c r="A10245" s="38">
        <v>98530</v>
      </c>
      <c r="B10245" s="36" t="s">
        <v>71</v>
      </c>
      <c r="C10245" s="41">
        <v>1.0203684122655687</v>
      </c>
    </row>
    <row r="10246" spans="1:3">
      <c r="A10246" s="38">
        <v>66839</v>
      </c>
      <c r="B10246" s="36" t="s">
        <v>276</v>
      </c>
      <c r="C10246" s="41">
        <v>1.1671281708520322</v>
      </c>
    </row>
    <row r="10247" spans="1:3">
      <c r="A10247" s="38">
        <v>92546</v>
      </c>
      <c r="B10247" s="36" t="s">
        <v>123</v>
      </c>
      <c r="C10247" s="41">
        <v>1.074755384442925</v>
      </c>
    </row>
    <row r="10248" spans="1:3">
      <c r="A10248" s="38">
        <v>92287</v>
      </c>
      <c r="B10248" s="36" t="s">
        <v>153</v>
      </c>
      <c r="C10248" s="41">
        <v>1.1241914221772589</v>
      </c>
    </row>
    <row r="10249" spans="1:3">
      <c r="A10249" s="38">
        <v>55758</v>
      </c>
      <c r="B10249" s="36" t="s">
        <v>32</v>
      </c>
      <c r="C10249" s="41">
        <v>1.1034545016851229</v>
      </c>
    </row>
    <row r="10250" spans="1:3">
      <c r="A10250" s="38">
        <v>86511</v>
      </c>
      <c r="B10250" s="36" t="s">
        <v>51</v>
      </c>
      <c r="C10250" s="41">
        <v>1.0674754857504976</v>
      </c>
    </row>
    <row r="10251" spans="1:3">
      <c r="A10251" s="38">
        <v>99518</v>
      </c>
      <c r="B10251" s="36" t="s">
        <v>148</v>
      </c>
      <c r="C10251" s="41">
        <v>1.1399173116975971</v>
      </c>
    </row>
    <row r="10252" spans="1:3">
      <c r="A10252" s="38">
        <v>56357</v>
      </c>
      <c r="B10252" s="36" t="s">
        <v>418</v>
      </c>
      <c r="C10252" s="41">
        <v>1.0870660777280408</v>
      </c>
    </row>
    <row r="10253" spans="1:3">
      <c r="A10253" s="38">
        <v>56346</v>
      </c>
      <c r="B10253" s="36" t="s">
        <v>418</v>
      </c>
      <c r="C10253" s="41">
        <v>1.0870660777280408</v>
      </c>
    </row>
    <row r="10254" spans="1:3">
      <c r="A10254" s="38">
        <v>56370</v>
      </c>
      <c r="B10254" s="36" t="s">
        <v>418</v>
      </c>
      <c r="C10254" s="41">
        <v>1.2167363461410845</v>
      </c>
    </row>
    <row r="10255" spans="1:3">
      <c r="A10255" s="38">
        <v>56357</v>
      </c>
      <c r="B10255" s="36" t="s">
        <v>418</v>
      </c>
      <c r="C10255" s="41">
        <v>1.0870660777280408</v>
      </c>
    </row>
    <row r="10256" spans="1:3">
      <c r="A10256" s="38">
        <v>55765</v>
      </c>
      <c r="B10256" s="36" t="s">
        <v>32</v>
      </c>
      <c r="C10256" s="41">
        <v>1.1034545016851229</v>
      </c>
    </row>
    <row r="10257" spans="1:3">
      <c r="A10257" s="38">
        <v>66484</v>
      </c>
      <c r="B10257" s="36" t="s">
        <v>134</v>
      </c>
      <c r="C10257" s="41">
        <v>1.2019010160603081</v>
      </c>
    </row>
    <row r="10258" spans="1:3">
      <c r="A10258" s="38">
        <v>66917</v>
      </c>
      <c r="B10258" s="36" t="s">
        <v>134</v>
      </c>
      <c r="C10258" s="41">
        <v>1.2019010160603081</v>
      </c>
    </row>
    <row r="10259" spans="1:3">
      <c r="A10259" s="38">
        <v>56825</v>
      </c>
      <c r="B10259" s="36" t="s">
        <v>102</v>
      </c>
      <c r="C10259" s="41">
        <v>1.0583096054051164</v>
      </c>
    </row>
    <row r="10260" spans="1:3">
      <c r="A10260" s="38">
        <v>56357</v>
      </c>
      <c r="B10260" s="36" t="s">
        <v>418</v>
      </c>
      <c r="C10260" s="41">
        <v>1.0870660777280408</v>
      </c>
    </row>
    <row r="10261" spans="1:3">
      <c r="A10261" s="38">
        <v>67829</v>
      </c>
      <c r="B10261" s="36" t="s">
        <v>36</v>
      </c>
      <c r="C10261" s="41">
        <v>1.1115489542285542</v>
      </c>
    </row>
    <row r="10262" spans="1:3">
      <c r="A10262" s="38">
        <v>3096</v>
      </c>
      <c r="B10262" s="36" t="s">
        <v>288</v>
      </c>
      <c r="C10262" s="41">
        <v>1.1993458708094846</v>
      </c>
    </row>
    <row r="10263" spans="1:3">
      <c r="A10263" s="38">
        <v>4626</v>
      </c>
      <c r="B10263" s="36" t="s">
        <v>122</v>
      </c>
      <c r="C10263" s="41">
        <v>1.1532534515834827</v>
      </c>
    </row>
    <row r="10264" spans="1:3">
      <c r="A10264" s="38">
        <v>1877</v>
      </c>
      <c r="B10264" s="36" t="s">
        <v>174</v>
      </c>
      <c r="C10264" s="41">
        <v>0.99741602067183477</v>
      </c>
    </row>
    <row r="10265" spans="1:3">
      <c r="A10265" s="38">
        <v>56357</v>
      </c>
      <c r="B10265" s="36" t="s">
        <v>418</v>
      </c>
      <c r="C10265" s="41">
        <v>1.0870660777280408</v>
      </c>
    </row>
    <row r="10266" spans="1:3">
      <c r="A10266" s="38">
        <v>91289</v>
      </c>
      <c r="B10266" s="36" t="s">
        <v>79</v>
      </c>
      <c r="C10266" s="41">
        <v>1.0638853429267727</v>
      </c>
    </row>
    <row r="10267" spans="1:3">
      <c r="A10267" s="38">
        <v>29493</v>
      </c>
      <c r="B10267" s="36" t="s">
        <v>231</v>
      </c>
      <c r="C10267" s="41">
        <v>1.1480901690670007</v>
      </c>
    </row>
    <row r="10268" spans="1:3">
      <c r="A10268" s="38">
        <v>83530</v>
      </c>
      <c r="B10268" s="36" t="s">
        <v>128</v>
      </c>
      <c r="C10268" s="41">
        <v>1.086293213259472</v>
      </c>
    </row>
    <row r="10269" spans="1:3">
      <c r="A10269" s="38">
        <v>91220</v>
      </c>
      <c r="B10269" s="36" t="s">
        <v>103</v>
      </c>
      <c r="C10269" s="41">
        <v>1.0529489461896284</v>
      </c>
    </row>
    <row r="10270" spans="1:3">
      <c r="A10270" s="38">
        <v>92253</v>
      </c>
      <c r="B10270" s="36" t="s">
        <v>153</v>
      </c>
      <c r="C10270" s="41">
        <v>1.1096317366175446</v>
      </c>
    </row>
    <row r="10271" spans="1:3">
      <c r="A10271" s="38">
        <v>56370</v>
      </c>
      <c r="B10271" s="36" t="s">
        <v>418</v>
      </c>
      <c r="C10271" s="41">
        <v>1.2167363461410845</v>
      </c>
    </row>
    <row r="10272" spans="1:3">
      <c r="A10272" s="38">
        <v>56368</v>
      </c>
      <c r="B10272" s="36" t="s">
        <v>418</v>
      </c>
      <c r="C10272" s="41">
        <v>1.2167363461410845</v>
      </c>
    </row>
    <row r="10273" spans="1:3">
      <c r="A10273" s="38">
        <v>56357</v>
      </c>
      <c r="B10273" s="36" t="s">
        <v>418</v>
      </c>
      <c r="C10273" s="41">
        <v>1.0870660777280408</v>
      </c>
    </row>
    <row r="10274" spans="1:3">
      <c r="A10274" s="38">
        <v>67699</v>
      </c>
      <c r="B10274" s="36" t="s">
        <v>220</v>
      </c>
      <c r="C10274" s="41">
        <v>1.1115489542285542</v>
      </c>
    </row>
    <row r="10275" spans="1:3">
      <c r="A10275" s="38">
        <v>96277</v>
      </c>
      <c r="B10275" s="36" t="s">
        <v>377</v>
      </c>
      <c r="C10275" s="41">
        <v>1.0665154291364918</v>
      </c>
    </row>
    <row r="10276" spans="1:3">
      <c r="A10276" s="38">
        <v>63936</v>
      </c>
      <c r="B10276" s="36" t="s">
        <v>121</v>
      </c>
      <c r="C10276" s="41">
        <v>1.1242258875467535</v>
      </c>
    </row>
    <row r="10277" spans="1:3">
      <c r="A10277" s="38">
        <v>56346</v>
      </c>
      <c r="B10277" s="36" t="s">
        <v>418</v>
      </c>
      <c r="C10277" s="41">
        <v>1.0870660777280408</v>
      </c>
    </row>
    <row r="10278" spans="1:3">
      <c r="A10278" s="38">
        <v>29465</v>
      </c>
      <c r="B10278" s="36" t="s">
        <v>231</v>
      </c>
      <c r="C10278" s="41">
        <v>1.1806181584030908</v>
      </c>
    </row>
    <row r="10279" spans="1:3">
      <c r="A10279" s="38">
        <v>83458</v>
      </c>
      <c r="B10279" s="36" t="s">
        <v>91</v>
      </c>
      <c r="C10279" s="41">
        <v>1.0858428829469071</v>
      </c>
    </row>
    <row r="10280" spans="1:3">
      <c r="A10280" s="38">
        <v>91625</v>
      </c>
      <c r="B10280" s="36" t="s">
        <v>48</v>
      </c>
      <c r="C10280" s="41">
        <v>1.0569246289090646</v>
      </c>
    </row>
    <row r="10281" spans="1:3">
      <c r="A10281" s="38">
        <v>55608</v>
      </c>
      <c r="B10281" s="36" t="s">
        <v>36</v>
      </c>
      <c r="C10281" s="41">
        <v>1.1034545016851229</v>
      </c>
    </row>
    <row r="10282" spans="1:3">
      <c r="A10282" s="38">
        <v>29640</v>
      </c>
      <c r="B10282" s="36" t="s">
        <v>67</v>
      </c>
      <c r="C10282" s="41">
        <v>1.1299417619326411</v>
      </c>
    </row>
    <row r="10283" spans="1:3">
      <c r="A10283" s="38">
        <v>65391</v>
      </c>
      <c r="B10283" s="36" t="s">
        <v>418</v>
      </c>
      <c r="C10283" s="41">
        <v>1.3601632047477745</v>
      </c>
    </row>
    <row r="10284" spans="1:3">
      <c r="A10284" s="38">
        <v>56379</v>
      </c>
      <c r="B10284" s="36" t="s">
        <v>418</v>
      </c>
      <c r="C10284" s="41">
        <v>1.2167363461410845</v>
      </c>
    </row>
    <row r="10285" spans="1:3">
      <c r="A10285" s="38">
        <v>54441</v>
      </c>
      <c r="B10285" s="36" t="s">
        <v>21</v>
      </c>
      <c r="C10285" s="41">
        <v>1.3524378549826657</v>
      </c>
    </row>
    <row r="10286" spans="1:3">
      <c r="A10286" s="38">
        <v>65623</v>
      </c>
      <c r="B10286" s="36" t="s">
        <v>418</v>
      </c>
      <c r="C10286" s="41">
        <v>1.2167363461410845</v>
      </c>
    </row>
    <row r="10287" spans="1:3">
      <c r="A10287" s="38">
        <v>94572</v>
      </c>
      <c r="B10287" s="36" t="s">
        <v>340</v>
      </c>
      <c r="C10287" s="41">
        <v>1.0425906971454566</v>
      </c>
    </row>
    <row r="10288" spans="1:3">
      <c r="A10288" s="38">
        <v>27251</v>
      </c>
      <c r="B10288" s="36" t="s">
        <v>61</v>
      </c>
      <c r="C10288" s="41">
        <v>1.1984835114553714</v>
      </c>
    </row>
    <row r="10289" spans="1:3">
      <c r="A10289" s="38">
        <v>97852</v>
      </c>
      <c r="B10289" s="36" t="s">
        <v>175</v>
      </c>
      <c r="C10289" s="41">
        <v>1.2290933467404055</v>
      </c>
    </row>
    <row r="10290" spans="1:3">
      <c r="A10290" s="38">
        <v>97907</v>
      </c>
      <c r="B10290" s="36" t="s">
        <v>175</v>
      </c>
      <c r="C10290" s="41">
        <v>1.2290933467404055</v>
      </c>
    </row>
    <row r="10291" spans="1:3">
      <c r="A10291" s="38">
        <v>14715</v>
      </c>
      <c r="B10291" s="36" t="s">
        <v>95</v>
      </c>
      <c r="C10291" s="41">
        <v>1.162540024728149</v>
      </c>
    </row>
    <row r="10292" spans="1:3">
      <c r="A10292" s="38">
        <v>63825</v>
      </c>
      <c r="B10292" s="36" t="s">
        <v>146</v>
      </c>
      <c r="C10292" s="41">
        <v>1.0989570846319827</v>
      </c>
    </row>
    <row r="10293" spans="1:3">
      <c r="A10293" s="38">
        <v>94508</v>
      </c>
      <c r="B10293" s="36" t="s">
        <v>77</v>
      </c>
      <c r="C10293" s="41">
        <v>1.0425906971454566</v>
      </c>
    </row>
    <row r="10294" spans="1:3">
      <c r="A10294" s="38">
        <v>75328</v>
      </c>
      <c r="B10294" s="36" t="s">
        <v>132</v>
      </c>
      <c r="C10294" s="41">
        <v>1.2328951349897455</v>
      </c>
    </row>
    <row r="10295" spans="1:3">
      <c r="A10295" s="38">
        <v>56370</v>
      </c>
      <c r="B10295" s="36" t="s">
        <v>418</v>
      </c>
      <c r="C10295" s="41">
        <v>1.2167363461410845</v>
      </c>
    </row>
    <row r="10296" spans="1:3">
      <c r="A10296" s="38">
        <v>54314</v>
      </c>
      <c r="B10296" s="36" t="s">
        <v>21</v>
      </c>
      <c r="C10296" s="41">
        <v>1.1671281708520322</v>
      </c>
    </row>
    <row r="10297" spans="1:3">
      <c r="A10297" s="38">
        <v>56377</v>
      </c>
      <c r="B10297" s="36" t="s">
        <v>418</v>
      </c>
      <c r="C10297" s="41">
        <v>1.2167363461410845</v>
      </c>
    </row>
    <row r="10298" spans="1:3">
      <c r="A10298" s="38">
        <v>71101</v>
      </c>
      <c r="B10298" s="36" t="s">
        <v>90</v>
      </c>
      <c r="C10298" s="41">
        <v>1.19054926639353</v>
      </c>
    </row>
    <row r="10299" spans="1:3">
      <c r="A10299" s="38">
        <v>56377</v>
      </c>
      <c r="B10299" s="36" t="s">
        <v>418</v>
      </c>
      <c r="C10299" s="41">
        <v>1.2167363461410845</v>
      </c>
    </row>
    <row r="10300" spans="1:3">
      <c r="A10300" s="38">
        <v>84337</v>
      </c>
      <c r="B10300" s="36" t="s">
        <v>176</v>
      </c>
      <c r="C10300" s="41">
        <v>1.121852724324655</v>
      </c>
    </row>
    <row r="10301" spans="1:3">
      <c r="A10301" s="38">
        <v>97659</v>
      </c>
      <c r="B10301" s="36" t="s">
        <v>181</v>
      </c>
      <c r="C10301" s="41">
        <v>1.0444615340795809</v>
      </c>
    </row>
    <row r="10302" spans="1:3">
      <c r="A10302" s="38">
        <v>83471</v>
      </c>
      <c r="B10302" s="36" t="s">
        <v>91</v>
      </c>
      <c r="C10302" s="41">
        <v>1.0858428829469071</v>
      </c>
    </row>
    <row r="10303" spans="1:3">
      <c r="A10303" s="38">
        <v>2899</v>
      </c>
      <c r="B10303" s="36" t="s">
        <v>204</v>
      </c>
      <c r="C10303" s="41">
        <v>1.1232960637157299</v>
      </c>
    </row>
    <row r="10304" spans="1:3">
      <c r="A10304" s="38">
        <v>79677</v>
      </c>
      <c r="B10304" s="36" t="s">
        <v>92</v>
      </c>
      <c r="C10304" s="41">
        <v>0.70955882352941191</v>
      </c>
    </row>
    <row r="10305" spans="1:3">
      <c r="A10305" s="38">
        <v>66996</v>
      </c>
      <c r="B10305" s="36" t="s">
        <v>134</v>
      </c>
      <c r="C10305" s="41">
        <v>1.2019010160603081</v>
      </c>
    </row>
    <row r="10306" spans="1:3">
      <c r="A10306" s="38">
        <v>54552</v>
      </c>
      <c r="B10306" s="36" t="s">
        <v>167</v>
      </c>
      <c r="C10306" s="41">
        <v>1.0583096054051164</v>
      </c>
    </row>
    <row r="10307" spans="1:3">
      <c r="A10307" s="38">
        <v>2708</v>
      </c>
      <c r="B10307" s="36" t="s">
        <v>204</v>
      </c>
      <c r="C10307" s="41">
        <v>1.1550333879299484</v>
      </c>
    </row>
    <row r="10308" spans="1:3">
      <c r="A10308" s="38">
        <v>17349</v>
      </c>
      <c r="B10308" s="36" t="s">
        <v>125</v>
      </c>
      <c r="C10308" s="41">
        <v>1.088744395950239</v>
      </c>
    </row>
    <row r="10309" spans="1:3">
      <c r="A10309" s="38">
        <v>56379</v>
      </c>
      <c r="B10309" s="36" t="s">
        <v>418</v>
      </c>
      <c r="C10309" s="41">
        <v>1.2167363461410845</v>
      </c>
    </row>
    <row r="10310" spans="1:3">
      <c r="A10310" s="38">
        <v>8393</v>
      </c>
      <c r="B10310" s="36" t="s">
        <v>252</v>
      </c>
      <c r="C10310" s="41">
        <v>1.1532534515834827</v>
      </c>
    </row>
    <row r="10311" spans="1:3">
      <c r="A10311" s="38">
        <v>56379</v>
      </c>
      <c r="B10311" s="36" t="s">
        <v>418</v>
      </c>
      <c r="C10311" s="41">
        <v>1.2167363461410845</v>
      </c>
    </row>
    <row r="10312" spans="1:3">
      <c r="A10312" s="38">
        <v>94513</v>
      </c>
      <c r="B10312" s="36" t="s">
        <v>340</v>
      </c>
      <c r="C10312" s="41">
        <v>1.0425906971454566</v>
      </c>
    </row>
    <row r="10313" spans="1:3">
      <c r="A10313" s="38">
        <v>54426</v>
      </c>
      <c r="B10313" s="36" t="s">
        <v>142</v>
      </c>
      <c r="C10313" s="41">
        <v>1.1055836951278339</v>
      </c>
    </row>
    <row r="10314" spans="1:3">
      <c r="A10314" s="38">
        <v>56357</v>
      </c>
      <c r="B10314" s="36" t="s">
        <v>418</v>
      </c>
      <c r="C10314" s="41">
        <v>1.0870660777280408</v>
      </c>
    </row>
    <row r="10315" spans="1:3">
      <c r="A10315" s="38">
        <v>23923</v>
      </c>
      <c r="B10315" s="36" t="s">
        <v>138</v>
      </c>
      <c r="C10315" s="41">
        <v>1.1226703742980599</v>
      </c>
    </row>
    <row r="10316" spans="1:3">
      <c r="A10316" s="38">
        <v>56379</v>
      </c>
      <c r="B10316" s="36" t="s">
        <v>418</v>
      </c>
      <c r="C10316" s="41">
        <v>1.2167363461410845</v>
      </c>
    </row>
    <row r="10317" spans="1:3">
      <c r="A10317" s="38">
        <v>56370</v>
      </c>
      <c r="B10317" s="36" t="s">
        <v>418</v>
      </c>
      <c r="C10317" s="41">
        <v>1.2167363461410845</v>
      </c>
    </row>
    <row r="10318" spans="1:3">
      <c r="A10318" s="38">
        <v>56355</v>
      </c>
      <c r="B10318" s="36" t="s">
        <v>418</v>
      </c>
      <c r="C10318" s="41">
        <v>1.3601632047477745</v>
      </c>
    </row>
    <row r="10319" spans="1:3">
      <c r="A10319" s="38">
        <v>56379</v>
      </c>
      <c r="B10319" s="36" t="s">
        <v>418</v>
      </c>
      <c r="C10319" s="41">
        <v>1.2167363461410845</v>
      </c>
    </row>
    <row r="10320" spans="1:3">
      <c r="A10320" s="38">
        <v>3253</v>
      </c>
      <c r="B10320" s="36" t="s">
        <v>203</v>
      </c>
      <c r="C10320" s="41">
        <v>1.1787964510736788</v>
      </c>
    </row>
    <row r="10321" spans="1:3">
      <c r="A10321" s="38">
        <v>56348</v>
      </c>
      <c r="B10321" s="36" t="s">
        <v>418</v>
      </c>
      <c r="C10321" s="41">
        <v>1.0870660777280408</v>
      </c>
    </row>
    <row r="10322" spans="1:3">
      <c r="A10322" s="38">
        <v>96185</v>
      </c>
      <c r="B10322" s="36" t="s">
        <v>124</v>
      </c>
      <c r="C10322" s="41">
        <v>1.0835648011346848</v>
      </c>
    </row>
    <row r="10323" spans="1:3">
      <c r="A10323" s="38">
        <v>56357</v>
      </c>
      <c r="B10323" s="36" t="s">
        <v>418</v>
      </c>
      <c r="C10323" s="41">
        <v>1.0870660777280408</v>
      </c>
    </row>
    <row r="10324" spans="1:3">
      <c r="A10324" s="38">
        <v>54316</v>
      </c>
      <c r="B10324" s="36" t="s">
        <v>21</v>
      </c>
      <c r="C10324" s="41">
        <v>1.241956241956242</v>
      </c>
    </row>
    <row r="10325" spans="1:3">
      <c r="A10325" s="38">
        <v>56357</v>
      </c>
      <c r="B10325" s="36" t="s">
        <v>418</v>
      </c>
      <c r="C10325" s="41">
        <v>1.0870660777280408</v>
      </c>
    </row>
    <row r="10326" spans="1:3">
      <c r="A10326" s="38">
        <v>86938</v>
      </c>
      <c r="B10326" s="36" t="s">
        <v>164</v>
      </c>
      <c r="C10326" s="41">
        <v>1.1022604304436694</v>
      </c>
    </row>
    <row r="10327" spans="1:3">
      <c r="A10327" s="38">
        <v>97795</v>
      </c>
      <c r="B10327" s="36" t="s">
        <v>185</v>
      </c>
      <c r="C10327" s="41">
        <v>1.0444615340795809</v>
      </c>
    </row>
    <row r="10328" spans="1:3">
      <c r="A10328" s="38">
        <v>56379</v>
      </c>
      <c r="B10328" s="36" t="s">
        <v>418</v>
      </c>
      <c r="C10328" s="41">
        <v>1.2167363461410845</v>
      </c>
    </row>
    <row r="10329" spans="1:3">
      <c r="A10329" s="38">
        <v>56355</v>
      </c>
      <c r="B10329" s="36" t="s">
        <v>418</v>
      </c>
      <c r="C10329" s="41">
        <v>1.3601632047477745</v>
      </c>
    </row>
    <row r="10330" spans="1:3">
      <c r="A10330" s="38">
        <v>57638</v>
      </c>
      <c r="B10330" s="36" t="s">
        <v>112</v>
      </c>
      <c r="C10330" s="41">
        <v>1.1654959794043798</v>
      </c>
    </row>
    <row r="10331" spans="1:3">
      <c r="A10331" s="38">
        <v>55444</v>
      </c>
      <c r="B10331" s="36" t="s">
        <v>36</v>
      </c>
      <c r="C10331" s="41">
        <v>1.0870660777280408</v>
      </c>
    </row>
    <row r="10332" spans="1:3">
      <c r="A10332" s="38">
        <v>56379</v>
      </c>
      <c r="B10332" s="36" t="s">
        <v>418</v>
      </c>
      <c r="C10332" s="41">
        <v>1.2167363461410845</v>
      </c>
    </row>
    <row r="10333" spans="1:3">
      <c r="A10333" s="38">
        <v>68804</v>
      </c>
      <c r="B10333" s="36" t="s">
        <v>419</v>
      </c>
      <c r="C10333" s="41">
        <v>1.4239117772686678</v>
      </c>
    </row>
    <row r="10334" spans="1:3">
      <c r="A10334" s="38">
        <v>74918</v>
      </c>
      <c r="B10334" s="36" t="s">
        <v>419</v>
      </c>
      <c r="C10334" s="41">
        <v>1.26539908209393</v>
      </c>
    </row>
    <row r="10335" spans="1:3">
      <c r="A10335" s="38">
        <v>12529</v>
      </c>
      <c r="B10335" s="36" t="s">
        <v>145</v>
      </c>
      <c r="C10335" s="41">
        <v>1.180428134556575</v>
      </c>
    </row>
    <row r="10336" spans="1:3">
      <c r="A10336" s="38">
        <v>15566</v>
      </c>
      <c r="B10336" s="36" t="s">
        <v>206</v>
      </c>
      <c r="C10336" s="41">
        <v>1.180428134556575</v>
      </c>
    </row>
    <row r="10337" spans="1:3">
      <c r="A10337" s="38">
        <v>79677</v>
      </c>
      <c r="B10337" s="36" t="s">
        <v>92</v>
      </c>
      <c r="C10337" s="41">
        <v>0.70955882352941191</v>
      </c>
    </row>
    <row r="10338" spans="1:3">
      <c r="A10338" s="38">
        <v>66901</v>
      </c>
      <c r="B10338" s="36" t="s">
        <v>53</v>
      </c>
      <c r="C10338" s="41">
        <v>1.220543203301824</v>
      </c>
    </row>
    <row r="10339" spans="1:3">
      <c r="A10339" s="38">
        <v>16775</v>
      </c>
      <c r="B10339" s="36" t="s">
        <v>255</v>
      </c>
      <c r="C10339" s="41">
        <v>1.0684109317638832</v>
      </c>
    </row>
    <row r="10340" spans="1:3">
      <c r="A10340" s="38">
        <v>4916</v>
      </c>
      <c r="B10340" s="36" t="s">
        <v>203</v>
      </c>
      <c r="C10340" s="41">
        <v>1.1914741527764239</v>
      </c>
    </row>
    <row r="10341" spans="1:3">
      <c r="A10341" s="38">
        <v>29396</v>
      </c>
      <c r="B10341" s="36" t="s">
        <v>54</v>
      </c>
      <c r="C10341" s="41">
        <v>1.1593057443647055</v>
      </c>
    </row>
    <row r="10342" spans="1:3">
      <c r="A10342" s="38">
        <v>1561</v>
      </c>
      <c r="B10342" s="36" t="s">
        <v>293</v>
      </c>
      <c r="C10342" s="41">
        <v>1.1769803569135961</v>
      </c>
    </row>
    <row r="10343" spans="1:3">
      <c r="A10343" s="38">
        <v>17291</v>
      </c>
      <c r="B10343" s="36" t="s">
        <v>159</v>
      </c>
      <c r="C10343" s="41">
        <v>1.0880982760155484</v>
      </c>
    </row>
    <row r="10344" spans="1:3">
      <c r="A10344" s="38">
        <v>17111</v>
      </c>
      <c r="B10344" s="36" t="s">
        <v>125</v>
      </c>
      <c r="C10344" s="41">
        <v>1.088744395950239</v>
      </c>
    </row>
    <row r="10345" spans="1:3">
      <c r="A10345" s="38">
        <v>86956</v>
      </c>
      <c r="B10345" s="36" t="s">
        <v>130</v>
      </c>
      <c r="C10345" s="41">
        <v>0.98767526634264236</v>
      </c>
    </row>
    <row r="10346" spans="1:3">
      <c r="A10346" s="38">
        <v>82296</v>
      </c>
      <c r="B10346" s="36" t="s">
        <v>49</v>
      </c>
      <c r="C10346" s="41">
        <v>1.1022604304436694</v>
      </c>
    </row>
    <row r="10347" spans="1:3">
      <c r="A10347" s="38">
        <v>69245</v>
      </c>
      <c r="B10347" s="36" t="s">
        <v>419</v>
      </c>
      <c r="C10347" s="41">
        <v>1.2624367404551244</v>
      </c>
    </row>
    <row r="10348" spans="1:3">
      <c r="A10348" s="38">
        <v>37318</v>
      </c>
      <c r="B10348" s="36" t="s">
        <v>154</v>
      </c>
      <c r="C10348" s="41">
        <v>1.1876538411711361</v>
      </c>
    </row>
    <row r="10349" spans="1:3">
      <c r="A10349" s="38">
        <v>17337</v>
      </c>
      <c r="B10349" s="36" t="s">
        <v>125</v>
      </c>
      <c r="C10349" s="41">
        <v>1.0880982760155484</v>
      </c>
    </row>
    <row r="10350" spans="1:3">
      <c r="A10350" s="38">
        <v>39524</v>
      </c>
      <c r="B10350" s="36" t="s">
        <v>95</v>
      </c>
      <c r="C10350" s="41">
        <v>1.19054576150125</v>
      </c>
    </row>
    <row r="10351" spans="1:3">
      <c r="A10351" s="38">
        <v>68782</v>
      </c>
      <c r="B10351" s="36" t="s">
        <v>419</v>
      </c>
      <c r="C10351" s="41">
        <v>1.3951984172278658</v>
      </c>
    </row>
    <row r="10352" spans="1:3">
      <c r="A10352" s="38">
        <v>69234</v>
      </c>
      <c r="B10352" s="36" t="s">
        <v>419</v>
      </c>
      <c r="C10352" s="41">
        <v>1.2624367404551244</v>
      </c>
    </row>
    <row r="10353" spans="1:3">
      <c r="A10353" s="38">
        <v>38364</v>
      </c>
      <c r="B10353" s="36" t="s">
        <v>217</v>
      </c>
      <c r="C10353" s="41">
        <v>1.2077062065535009</v>
      </c>
    </row>
    <row r="10354" spans="1:3">
      <c r="A10354" s="38">
        <v>69221</v>
      </c>
      <c r="B10354" s="36" t="s">
        <v>419</v>
      </c>
      <c r="C10354" s="41">
        <v>1.3951984172278658</v>
      </c>
    </row>
    <row r="10355" spans="1:3">
      <c r="A10355" s="38">
        <v>92539</v>
      </c>
      <c r="B10355" s="36" t="s">
        <v>123</v>
      </c>
      <c r="C10355" s="41">
        <v>1.0013653741125068</v>
      </c>
    </row>
    <row r="10356" spans="1:3">
      <c r="A10356" s="38">
        <v>64754</v>
      </c>
      <c r="B10356" s="36" t="s">
        <v>419</v>
      </c>
      <c r="C10356" s="41">
        <v>1.1018298729004536</v>
      </c>
    </row>
    <row r="10357" spans="1:3">
      <c r="A10357" s="38">
        <v>83137</v>
      </c>
      <c r="B10357" s="36" t="s">
        <v>96</v>
      </c>
      <c r="C10357" s="41">
        <v>1.086293213259472</v>
      </c>
    </row>
    <row r="10358" spans="1:3">
      <c r="A10358" s="38">
        <v>69412</v>
      </c>
      <c r="B10358" s="36" t="s">
        <v>419</v>
      </c>
      <c r="C10358" s="41">
        <v>1.1018298729004536</v>
      </c>
    </row>
    <row r="10359" spans="1:3">
      <c r="A10359" s="38">
        <v>93488</v>
      </c>
      <c r="B10359" s="36" t="s">
        <v>173</v>
      </c>
      <c r="C10359" s="41">
        <v>1.0016662569313557</v>
      </c>
    </row>
    <row r="10360" spans="1:3">
      <c r="A10360" s="38">
        <v>97453</v>
      </c>
      <c r="B10360" s="36" t="s">
        <v>235</v>
      </c>
      <c r="C10360" s="41">
        <v>1.1603695968609584</v>
      </c>
    </row>
    <row r="10361" spans="1:3">
      <c r="A10361" s="38">
        <v>69429</v>
      </c>
      <c r="B10361" s="36" t="s">
        <v>419</v>
      </c>
      <c r="C10361" s="41">
        <v>1.1018298729004536</v>
      </c>
    </row>
    <row r="10362" spans="1:3">
      <c r="A10362" s="38">
        <v>15910</v>
      </c>
      <c r="B10362" s="36" t="s">
        <v>145</v>
      </c>
      <c r="C10362" s="41">
        <v>1.1763007634567266</v>
      </c>
    </row>
    <row r="10363" spans="1:3">
      <c r="A10363" s="38">
        <v>17309</v>
      </c>
      <c r="B10363" s="36" t="s">
        <v>66</v>
      </c>
      <c r="C10363" s="41">
        <v>1.0880982760155484</v>
      </c>
    </row>
    <row r="10364" spans="1:3">
      <c r="A10364" s="38">
        <v>69434</v>
      </c>
      <c r="B10364" s="36" t="s">
        <v>419</v>
      </c>
      <c r="C10364" s="41">
        <v>1.1018298729004536</v>
      </c>
    </row>
    <row r="10365" spans="1:3">
      <c r="A10365" s="38">
        <v>14621</v>
      </c>
      <c r="B10365" s="36" t="s">
        <v>287</v>
      </c>
      <c r="C10365" s="41">
        <v>1.162540024728149</v>
      </c>
    </row>
    <row r="10366" spans="1:3">
      <c r="A10366" s="38">
        <v>68535</v>
      </c>
      <c r="B10366" s="36" t="s">
        <v>419</v>
      </c>
      <c r="C10366" s="41">
        <v>1.3951984172278658</v>
      </c>
    </row>
    <row r="10367" spans="1:3">
      <c r="A10367" s="38">
        <v>4509</v>
      </c>
      <c r="B10367" s="36" t="s">
        <v>177</v>
      </c>
      <c r="C10367" s="41">
        <v>1.1928306551297898</v>
      </c>
    </row>
    <row r="10368" spans="1:3">
      <c r="A10368" s="38">
        <v>79650</v>
      </c>
      <c r="B10368" s="36" t="s">
        <v>92</v>
      </c>
      <c r="C10368" s="41">
        <v>1.3099235550475103</v>
      </c>
    </row>
    <row r="10369" spans="1:3">
      <c r="A10369" s="38">
        <v>91626</v>
      </c>
      <c r="B10369" s="36" t="s">
        <v>48</v>
      </c>
      <c r="C10369" s="41">
        <v>1.0569246289090646</v>
      </c>
    </row>
    <row r="10370" spans="1:3">
      <c r="A10370" s="38">
        <v>72296</v>
      </c>
      <c r="B10370" s="36" t="s">
        <v>114</v>
      </c>
      <c r="C10370" s="41">
        <v>0.97482521200521044</v>
      </c>
    </row>
    <row r="10371" spans="1:3">
      <c r="A10371" s="38">
        <v>67707</v>
      </c>
      <c r="B10371" s="36" t="s">
        <v>220</v>
      </c>
      <c r="C10371" s="41">
        <v>1.2571134727459718</v>
      </c>
    </row>
    <row r="10372" spans="1:3">
      <c r="A10372" s="38">
        <v>38170</v>
      </c>
      <c r="B10372" s="36" t="s">
        <v>194</v>
      </c>
      <c r="C10372" s="41">
        <v>1.2077062065535009</v>
      </c>
    </row>
    <row r="10373" spans="1:3">
      <c r="A10373" s="38">
        <v>74925</v>
      </c>
      <c r="B10373" s="36" t="s">
        <v>419</v>
      </c>
      <c r="C10373" s="41">
        <v>1.2624367404551244</v>
      </c>
    </row>
    <row r="10374" spans="1:3">
      <c r="A10374" s="38">
        <v>69214</v>
      </c>
      <c r="B10374" s="36" t="s">
        <v>419</v>
      </c>
      <c r="C10374" s="41">
        <v>1.3951984172278658</v>
      </c>
    </row>
    <row r="10375" spans="1:3">
      <c r="A10375" s="38">
        <v>2829</v>
      </c>
      <c r="B10375" s="36" t="s">
        <v>204</v>
      </c>
      <c r="C10375" s="41">
        <v>1.1232960637157299</v>
      </c>
    </row>
    <row r="10376" spans="1:3">
      <c r="A10376" s="38">
        <v>16244</v>
      </c>
      <c r="B10376" s="36" t="s">
        <v>81</v>
      </c>
      <c r="C10376" s="41">
        <v>1.1183287587679172</v>
      </c>
    </row>
    <row r="10377" spans="1:3">
      <c r="A10377" s="38">
        <v>74927</v>
      </c>
      <c r="B10377" s="36" t="s">
        <v>419</v>
      </c>
      <c r="C10377" s="41">
        <v>1.2624367404551244</v>
      </c>
    </row>
    <row r="10378" spans="1:3">
      <c r="A10378" s="38">
        <v>93489</v>
      </c>
      <c r="B10378" s="36" t="s">
        <v>173</v>
      </c>
      <c r="C10378" s="41">
        <v>1.0635150812064964</v>
      </c>
    </row>
    <row r="10379" spans="1:3">
      <c r="A10379" s="38">
        <v>55288</v>
      </c>
      <c r="B10379" s="36" t="s">
        <v>99</v>
      </c>
      <c r="C10379" s="41">
        <v>1.3198243593435071</v>
      </c>
    </row>
    <row r="10380" spans="1:3">
      <c r="A10380" s="38">
        <v>17166</v>
      </c>
      <c r="B10380" s="36" t="s">
        <v>57</v>
      </c>
      <c r="C10380" s="41">
        <v>1.1200024434195655</v>
      </c>
    </row>
    <row r="10381" spans="1:3">
      <c r="A10381" s="38">
        <v>26419</v>
      </c>
      <c r="B10381" s="36" t="s">
        <v>267</v>
      </c>
      <c r="C10381" s="41">
        <v>1.1939180829589113</v>
      </c>
    </row>
    <row r="10382" spans="1:3">
      <c r="A10382" s="38">
        <v>19073</v>
      </c>
      <c r="B10382" s="36" t="s">
        <v>135</v>
      </c>
      <c r="C10382" s="41">
        <v>1.1352238251501454</v>
      </c>
    </row>
    <row r="10383" spans="1:3">
      <c r="A10383" s="38">
        <v>19075</v>
      </c>
      <c r="B10383" s="36" t="s">
        <v>135</v>
      </c>
      <c r="C10383" s="41">
        <v>1.1352238251501454</v>
      </c>
    </row>
    <row r="10384" spans="1:3">
      <c r="A10384" s="38">
        <v>69251</v>
      </c>
      <c r="B10384" s="36" t="s">
        <v>419</v>
      </c>
      <c r="C10384" s="41">
        <v>1.2624367404551244</v>
      </c>
    </row>
    <row r="10385" spans="1:3">
      <c r="A10385" s="38">
        <v>4928</v>
      </c>
      <c r="B10385" s="36" t="s">
        <v>203</v>
      </c>
      <c r="C10385" s="41">
        <v>1.1787964510736788</v>
      </c>
    </row>
    <row r="10386" spans="1:3">
      <c r="A10386" s="38">
        <v>78144</v>
      </c>
      <c r="B10386" s="36" t="s">
        <v>87</v>
      </c>
      <c r="C10386" s="41">
        <v>1.2126322751322751</v>
      </c>
    </row>
    <row r="10387" spans="1:3">
      <c r="A10387" s="38">
        <v>78713</v>
      </c>
      <c r="B10387" s="36" t="s">
        <v>87</v>
      </c>
      <c r="C10387" s="41">
        <v>1.2126322751322751</v>
      </c>
    </row>
    <row r="10388" spans="1:3">
      <c r="A10388" s="38">
        <v>69434</v>
      </c>
      <c r="B10388" s="36" t="s">
        <v>419</v>
      </c>
      <c r="C10388" s="41">
        <v>1.1018298729004536</v>
      </c>
    </row>
    <row r="10389" spans="1:3">
      <c r="A10389" s="38">
        <v>68542</v>
      </c>
      <c r="B10389" s="36" t="s">
        <v>419</v>
      </c>
      <c r="C10389" s="41">
        <v>1.3951984172278658</v>
      </c>
    </row>
    <row r="10390" spans="1:3">
      <c r="A10390" s="38">
        <v>69253</v>
      </c>
      <c r="B10390" s="36" t="s">
        <v>419</v>
      </c>
      <c r="C10390" s="41">
        <v>1.1018298729004536</v>
      </c>
    </row>
    <row r="10391" spans="1:3">
      <c r="A10391" s="38">
        <v>74921</v>
      </c>
      <c r="B10391" s="36" t="s">
        <v>419</v>
      </c>
      <c r="C10391" s="41">
        <v>1.2624367404551244</v>
      </c>
    </row>
    <row r="10392" spans="1:3">
      <c r="A10392" s="38">
        <v>86529</v>
      </c>
      <c r="B10392" s="36" t="s">
        <v>168</v>
      </c>
      <c r="C10392" s="41">
        <v>1.1261247428062524</v>
      </c>
    </row>
    <row r="10393" spans="1:3">
      <c r="A10393" s="38">
        <v>74575</v>
      </c>
      <c r="B10393" s="36" t="s">
        <v>259</v>
      </c>
      <c r="C10393" s="41">
        <v>1.1024391030081453</v>
      </c>
    </row>
    <row r="10394" spans="1:3">
      <c r="A10394" s="38">
        <v>69502</v>
      </c>
      <c r="B10394" s="36" t="s">
        <v>419</v>
      </c>
      <c r="C10394" s="41">
        <v>1.3951984172278658</v>
      </c>
    </row>
    <row r="10395" spans="1:3">
      <c r="A10395" s="38">
        <v>69493</v>
      </c>
      <c r="B10395" s="36" t="s">
        <v>419</v>
      </c>
      <c r="C10395" s="41">
        <v>1.3951984172278658</v>
      </c>
    </row>
    <row r="10396" spans="1:3">
      <c r="A10396" s="38">
        <v>68766</v>
      </c>
      <c r="B10396" s="36" t="s">
        <v>419</v>
      </c>
      <c r="C10396" s="41">
        <v>1.4239117772686678</v>
      </c>
    </row>
    <row r="10397" spans="1:3">
      <c r="A10397" s="38">
        <v>53520</v>
      </c>
      <c r="B10397" s="36" t="s">
        <v>52</v>
      </c>
      <c r="C10397" s="41">
        <v>1.0532816314806837</v>
      </c>
    </row>
    <row r="10398" spans="1:3">
      <c r="A10398" s="38">
        <v>68549</v>
      </c>
      <c r="B10398" s="36" t="s">
        <v>419</v>
      </c>
      <c r="C10398" s="41">
        <v>1.3951984172278658</v>
      </c>
    </row>
    <row r="10399" spans="1:3">
      <c r="A10399" s="38">
        <v>68775</v>
      </c>
      <c r="B10399" s="36" t="s">
        <v>419</v>
      </c>
      <c r="C10399" s="41">
        <v>1.4239117772686678</v>
      </c>
    </row>
    <row r="10400" spans="1:3">
      <c r="A10400" s="38">
        <v>54586</v>
      </c>
      <c r="B10400" s="36" t="s">
        <v>167</v>
      </c>
      <c r="C10400" s="41">
        <v>0.94209228239646492</v>
      </c>
    </row>
    <row r="10401" spans="1:3">
      <c r="A10401" s="38">
        <v>68526</v>
      </c>
      <c r="B10401" s="36" t="s">
        <v>419</v>
      </c>
      <c r="C10401" s="41">
        <v>1.3951984172278658</v>
      </c>
    </row>
    <row r="10402" spans="1:3">
      <c r="A10402" s="38">
        <v>69514</v>
      </c>
      <c r="B10402" s="36" t="s">
        <v>419</v>
      </c>
      <c r="C10402" s="41">
        <v>1.3951984172278658</v>
      </c>
    </row>
    <row r="10403" spans="1:3">
      <c r="A10403" s="38">
        <v>69181</v>
      </c>
      <c r="B10403" s="36" t="s">
        <v>419</v>
      </c>
      <c r="C10403" s="41">
        <v>1.2624367404551244</v>
      </c>
    </row>
    <row r="10404" spans="1:3">
      <c r="A10404" s="38">
        <v>74931</v>
      </c>
      <c r="B10404" s="36" t="s">
        <v>419</v>
      </c>
      <c r="C10404" s="41">
        <v>1.2624367404551244</v>
      </c>
    </row>
    <row r="10405" spans="1:3">
      <c r="A10405" s="38">
        <v>69254</v>
      </c>
      <c r="B10405" s="36" t="s">
        <v>419</v>
      </c>
      <c r="C10405" s="41">
        <v>1.4239117772686678</v>
      </c>
    </row>
    <row r="10406" spans="1:3">
      <c r="A10406" s="38">
        <v>15732</v>
      </c>
      <c r="B10406" s="36" t="s">
        <v>145</v>
      </c>
      <c r="C10406" s="41">
        <v>1.180428134556575</v>
      </c>
    </row>
    <row r="10407" spans="1:3">
      <c r="A10407" s="38">
        <v>57632</v>
      </c>
      <c r="B10407" s="36" t="s">
        <v>112</v>
      </c>
      <c r="C10407" s="41">
        <v>1.1510813949838341</v>
      </c>
    </row>
    <row r="10408" spans="1:3">
      <c r="A10408" s="38">
        <v>69256</v>
      </c>
      <c r="B10408" s="36" t="s">
        <v>419</v>
      </c>
      <c r="C10408" s="41">
        <v>1.2624367404551244</v>
      </c>
    </row>
    <row r="10409" spans="1:3">
      <c r="A10409" s="38">
        <v>74909</v>
      </c>
      <c r="B10409" s="36" t="s">
        <v>419</v>
      </c>
      <c r="C10409" s="41">
        <v>1.2624367404551244</v>
      </c>
    </row>
    <row r="10410" spans="1:3">
      <c r="A10410" s="38">
        <v>69242</v>
      </c>
      <c r="B10410" s="36" t="s">
        <v>419</v>
      </c>
      <c r="C10410" s="41">
        <v>1.26539908209393</v>
      </c>
    </row>
    <row r="10411" spans="1:3">
      <c r="A10411" s="38">
        <v>48465</v>
      </c>
      <c r="B10411" s="36" t="s">
        <v>192</v>
      </c>
      <c r="C10411" s="41">
        <v>1.250468883205456</v>
      </c>
    </row>
    <row r="10412" spans="1:3">
      <c r="A10412" s="38">
        <v>54570</v>
      </c>
      <c r="B10412" s="36" t="s">
        <v>167</v>
      </c>
      <c r="C10412" s="41">
        <v>1.0697511596020888</v>
      </c>
    </row>
    <row r="10413" spans="1:3">
      <c r="A10413" s="38">
        <v>57520</v>
      </c>
      <c r="B10413" s="36" t="s">
        <v>112</v>
      </c>
      <c r="C10413" s="41">
        <v>0.99057835512907877</v>
      </c>
    </row>
    <row r="10414" spans="1:3">
      <c r="A10414" s="38">
        <v>18258</v>
      </c>
      <c r="B10414" s="36" t="s">
        <v>57</v>
      </c>
      <c r="C10414" s="41">
        <v>1.0926372873275529</v>
      </c>
    </row>
    <row r="10415" spans="1:3">
      <c r="A10415" s="38">
        <v>7554</v>
      </c>
      <c r="B10415" s="36" t="s">
        <v>184</v>
      </c>
      <c r="C10415" s="41">
        <v>1.1033216993621375</v>
      </c>
    </row>
    <row r="10416" spans="1:3">
      <c r="A10416" s="38">
        <v>74924</v>
      </c>
      <c r="B10416" s="36" t="s">
        <v>419</v>
      </c>
      <c r="C10416" s="41">
        <v>1.2624367404551244</v>
      </c>
    </row>
    <row r="10417" spans="1:3">
      <c r="A10417" s="38">
        <v>86986</v>
      </c>
      <c r="B10417" s="36" t="s">
        <v>130</v>
      </c>
      <c r="C10417" s="41">
        <v>0.98767526634264236</v>
      </c>
    </row>
    <row r="10418" spans="1:3">
      <c r="A10418" s="38">
        <v>55270</v>
      </c>
      <c r="B10418" s="36" t="s">
        <v>166</v>
      </c>
      <c r="C10418" s="41">
        <v>1.3601632047477745</v>
      </c>
    </row>
    <row r="10419" spans="1:3">
      <c r="A10419" s="38">
        <v>85247</v>
      </c>
      <c r="B10419" s="36" t="s">
        <v>140</v>
      </c>
      <c r="C10419" s="41">
        <v>1.1153354826935944</v>
      </c>
    </row>
    <row r="10420" spans="1:3">
      <c r="A10420" s="38">
        <v>99869</v>
      </c>
      <c r="B10420" s="36" t="s">
        <v>211</v>
      </c>
      <c r="C10420" s="41">
        <v>1.1035209148359917</v>
      </c>
    </row>
    <row r="10421" spans="1:3">
      <c r="A10421" s="38">
        <v>69151</v>
      </c>
      <c r="B10421" s="36" t="s">
        <v>419</v>
      </c>
      <c r="C10421" s="41">
        <v>1.2624367404551244</v>
      </c>
    </row>
    <row r="10422" spans="1:3">
      <c r="A10422" s="38">
        <v>74933</v>
      </c>
      <c r="B10422" s="36" t="s">
        <v>419</v>
      </c>
      <c r="C10422" s="41">
        <v>1.2624367404551244</v>
      </c>
    </row>
    <row r="10423" spans="1:3">
      <c r="A10423" s="38">
        <v>68809</v>
      </c>
      <c r="B10423" s="36" t="s">
        <v>419</v>
      </c>
      <c r="C10423" s="41">
        <v>1.4239117772686678</v>
      </c>
    </row>
    <row r="10424" spans="1:3">
      <c r="A10424" s="38">
        <v>69226</v>
      </c>
      <c r="B10424" s="36" t="s">
        <v>419</v>
      </c>
      <c r="C10424" s="41">
        <v>1.4239117772686678</v>
      </c>
    </row>
    <row r="10425" spans="1:3">
      <c r="A10425" s="38">
        <v>68723</v>
      </c>
      <c r="B10425" s="36" t="s">
        <v>419</v>
      </c>
      <c r="C10425" s="41">
        <v>1.3951984172278658</v>
      </c>
    </row>
    <row r="10426" spans="1:3">
      <c r="A10426" s="38">
        <v>68723</v>
      </c>
      <c r="B10426" s="36" t="s">
        <v>419</v>
      </c>
      <c r="C10426" s="41">
        <v>1.3951984172278658</v>
      </c>
    </row>
    <row r="10427" spans="1:3">
      <c r="A10427" s="38">
        <v>74523</v>
      </c>
      <c r="B10427" s="36" t="s">
        <v>259</v>
      </c>
      <c r="C10427" s="41">
        <v>1.1174086601456563</v>
      </c>
    </row>
    <row r="10428" spans="1:3">
      <c r="A10428" s="38">
        <v>86830</v>
      </c>
      <c r="B10428" s="36" t="s">
        <v>50</v>
      </c>
      <c r="C10428" s="41">
        <v>1.0674754857504976</v>
      </c>
    </row>
    <row r="10429" spans="1:3">
      <c r="A10429" s="38">
        <v>86987</v>
      </c>
      <c r="B10429" s="36" t="s">
        <v>130</v>
      </c>
      <c r="C10429" s="41">
        <v>0.98767526634264236</v>
      </c>
    </row>
    <row r="10430" spans="1:3">
      <c r="A10430" s="38">
        <v>69231</v>
      </c>
      <c r="B10430" s="36" t="s">
        <v>419</v>
      </c>
      <c r="C10430" s="41">
        <v>1.4239117772686678</v>
      </c>
    </row>
    <row r="10431" spans="1:3">
      <c r="A10431" s="38">
        <v>27252</v>
      </c>
      <c r="B10431" s="36" t="s">
        <v>61</v>
      </c>
      <c r="C10431" s="41">
        <v>1.1984835114553714</v>
      </c>
    </row>
    <row r="10432" spans="1:3">
      <c r="A10432" s="38">
        <v>90571</v>
      </c>
      <c r="B10432" s="36" t="s">
        <v>103</v>
      </c>
      <c r="C10432" s="41">
        <v>1.0737648747349338</v>
      </c>
    </row>
    <row r="10433" spans="1:3">
      <c r="A10433" s="38">
        <v>82445</v>
      </c>
      <c r="B10433" s="36" t="s">
        <v>190</v>
      </c>
      <c r="C10433" s="41">
        <v>1.0015590420749434</v>
      </c>
    </row>
    <row r="10434" spans="1:3">
      <c r="A10434" s="38">
        <v>74193</v>
      </c>
      <c r="B10434" s="36" t="s">
        <v>34</v>
      </c>
      <c r="C10434" s="41">
        <v>1.26539908209393</v>
      </c>
    </row>
    <row r="10435" spans="1:3">
      <c r="A10435" s="38">
        <v>74934</v>
      </c>
      <c r="B10435" s="36" t="s">
        <v>419</v>
      </c>
      <c r="C10435" s="41">
        <v>1.2624367404551244</v>
      </c>
    </row>
    <row r="10436" spans="1:3">
      <c r="A10436" s="38">
        <v>66773</v>
      </c>
      <c r="B10436" s="36" t="s">
        <v>276</v>
      </c>
      <c r="C10436" s="41">
        <v>1.3348622183393397</v>
      </c>
    </row>
    <row r="10437" spans="1:3">
      <c r="A10437" s="38">
        <v>68799</v>
      </c>
      <c r="B10437" s="36" t="s">
        <v>419</v>
      </c>
      <c r="C10437" s="41">
        <v>1.4239117772686678</v>
      </c>
    </row>
    <row r="10438" spans="1:3">
      <c r="A10438" s="38">
        <v>69207</v>
      </c>
      <c r="B10438" s="36" t="s">
        <v>419</v>
      </c>
      <c r="C10438" s="41">
        <v>1.4239117772686678</v>
      </c>
    </row>
    <row r="10439" spans="1:3">
      <c r="A10439" s="38">
        <v>98590</v>
      </c>
      <c r="B10439" s="36" t="s">
        <v>228</v>
      </c>
      <c r="C10439" s="41">
        <v>1.0980356928973529</v>
      </c>
    </row>
    <row r="10440" spans="1:3">
      <c r="A10440" s="38">
        <v>69250</v>
      </c>
      <c r="B10440" s="36" t="s">
        <v>419</v>
      </c>
      <c r="C10440" s="41">
        <v>1.1018298729004536</v>
      </c>
    </row>
    <row r="10441" spans="1:3">
      <c r="A10441" s="38">
        <v>69436</v>
      </c>
      <c r="B10441" s="36" t="s">
        <v>419</v>
      </c>
      <c r="C10441" s="41">
        <v>1.2624367404551244</v>
      </c>
    </row>
    <row r="10442" spans="1:3">
      <c r="A10442" s="38">
        <v>69198</v>
      </c>
      <c r="B10442" s="36" t="s">
        <v>419</v>
      </c>
      <c r="C10442" s="41">
        <v>1.3951984172278658</v>
      </c>
    </row>
    <row r="10443" spans="1:3">
      <c r="A10443" s="38">
        <v>68723</v>
      </c>
      <c r="B10443" s="36" t="s">
        <v>419</v>
      </c>
      <c r="C10443" s="41">
        <v>1.3951984172278658</v>
      </c>
    </row>
    <row r="10444" spans="1:3">
      <c r="A10444" s="38">
        <v>92421</v>
      </c>
      <c r="B10444" s="36" t="s">
        <v>123</v>
      </c>
      <c r="C10444" s="41">
        <v>1.1241914221772589</v>
      </c>
    </row>
    <row r="10445" spans="1:3">
      <c r="A10445" s="38">
        <v>39397</v>
      </c>
      <c r="B10445" s="36" t="s">
        <v>219</v>
      </c>
      <c r="C10445" s="41">
        <v>1.2260113674356403</v>
      </c>
    </row>
    <row r="10446" spans="1:3">
      <c r="A10446" s="38">
        <v>28790</v>
      </c>
      <c r="B10446" s="36" t="s">
        <v>189</v>
      </c>
      <c r="C10446" s="41">
        <v>1.1800751412061501</v>
      </c>
    </row>
    <row r="10447" spans="1:3">
      <c r="A10447" s="38">
        <v>97523</v>
      </c>
      <c r="B10447" s="36" t="s">
        <v>235</v>
      </c>
      <c r="C10447" s="41">
        <v>1.1646446039509624</v>
      </c>
    </row>
    <row r="10448" spans="1:3">
      <c r="A10448" s="38">
        <v>87645</v>
      </c>
      <c r="B10448" s="36" t="s">
        <v>93</v>
      </c>
      <c r="C10448" s="41">
        <v>0.43961972354429169</v>
      </c>
    </row>
    <row r="10449" spans="1:3">
      <c r="A10449" s="38">
        <v>19258</v>
      </c>
      <c r="B10449" s="36" t="s">
        <v>135</v>
      </c>
      <c r="C10449" s="41">
        <v>1.1427235899033965</v>
      </c>
    </row>
    <row r="10450" spans="1:3">
      <c r="A10450" s="38">
        <v>76848</v>
      </c>
      <c r="B10450" s="36" t="s">
        <v>134</v>
      </c>
      <c r="C10450" s="41">
        <v>1.3601127554615924</v>
      </c>
    </row>
    <row r="10451" spans="1:3">
      <c r="A10451" s="38">
        <v>90596</v>
      </c>
      <c r="B10451" s="36" t="s">
        <v>30</v>
      </c>
      <c r="C10451" s="41">
        <v>1.1320696468263769</v>
      </c>
    </row>
    <row r="10452" spans="1:3">
      <c r="A10452" s="38">
        <v>27327</v>
      </c>
      <c r="B10452" s="36" t="s">
        <v>61</v>
      </c>
      <c r="C10452" s="41">
        <v>1.1984835114553714</v>
      </c>
    </row>
    <row r="10453" spans="1:3">
      <c r="A10453" s="38">
        <v>29690</v>
      </c>
      <c r="B10453" s="36" t="s">
        <v>67</v>
      </c>
      <c r="C10453" s="41">
        <v>1.2077596996245308</v>
      </c>
    </row>
    <row r="10454" spans="1:3">
      <c r="A10454" s="38">
        <v>74889</v>
      </c>
      <c r="B10454" s="36" t="s">
        <v>419</v>
      </c>
      <c r="C10454" s="41">
        <v>1.2624367404551244</v>
      </c>
    </row>
    <row r="10455" spans="1:3">
      <c r="A10455" s="38">
        <v>17252</v>
      </c>
      <c r="B10455" s="36" t="s">
        <v>125</v>
      </c>
      <c r="C10455" s="41">
        <v>1.0684109317638832</v>
      </c>
    </row>
    <row r="10456" spans="1:3">
      <c r="A10456" s="38">
        <v>98547</v>
      </c>
      <c r="B10456" s="36" t="s">
        <v>228</v>
      </c>
      <c r="C10456" s="41">
        <v>1.0203684122655687</v>
      </c>
    </row>
    <row r="10457" spans="1:3">
      <c r="A10457" s="38">
        <v>74937</v>
      </c>
      <c r="B10457" s="36" t="s">
        <v>419</v>
      </c>
      <c r="C10457" s="41">
        <v>1.2624367404551244</v>
      </c>
    </row>
    <row r="10458" spans="1:3">
      <c r="A10458" s="38">
        <v>94374</v>
      </c>
      <c r="B10458" s="36" t="s">
        <v>76</v>
      </c>
      <c r="C10458" s="41">
        <v>1.0796090207854914</v>
      </c>
    </row>
    <row r="10459" spans="1:3">
      <c r="A10459" s="38">
        <v>97359</v>
      </c>
      <c r="B10459" s="36" t="s">
        <v>35</v>
      </c>
      <c r="C10459" s="41">
        <v>1.2697368421052631</v>
      </c>
    </row>
    <row r="10460" spans="1:3">
      <c r="A10460" s="38">
        <v>92548</v>
      </c>
      <c r="B10460" s="36" t="s">
        <v>123</v>
      </c>
      <c r="C10460" s="41">
        <v>1.1241914221772589</v>
      </c>
    </row>
    <row r="10461" spans="1:3">
      <c r="A10461" s="38">
        <v>98744</v>
      </c>
      <c r="B10461" s="36" t="s">
        <v>108</v>
      </c>
      <c r="C10461" s="41">
        <v>0.81385800208624637</v>
      </c>
    </row>
    <row r="10462" spans="1:3">
      <c r="A10462" s="38">
        <v>1945</v>
      </c>
      <c r="B10462" s="36" t="s">
        <v>116</v>
      </c>
      <c r="C10462" s="41">
        <v>1.1515513126491645</v>
      </c>
    </row>
    <row r="10463" spans="1:3">
      <c r="A10463" s="38">
        <v>7589</v>
      </c>
      <c r="B10463" s="36" t="s">
        <v>184</v>
      </c>
      <c r="C10463" s="41">
        <v>1.1033216993621375</v>
      </c>
    </row>
    <row r="10464" spans="1:3">
      <c r="A10464" s="38">
        <v>7427</v>
      </c>
      <c r="B10464" s="36" t="s">
        <v>108</v>
      </c>
      <c r="C10464" s="41">
        <v>1.094986413449192</v>
      </c>
    </row>
    <row r="10465" spans="1:3">
      <c r="A10465" s="38">
        <v>68789</v>
      </c>
      <c r="B10465" s="36" t="s">
        <v>419</v>
      </c>
      <c r="C10465" s="41">
        <v>1.4239117772686678</v>
      </c>
    </row>
    <row r="10466" spans="1:3">
      <c r="A10466" s="38">
        <v>74915</v>
      </c>
      <c r="B10466" s="36" t="s">
        <v>419</v>
      </c>
      <c r="C10466" s="41">
        <v>1.2624367404551244</v>
      </c>
    </row>
    <row r="10467" spans="1:3">
      <c r="A10467" s="38">
        <v>95126</v>
      </c>
      <c r="B10467" s="36" t="s">
        <v>210</v>
      </c>
      <c r="C10467" s="41">
        <v>0.97614864505137622</v>
      </c>
    </row>
    <row r="10468" spans="1:3">
      <c r="A10468" s="38">
        <v>95131</v>
      </c>
      <c r="B10468" s="36" t="s">
        <v>210</v>
      </c>
      <c r="C10468" s="41">
        <v>0.96009844478190298</v>
      </c>
    </row>
    <row r="10469" spans="1:3">
      <c r="A10469" s="38">
        <v>69190</v>
      </c>
      <c r="B10469" s="36" t="s">
        <v>419</v>
      </c>
      <c r="C10469" s="41">
        <v>1.4239117772686678</v>
      </c>
    </row>
    <row r="10470" spans="1:3">
      <c r="A10470" s="38">
        <v>69469</v>
      </c>
      <c r="B10470" s="36" t="s">
        <v>419</v>
      </c>
      <c r="C10470" s="41">
        <v>1.3951984172278658</v>
      </c>
    </row>
    <row r="10471" spans="1:3">
      <c r="A10471" s="38">
        <v>69257</v>
      </c>
      <c r="B10471" s="36" t="s">
        <v>419</v>
      </c>
      <c r="C10471" s="41">
        <v>1.2624367404551244</v>
      </c>
    </row>
    <row r="10472" spans="1:3">
      <c r="A10472" s="38">
        <v>54533</v>
      </c>
      <c r="B10472" s="36" t="s">
        <v>142</v>
      </c>
      <c r="C10472" s="41">
        <v>1.0697511596020888</v>
      </c>
    </row>
    <row r="10473" spans="1:3">
      <c r="A10473" s="38">
        <v>90592</v>
      </c>
      <c r="B10473" s="36" t="s">
        <v>103</v>
      </c>
      <c r="C10473" s="41">
        <v>1.0737648747349338</v>
      </c>
    </row>
    <row r="10474" spans="1:3">
      <c r="A10474" s="38">
        <v>92521</v>
      </c>
      <c r="B10474" s="36" t="s">
        <v>123</v>
      </c>
      <c r="C10474" s="41">
        <v>1.1241914221772589</v>
      </c>
    </row>
    <row r="10475" spans="1:3">
      <c r="A10475" s="38">
        <v>55629</v>
      </c>
      <c r="B10475" s="36" t="s">
        <v>36</v>
      </c>
      <c r="C10475" s="41">
        <v>1.0870660777280408</v>
      </c>
    </row>
    <row r="10476" spans="1:3">
      <c r="A10476" s="38">
        <v>1987</v>
      </c>
      <c r="B10476" s="36" t="s">
        <v>116</v>
      </c>
      <c r="C10476" s="41">
        <v>1.1515513126491645</v>
      </c>
    </row>
    <row r="10477" spans="1:3">
      <c r="A10477" s="38">
        <v>92447</v>
      </c>
      <c r="B10477" s="36" t="s">
        <v>123</v>
      </c>
      <c r="C10477" s="41">
        <v>1.0013653741125068</v>
      </c>
    </row>
    <row r="10478" spans="1:3">
      <c r="A10478" s="38">
        <v>17168</v>
      </c>
      <c r="B10478" s="36" t="s">
        <v>57</v>
      </c>
      <c r="C10478" s="41">
        <v>1.1200024434195655</v>
      </c>
    </row>
    <row r="10479" spans="1:3">
      <c r="A10479" s="38">
        <v>97525</v>
      </c>
      <c r="B10479" s="36" t="s">
        <v>235</v>
      </c>
      <c r="C10479" s="41">
        <v>1.1603695968609584</v>
      </c>
    </row>
    <row r="10480" spans="1:3">
      <c r="A10480" s="38">
        <v>67685</v>
      </c>
      <c r="B10480" s="36" t="s">
        <v>220</v>
      </c>
      <c r="C10480" s="41">
        <v>1.2571134727459718</v>
      </c>
    </row>
    <row r="10481" spans="1:3">
      <c r="A10481" s="38">
        <v>69168</v>
      </c>
      <c r="B10481" s="36" t="s">
        <v>419</v>
      </c>
      <c r="C10481" s="41">
        <v>1.4239117772686678</v>
      </c>
    </row>
    <row r="10482" spans="1:3">
      <c r="A10482" s="38">
        <v>16303</v>
      </c>
      <c r="B10482" s="36" t="s">
        <v>159</v>
      </c>
      <c r="C10482" s="41">
        <v>1.1070857108353711</v>
      </c>
    </row>
    <row r="10483" spans="1:3">
      <c r="A10483" s="38">
        <v>67365</v>
      </c>
      <c r="B10483" s="36" t="s">
        <v>227</v>
      </c>
      <c r="C10483" s="41">
        <v>1.4239117772686678</v>
      </c>
    </row>
    <row r="10484" spans="1:3">
      <c r="A10484" s="38">
        <v>54338</v>
      </c>
      <c r="B10484" s="36" t="s">
        <v>21</v>
      </c>
      <c r="C10484" s="41">
        <v>1.241956241956242</v>
      </c>
    </row>
    <row r="10485" spans="1:3">
      <c r="A10485" s="38">
        <v>98663</v>
      </c>
      <c r="B10485" s="36" t="s">
        <v>71</v>
      </c>
      <c r="C10485" s="41">
        <v>1.0943981854537856</v>
      </c>
    </row>
    <row r="10486" spans="1:3">
      <c r="A10486" s="38">
        <v>76889</v>
      </c>
      <c r="B10486" s="36" t="s">
        <v>98</v>
      </c>
      <c r="C10486" s="41">
        <v>1.3601127554615924</v>
      </c>
    </row>
    <row r="10487" spans="1:3">
      <c r="A10487" s="38">
        <v>69259</v>
      </c>
      <c r="B10487" s="36" t="s">
        <v>419</v>
      </c>
      <c r="C10487" s="41">
        <v>1.3951984172278658</v>
      </c>
    </row>
    <row r="10488" spans="1:3">
      <c r="A10488" s="38">
        <v>76889</v>
      </c>
      <c r="B10488" s="36" t="s">
        <v>98</v>
      </c>
      <c r="C10488" s="41">
        <v>1.3601127554615924</v>
      </c>
    </row>
    <row r="10489" spans="1:3">
      <c r="A10489" s="38">
        <v>26556</v>
      </c>
      <c r="B10489" s="36" t="s">
        <v>261</v>
      </c>
      <c r="C10489" s="41">
        <v>1.1537748558919805</v>
      </c>
    </row>
    <row r="10490" spans="1:3">
      <c r="A10490" s="38">
        <v>74939</v>
      </c>
      <c r="B10490" s="36" t="s">
        <v>419</v>
      </c>
      <c r="C10490" s="41">
        <v>1.2624367404551244</v>
      </c>
    </row>
    <row r="10491" spans="1:3">
      <c r="A10491" s="38">
        <v>67122</v>
      </c>
      <c r="B10491" s="36" t="s">
        <v>420</v>
      </c>
      <c r="C10491" s="41">
        <v>1.3951984172278658</v>
      </c>
    </row>
    <row r="10492" spans="1:3">
      <c r="A10492" s="38">
        <v>67259</v>
      </c>
      <c r="B10492" s="36" t="s">
        <v>420</v>
      </c>
      <c r="C10492" s="41">
        <v>1.3456386921580861</v>
      </c>
    </row>
    <row r="10493" spans="1:3">
      <c r="A10493" s="38">
        <v>67744</v>
      </c>
      <c r="B10493" s="36" t="s">
        <v>36</v>
      </c>
      <c r="C10493" s="41">
        <v>1.1034545016851229</v>
      </c>
    </row>
    <row r="10494" spans="1:3">
      <c r="A10494" s="38">
        <v>67134</v>
      </c>
      <c r="B10494" s="36" t="s">
        <v>420</v>
      </c>
      <c r="C10494" s="41">
        <v>1.3869137670196672</v>
      </c>
    </row>
    <row r="10495" spans="1:3">
      <c r="A10495" s="38">
        <v>67240</v>
      </c>
      <c r="B10495" s="36" t="s">
        <v>420</v>
      </c>
      <c r="C10495" s="41">
        <v>1.3456386921580861</v>
      </c>
    </row>
    <row r="10496" spans="1:3">
      <c r="A10496" s="38">
        <v>66957</v>
      </c>
      <c r="B10496" s="36" t="s">
        <v>134</v>
      </c>
      <c r="C10496" s="41">
        <v>1.2019010160603081</v>
      </c>
    </row>
    <row r="10497" spans="1:3">
      <c r="A10497" s="38">
        <v>67459</v>
      </c>
      <c r="B10497" s="36" t="s">
        <v>420</v>
      </c>
      <c r="C10497" s="41">
        <v>1.0695951464239879</v>
      </c>
    </row>
    <row r="10498" spans="1:3">
      <c r="A10498" s="38">
        <v>88477</v>
      </c>
      <c r="B10498" s="36" t="s">
        <v>41</v>
      </c>
      <c r="C10498" s="41">
        <v>1.0939411115420186</v>
      </c>
    </row>
    <row r="10499" spans="1:3">
      <c r="A10499" s="38">
        <v>67125</v>
      </c>
      <c r="B10499" s="36" t="s">
        <v>420</v>
      </c>
      <c r="C10499" s="41">
        <v>1.3869137670196672</v>
      </c>
    </row>
    <row r="10500" spans="1:3">
      <c r="A10500" s="38">
        <v>72477</v>
      </c>
      <c r="B10500" s="36" t="s">
        <v>208</v>
      </c>
      <c r="C10500" s="41">
        <v>0.88948721680492882</v>
      </c>
    </row>
    <row r="10501" spans="1:3">
      <c r="A10501" s="38">
        <v>67373</v>
      </c>
      <c r="B10501" s="36" t="s">
        <v>420</v>
      </c>
      <c r="C10501" s="41">
        <v>1.4239117772686678</v>
      </c>
    </row>
    <row r="10502" spans="1:3">
      <c r="A10502" s="38">
        <v>67136</v>
      </c>
      <c r="B10502" s="36" t="s">
        <v>420</v>
      </c>
      <c r="C10502" s="41">
        <v>1.3869137670196672</v>
      </c>
    </row>
    <row r="10503" spans="1:3">
      <c r="A10503" s="38">
        <v>1936</v>
      </c>
      <c r="B10503" s="36" t="s">
        <v>174</v>
      </c>
      <c r="C10503" s="41">
        <v>1.1769803569135961</v>
      </c>
    </row>
    <row r="10504" spans="1:3">
      <c r="A10504" s="38">
        <v>55444</v>
      </c>
      <c r="B10504" s="36" t="s">
        <v>36</v>
      </c>
      <c r="C10504" s="41">
        <v>1.0870660777280408</v>
      </c>
    </row>
    <row r="10505" spans="1:3">
      <c r="A10505" s="38">
        <v>55624</v>
      </c>
      <c r="B10505" s="36" t="s">
        <v>32</v>
      </c>
      <c r="C10505" s="41">
        <v>1.0732578218749083</v>
      </c>
    </row>
    <row r="10506" spans="1:3">
      <c r="A10506" s="38">
        <v>67259</v>
      </c>
      <c r="B10506" s="36" t="s">
        <v>420</v>
      </c>
      <c r="C10506" s="41">
        <v>1.3456386921580861</v>
      </c>
    </row>
    <row r="10507" spans="1:3">
      <c r="A10507" s="38">
        <v>67374</v>
      </c>
      <c r="B10507" s="36" t="s">
        <v>420</v>
      </c>
      <c r="C10507" s="41">
        <v>1.4239117772686678</v>
      </c>
    </row>
    <row r="10508" spans="1:3">
      <c r="A10508" s="38">
        <v>67376</v>
      </c>
      <c r="B10508" s="36" t="s">
        <v>420</v>
      </c>
      <c r="C10508" s="41">
        <v>1.4239117772686678</v>
      </c>
    </row>
    <row r="10509" spans="1:3">
      <c r="A10509" s="38">
        <v>67258</v>
      </c>
      <c r="B10509" s="36" t="s">
        <v>420</v>
      </c>
      <c r="C10509" s="41">
        <v>1.3456386921580861</v>
      </c>
    </row>
    <row r="10510" spans="1:3">
      <c r="A10510" s="38">
        <v>67259</v>
      </c>
      <c r="B10510" s="36" t="s">
        <v>420</v>
      </c>
      <c r="C10510" s="41">
        <v>1.3456386921580861</v>
      </c>
    </row>
    <row r="10511" spans="1:3">
      <c r="A10511" s="38">
        <v>67126</v>
      </c>
      <c r="B10511" s="36" t="s">
        <v>420</v>
      </c>
      <c r="C10511" s="41">
        <v>1.3869137670196672</v>
      </c>
    </row>
    <row r="10512" spans="1:3">
      <c r="A10512" s="38">
        <v>15755</v>
      </c>
      <c r="B10512" s="36" t="s">
        <v>145</v>
      </c>
      <c r="C10512" s="41">
        <v>1.1518045041932343</v>
      </c>
    </row>
    <row r="10513" spans="1:3">
      <c r="A10513" s="38">
        <v>67259</v>
      </c>
      <c r="B10513" s="36" t="s">
        <v>420</v>
      </c>
      <c r="C10513" s="41">
        <v>1.3456386921580861</v>
      </c>
    </row>
    <row r="10514" spans="1:3">
      <c r="A10514" s="38">
        <v>67245</v>
      </c>
      <c r="B10514" s="36" t="s">
        <v>420</v>
      </c>
      <c r="C10514" s="41">
        <v>1.3869137670196672</v>
      </c>
    </row>
    <row r="10515" spans="1:3">
      <c r="A10515" s="38">
        <v>26835</v>
      </c>
      <c r="B10515" s="36" t="s">
        <v>274</v>
      </c>
      <c r="C10515" s="41">
        <v>1.2063690495772608</v>
      </c>
    </row>
    <row r="10516" spans="1:3">
      <c r="A10516" s="38">
        <v>99634</v>
      </c>
      <c r="B10516" s="36" t="s">
        <v>113</v>
      </c>
      <c r="C10516" s="41">
        <v>1.1992282032834065</v>
      </c>
    </row>
    <row r="10517" spans="1:3">
      <c r="A10517" s="38">
        <v>67117</v>
      </c>
      <c r="B10517" s="36" t="s">
        <v>420</v>
      </c>
      <c r="C10517" s="41">
        <v>1.3951984172278658</v>
      </c>
    </row>
    <row r="10518" spans="1:3">
      <c r="A10518" s="38">
        <v>67133</v>
      </c>
      <c r="B10518" s="36" t="s">
        <v>420</v>
      </c>
      <c r="C10518" s="41">
        <v>1.3869137670196672</v>
      </c>
    </row>
    <row r="10519" spans="1:3">
      <c r="A10519" s="38">
        <v>67112</v>
      </c>
      <c r="B10519" s="36" t="s">
        <v>420</v>
      </c>
      <c r="C10519" s="41">
        <v>1.3869137670196672</v>
      </c>
    </row>
    <row r="10520" spans="1:3">
      <c r="A10520" s="38">
        <v>71701</v>
      </c>
      <c r="B10520" s="36" t="s">
        <v>60</v>
      </c>
      <c r="C10520" s="41">
        <v>1.3044251565167901</v>
      </c>
    </row>
    <row r="10521" spans="1:3">
      <c r="A10521" s="38">
        <v>71706</v>
      </c>
      <c r="B10521" s="36" t="s">
        <v>60</v>
      </c>
      <c r="C10521" s="41">
        <v>1.3044251565167901</v>
      </c>
    </row>
    <row r="10522" spans="1:3">
      <c r="A10522" s="38">
        <v>15913</v>
      </c>
      <c r="B10522" s="36" t="s">
        <v>145</v>
      </c>
      <c r="C10522" s="41">
        <v>1.1763007634567266</v>
      </c>
    </row>
    <row r="10523" spans="1:3">
      <c r="A10523" s="38">
        <v>14548</v>
      </c>
      <c r="B10523" s="36" t="s">
        <v>191</v>
      </c>
      <c r="C10523" s="41">
        <v>1.1739283541953454</v>
      </c>
    </row>
    <row r="10524" spans="1:3">
      <c r="A10524" s="38">
        <v>29593</v>
      </c>
      <c r="B10524" s="36" t="s">
        <v>129</v>
      </c>
      <c r="C10524" s="41">
        <v>1.1438285660812879</v>
      </c>
    </row>
    <row r="10525" spans="1:3">
      <c r="A10525" s="38">
        <v>86940</v>
      </c>
      <c r="B10525" s="36" t="s">
        <v>164</v>
      </c>
      <c r="C10525" s="41">
        <v>1.0674754857504976</v>
      </c>
    </row>
    <row r="10526" spans="1:3">
      <c r="A10526" s="38">
        <v>67141</v>
      </c>
      <c r="B10526" s="36" t="s">
        <v>420</v>
      </c>
      <c r="C10526" s="41">
        <v>1.3951984172278658</v>
      </c>
    </row>
    <row r="10527" spans="1:3">
      <c r="A10527" s="38">
        <v>67166</v>
      </c>
      <c r="B10527" s="36" t="s">
        <v>420</v>
      </c>
      <c r="C10527" s="41">
        <v>1.4239117772686678</v>
      </c>
    </row>
    <row r="10528" spans="1:3">
      <c r="A10528" s="38">
        <v>67127</v>
      </c>
      <c r="B10528" s="36" t="s">
        <v>420</v>
      </c>
      <c r="C10528" s="41">
        <v>1.3869137670196672</v>
      </c>
    </row>
    <row r="10529" spans="1:3">
      <c r="A10529" s="38">
        <v>37318</v>
      </c>
      <c r="B10529" s="36" t="s">
        <v>154</v>
      </c>
      <c r="C10529" s="41">
        <v>1.1876538411711361</v>
      </c>
    </row>
    <row r="10530" spans="1:3">
      <c r="A10530" s="38">
        <v>55767</v>
      </c>
      <c r="B10530" s="36" t="s">
        <v>32</v>
      </c>
      <c r="C10530" s="41">
        <v>1.1034545016851229</v>
      </c>
    </row>
    <row r="10531" spans="1:3">
      <c r="A10531" s="38">
        <v>79739</v>
      </c>
      <c r="B10531" s="36" t="s">
        <v>92</v>
      </c>
      <c r="C10531" s="41">
        <v>1.3099235550475103</v>
      </c>
    </row>
    <row r="10532" spans="1:3">
      <c r="A10532" s="38">
        <v>38179</v>
      </c>
      <c r="B10532" s="36" t="s">
        <v>54</v>
      </c>
      <c r="C10532" s="41">
        <v>1.203794891996586</v>
      </c>
    </row>
    <row r="10533" spans="1:3">
      <c r="A10533" s="38">
        <v>1855</v>
      </c>
      <c r="B10533" s="36" t="s">
        <v>118</v>
      </c>
      <c r="C10533" s="41">
        <v>1.0709383487631787</v>
      </c>
    </row>
    <row r="10534" spans="1:3">
      <c r="A10534" s="38">
        <v>67354</v>
      </c>
      <c r="B10534" s="36" t="s">
        <v>420</v>
      </c>
      <c r="C10534" s="41">
        <v>1.4239117772686678</v>
      </c>
    </row>
    <row r="10535" spans="1:3">
      <c r="A10535" s="38">
        <v>67105</v>
      </c>
      <c r="B10535" s="36" t="s">
        <v>420</v>
      </c>
      <c r="C10535" s="41">
        <v>1.3869137670196672</v>
      </c>
    </row>
    <row r="10536" spans="1:3">
      <c r="A10536" s="38">
        <v>14554</v>
      </c>
      <c r="B10536" s="36" t="s">
        <v>191</v>
      </c>
      <c r="C10536" s="41">
        <v>1.1739283541953454</v>
      </c>
    </row>
    <row r="10537" spans="1:3">
      <c r="A10537" s="38">
        <v>67165</v>
      </c>
      <c r="B10537" s="36" t="s">
        <v>420</v>
      </c>
      <c r="C10537" s="41">
        <v>1.3951984172278658</v>
      </c>
    </row>
    <row r="10538" spans="1:3">
      <c r="A10538" s="38">
        <v>53347</v>
      </c>
      <c r="B10538" s="36" t="s">
        <v>421</v>
      </c>
      <c r="C10538" s="41">
        <v>1.3154685033720763</v>
      </c>
    </row>
    <row r="10539" spans="1:3">
      <c r="A10539" s="38">
        <v>14715</v>
      </c>
      <c r="B10539" s="36" t="s">
        <v>287</v>
      </c>
      <c r="C10539" s="41">
        <v>1.162540024728149</v>
      </c>
    </row>
    <row r="10540" spans="1:3">
      <c r="A10540" s="38">
        <v>37136</v>
      </c>
      <c r="B10540" s="36" t="s">
        <v>44</v>
      </c>
      <c r="C10540" s="41">
        <v>1.1479464062108691</v>
      </c>
    </row>
    <row r="10541" spans="1:3">
      <c r="A10541" s="38">
        <v>53604</v>
      </c>
      <c r="B10541" s="36" t="s">
        <v>421</v>
      </c>
      <c r="C10541" s="41">
        <v>1.3154685033720763</v>
      </c>
    </row>
    <row r="10542" spans="1:3">
      <c r="A10542" s="38">
        <v>27404</v>
      </c>
      <c r="B10542" s="36" t="s">
        <v>65</v>
      </c>
      <c r="C10542" s="41">
        <v>1.1657182820993739</v>
      </c>
    </row>
    <row r="10543" spans="1:3">
      <c r="A10543" s="38">
        <v>53332</v>
      </c>
      <c r="B10543" s="36" t="s">
        <v>421</v>
      </c>
      <c r="C10543" s="41">
        <v>1.3040076810924222</v>
      </c>
    </row>
    <row r="10544" spans="1:3">
      <c r="A10544" s="38">
        <v>53783</v>
      </c>
      <c r="B10544" s="36" t="s">
        <v>421</v>
      </c>
      <c r="C10544" s="41">
        <v>1.2436410499898256</v>
      </c>
    </row>
    <row r="10545" spans="1:3">
      <c r="A10545" s="38">
        <v>82229</v>
      </c>
      <c r="B10545" s="36" t="s">
        <v>157</v>
      </c>
      <c r="C10545" s="41">
        <v>1.0912391381978335</v>
      </c>
    </row>
    <row r="10546" spans="1:3">
      <c r="A10546" s="38">
        <v>87637</v>
      </c>
      <c r="B10546" s="36" t="s">
        <v>93</v>
      </c>
      <c r="C10546" s="41">
        <v>0.96102943103493466</v>
      </c>
    </row>
    <row r="10547" spans="1:3">
      <c r="A10547" s="38">
        <v>6317</v>
      </c>
      <c r="B10547" s="36" t="s">
        <v>69</v>
      </c>
      <c r="C10547" s="41">
        <v>1.1331190902910819</v>
      </c>
    </row>
    <row r="10548" spans="1:3">
      <c r="A10548" s="38">
        <v>39615</v>
      </c>
      <c r="B10548" s="36" t="s">
        <v>95</v>
      </c>
      <c r="C10548" s="41">
        <v>1.171340957005047</v>
      </c>
    </row>
    <row r="10549" spans="1:3">
      <c r="A10549" s="38">
        <v>82418</v>
      </c>
      <c r="B10549" s="36" t="s">
        <v>190</v>
      </c>
      <c r="C10549" s="41">
        <v>1.0015590420749434</v>
      </c>
    </row>
    <row r="10550" spans="1:3">
      <c r="A10550" s="38">
        <v>64342</v>
      </c>
      <c r="B10550" s="36" t="s">
        <v>115</v>
      </c>
      <c r="C10550" s="41">
        <v>1.2620891412837723</v>
      </c>
    </row>
    <row r="10551" spans="1:3">
      <c r="A10551" s="38">
        <v>19069</v>
      </c>
      <c r="B10551" s="36" t="s">
        <v>138</v>
      </c>
      <c r="C10551" s="41">
        <v>1.1352238251501454</v>
      </c>
    </row>
    <row r="10552" spans="1:3">
      <c r="A10552" s="38">
        <v>88422</v>
      </c>
      <c r="B10552" s="36" t="s">
        <v>41</v>
      </c>
      <c r="C10552" s="41">
        <v>1.0563157136684431</v>
      </c>
    </row>
    <row r="10553" spans="1:3">
      <c r="A10553" s="38">
        <v>53773</v>
      </c>
      <c r="B10553" s="36" t="s">
        <v>421</v>
      </c>
      <c r="C10553" s="41">
        <v>1.3154685033720763</v>
      </c>
    </row>
    <row r="10554" spans="1:3">
      <c r="A10554" s="38">
        <v>53639</v>
      </c>
      <c r="B10554" s="36" t="s">
        <v>421</v>
      </c>
      <c r="C10554" s="41">
        <v>1.3154685033720763</v>
      </c>
    </row>
    <row r="10555" spans="1:3">
      <c r="A10555" s="38">
        <v>53797</v>
      </c>
      <c r="B10555" s="36" t="s">
        <v>421</v>
      </c>
      <c r="C10555" s="41">
        <v>1.322823851953393</v>
      </c>
    </row>
    <row r="10556" spans="1:3">
      <c r="A10556" s="38">
        <v>53340</v>
      </c>
      <c r="B10556" s="36" t="s">
        <v>421</v>
      </c>
      <c r="C10556" s="41">
        <v>1.3328244829716862</v>
      </c>
    </row>
    <row r="10557" spans="1:3">
      <c r="A10557" s="38">
        <v>53804</v>
      </c>
      <c r="B10557" s="36" t="s">
        <v>421</v>
      </c>
      <c r="C10557" s="41">
        <v>1.2436410499898256</v>
      </c>
    </row>
    <row r="10558" spans="1:3">
      <c r="A10558" s="38">
        <v>53819</v>
      </c>
      <c r="B10558" s="36" t="s">
        <v>421</v>
      </c>
      <c r="C10558" s="41">
        <v>1.2436410499898256</v>
      </c>
    </row>
    <row r="10559" spans="1:3">
      <c r="A10559" s="38">
        <v>53859</v>
      </c>
      <c r="B10559" s="36" t="s">
        <v>421</v>
      </c>
      <c r="C10559" s="41">
        <v>1.322823851953393</v>
      </c>
    </row>
    <row r="10560" spans="1:3">
      <c r="A10560" s="38">
        <v>57577</v>
      </c>
      <c r="B10560" s="36" t="s">
        <v>112</v>
      </c>
      <c r="C10560" s="41">
        <v>1.1654959794043798</v>
      </c>
    </row>
    <row r="10561" spans="1:3">
      <c r="A10561" s="38">
        <v>57632</v>
      </c>
      <c r="B10561" s="36" t="s">
        <v>112</v>
      </c>
      <c r="C10561" s="41">
        <v>1.1510813949838341</v>
      </c>
    </row>
    <row r="10562" spans="1:3">
      <c r="A10562" s="38">
        <v>53359</v>
      </c>
      <c r="B10562" s="36" t="s">
        <v>421</v>
      </c>
      <c r="C10562" s="41">
        <v>1.3328244829716862</v>
      </c>
    </row>
    <row r="10563" spans="1:3">
      <c r="A10563" s="38">
        <v>7580</v>
      </c>
      <c r="B10563" s="36" t="s">
        <v>184</v>
      </c>
      <c r="C10563" s="41">
        <v>1.1033216993621375</v>
      </c>
    </row>
    <row r="10564" spans="1:3">
      <c r="A10564" s="38">
        <v>9306</v>
      </c>
      <c r="B10564" s="36" t="s">
        <v>139</v>
      </c>
      <c r="C10564" s="41">
        <v>1.1164560815953724</v>
      </c>
    </row>
    <row r="10565" spans="1:3">
      <c r="A10565" s="38">
        <v>15306</v>
      </c>
      <c r="B10565" s="36" t="s">
        <v>136</v>
      </c>
      <c r="C10565" s="41">
        <v>1.1547060490600498</v>
      </c>
    </row>
    <row r="10566" spans="1:3">
      <c r="A10566" s="38">
        <v>53809</v>
      </c>
      <c r="B10566" s="36" t="s">
        <v>421</v>
      </c>
      <c r="C10566" s="41">
        <v>1.2436410499898256</v>
      </c>
    </row>
    <row r="10567" spans="1:3">
      <c r="A10567" s="38">
        <v>83358</v>
      </c>
      <c r="B10567" s="36" t="s">
        <v>128</v>
      </c>
      <c r="C10567" s="41">
        <v>1.1207212713936432</v>
      </c>
    </row>
    <row r="10568" spans="1:3">
      <c r="A10568" s="38">
        <v>83370</v>
      </c>
      <c r="B10568" s="36" t="s">
        <v>128</v>
      </c>
      <c r="C10568" s="41">
        <v>1.120070863496136</v>
      </c>
    </row>
    <row r="10569" spans="1:3">
      <c r="A10569" s="38">
        <v>83376</v>
      </c>
      <c r="B10569" s="36" t="s">
        <v>128</v>
      </c>
      <c r="C10569" s="41">
        <v>1.120070863496136</v>
      </c>
    </row>
    <row r="10570" spans="1:3">
      <c r="A10570" s="38">
        <v>55629</v>
      </c>
      <c r="B10570" s="36" t="s">
        <v>36</v>
      </c>
      <c r="C10570" s="41">
        <v>1.0870660777280408</v>
      </c>
    </row>
    <row r="10571" spans="1:3">
      <c r="A10571" s="38">
        <v>38723</v>
      </c>
      <c r="B10571" s="36" t="s">
        <v>198</v>
      </c>
      <c r="C10571" s="41">
        <v>1.1444711463437471</v>
      </c>
    </row>
    <row r="10572" spans="1:3">
      <c r="A10572" s="38">
        <v>82402</v>
      </c>
      <c r="B10572" s="36" t="s">
        <v>130</v>
      </c>
      <c r="C10572" s="41">
        <v>1.0761871221459176</v>
      </c>
    </row>
    <row r="10573" spans="1:3">
      <c r="A10573" s="38">
        <v>53757</v>
      </c>
      <c r="B10573" s="36" t="s">
        <v>421</v>
      </c>
      <c r="C10573" s="41">
        <v>1.3154685033720763</v>
      </c>
    </row>
    <row r="10574" spans="1:3">
      <c r="A10574" s="38">
        <v>53721</v>
      </c>
      <c r="B10574" s="36" t="s">
        <v>421</v>
      </c>
      <c r="C10574" s="41">
        <v>1.3154685033720763</v>
      </c>
    </row>
    <row r="10575" spans="1:3">
      <c r="A10575" s="38">
        <v>53913</v>
      </c>
      <c r="B10575" s="36" t="s">
        <v>421</v>
      </c>
      <c r="C10575" s="41">
        <v>1.3040076810924222</v>
      </c>
    </row>
    <row r="10576" spans="1:3">
      <c r="A10576" s="38">
        <v>53840</v>
      </c>
      <c r="B10576" s="36" t="s">
        <v>421</v>
      </c>
      <c r="C10576" s="41">
        <v>1.322823851953393</v>
      </c>
    </row>
    <row r="10577" spans="1:3">
      <c r="A10577" s="38">
        <v>53842</v>
      </c>
      <c r="B10577" s="36" t="s">
        <v>421</v>
      </c>
      <c r="C10577" s="41">
        <v>1.322823851953393</v>
      </c>
    </row>
    <row r="10578" spans="1:3">
      <c r="A10578" s="38">
        <v>21217</v>
      </c>
      <c r="B10578" s="36" t="s">
        <v>165</v>
      </c>
      <c r="C10578" s="41">
        <v>1.1253989688190522</v>
      </c>
    </row>
    <row r="10579" spans="1:3">
      <c r="A10579" s="38">
        <v>21218</v>
      </c>
      <c r="B10579" s="36" t="s">
        <v>165</v>
      </c>
      <c r="C10579" s="41">
        <v>1.1253989688190522</v>
      </c>
    </row>
    <row r="10580" spans="1:3">
      <c r="A10580" s="38">
        <v>21220</v>
      </c>
      <c r="B10580" s="36" t="s">
        <v>165</v>
      </c>
      <c r="C10580" s="41">
        <v>1.1253989688190522</v>
      </c>
    </row>
    <row r="10581" spans="1:3">
      <c r="A10581" s="38">
        <v>72297</v>
      </c>
      <c r="B10581" s="36" t="s">
        <v>114</v>
      </c>
      <c r="C10581" s="41">
        <v>0.97482521200521044</v>
      </c>
    </row>
    <row r="10582" spans="1:3">
      <c r="A10582" s="38">
        <v>53844</v>
      </c>
      <c r="B10582" s="36" t="s">
        <v>421</v>
      </c>
      <c r="C10582" s="41">
        <v>1.322823851953393</v>
      </c>
    </row>
    <row r="10583" spans="1:3">
      <c r="A10583" s="38">
        <v>53343</v>
      </c>
      <c r="B10583" s="36" t="s">
        <v>421</v>
      </c>
      <c r="C10583" s="41">
        <v>1.3328244829716862</v>
      </c>
    </row>
    <row r="10584" spans="1:3">
      <c r="A10584" s="38">
        <v>31691</v>
      </c>
      <c r="B10584" s="36" t="s">
        <v>75</v>
      </c>
      <c r="C10584" s="41">
        <v>1.222863240737653</v>
      </c>
    </row>
    <row r="10585" spans="1:3">
      <c r="A10585" s="38">
        <v>97340</v>
      </c>
      <c r="B10585" s="36" t="s">
        <v>35</v>
      </c>
      <c r="C10585" s="41">
        <v>1.2697368421052631</v>
      </c>
    </row>
    <row r="10586" spans="1:3">
      <c r="A10586" s="38">
        <v>51570</v>
      </c>
      <c r="B10586" s="36" t="s">
        <v>421</v>
      </c>
      <c r="C10586" s="41">
        <v>1.1654959794043798</v>
      </c>
    </row>
    <row r="10587" spans="1:3">
      <c r="A10587" s="38">
        <v>38279</v>
      </c>
      <c r="B10587" s="36" t="s">
        <v>194</v>
      </c>
      <c r="C10587" s="41">
        <v>1.1444711463437471</v>
      </c>
    </row>
    <row r="10588" spans="1:3">
      <c r="A10588" s="38">
        <v>54518</v>
      </c>
      <c r="B10588" s="36" t="s">
        <v>142</v>
      </c>
      <c r="C10588" s="41">
        <v>1.0697511596020888</v>
      </c>
    </row>
    <row r="10589" spans="1:3">
      <c r="A10589" s="38">
        <v>18528</v>
      </c>
      <c r="B10589" s="36" t="s">
        <v>83</v>
      </c>
      <c r="C10589" s="41">
        <v>1.0586944596818433</v>
      </c>
    </row>
    <row r="10590" spans="1:3">
      <c r="A10590" s="38">
        <v>7646</v>
      </c>
      <c r="B10590" s="36" t="s">
        <v>422</v>
      </c>
      <c r="C10590" s="41">
        <v>1.0937453395770571</v>
      </c>
    </row>
    <row r="10591" spans="1:3">
      <c r="A10591" s="38">
        <v>7768</v>
      </c>
      <c r="B10591" s="36" t="s">
        <v>422</v>
      </c>
      <c r="C10591" s="41">
        <v>1.1443639995006865</v>
      </c>
    </row>
    <row r="10592" spans="1:3">
      <c r="A10592" s="38">
        <v>55444</v>
      </c>
      <c r="B10592" s="36" t="s">
        <v>36</v>
      </c>
      <c r="C10592" s="41">
        <v>1.0870660777280408</v>
      </c>
    </row>
    <row r="10593" spans="1:3">
      <c r="A10593" s="38">
        <v>57632</v>
      </c>
      <c r="B10593" s="36" t="s">
        <v>112</v>
      </c>
      <c r="C10593" s="41">
        <v>1.1510813949838341</v>
      </c>
    </row>
    <row r="10594" spans="1:3">
      <c r="A10594" s="38">
        <v>7639</v>
      </c>
      <c r="B10594" s="36" t="s">
        <v>422</v>
      </c>
      <c r="C10594" s="41">
        <v>1.1033216993621375</v>
      </c>
    </row>
    <row r="10595" spans="1:3">
      <c r="A10595" s="38">
        <v>2782</v>
      </c>
      <c r="B10595" s="36" t="s">
        <v>204</v>
      </c>
      <c r="C10595" s="41">
        <v>1.0565896386791909</v>
      </c>
    </row>
    <row r="10596" spans="1:3">
      <c r="A10596" s="38">
        <v>7768</v>
      </c>
      <c r="B10596" s="36" t="s">
        <v>422</v>
      </c>
      <c r="C10596" s="41">
        <v>1.1443639995006865</v>
      </c>
    </row>
    <row r="10597" spans="1:3">
      <c r="A10597" s="38">
        <v>97342</v>
      </c>
      <c r="B10597" s="36" t="s">
        <v>35</v>
      </c>
      <c r="C10597" s="41">
        <v>1.2697368421052631</v>
      </c>
    </row>
    <row r="10598" spans="1:3">
      <c r="A10598" s="38">
        <v>7646</v>
      </c>
      <c r="B10598" s="36" t="s">
        <v>422</v>
      </c>
      <c r="C10598" s="41">
        <v>1.0937453395770571</v>
      </c>
    </row>
    <row r="10599" spans="1:3">
      <c r="A10599" s="38">
        <v>7646</v>
      </c>
      <c r="B10599" s="36" t="s">
        <v>422</v>
      </c>
      <c r="C10599" s="41">
        <v>1.0937453395770571</v>
      </c>
    </row>
    <row r="10600" spans="1:3">
      <c r="A10600" s="38">
        <v>78606</v>
      </c>
      <c r="B10600" s="36" t="s">
        <v>100</v>
      </c>
      <c r="C10600" s="41">
        <v>0.9529873437459393</v>
      </c>
    </row>
    <row r="10601" spans="1:3">
      <c r="A10601" s="38">
        <v>7751</v>
      </c>
      <c r="B10601" s="36" t="s">
        <v>422</v>
      </c>
      <c r="C10601" s="41">
        <v>1.2573721025922369</v>
      </c>
    </row>
    <row r="10602" spans="1:3">
      <c r="A10602" s="38">
        <v>7616</v>
      </c>
      <c r="B10602" s="36" t="s">
        <v>422</v>
      </c>
      <c r="C10602" s="41">
        <v>1.2573721025922369</v>
      </c>
    </row>
    <row r="10603" spans="1:3">
      <c r="A10603" s="38">
        <v>57537</v>
      </c>
      <c r="B10603" s="36" t="s">
        <v>112</v>
      </c>
      <c r="C10603" s="41">
        <v>1.1654959794043798</v>
      </c>
    </row>
    <row r="10604" spans="1:3">
      <c r="A10604" s="38">
        <v>95152</v>
      </c>
      <c r="B10604" s="36" t="s">
        <v>210</v>
      </c>
      <c r="C10604" s="41">
        <v>0.97614864505137622</v>
      </c>
    </row>
    <row r="10605" spans="1:3">
      <c r="A10605" s="38">
        <v>66871</v>
      </c>
      <c r="B10605" s="36" t="s">
        <v>53</v>
      </c>
      <c r="C10605" s="41">
        <v>1.1034545016851229</v>
      </c>
    </row>
    <row r="10606" spans="1:3">
      <c r="A10606" s="38">
        <v>7613</v>
      </c>
      <c r="B10606" s="36" t="s">
        <v>422</v>
      </c>
      <c r="C10606" s="41">
        <v>1.170406306852638</v>
      </c>
    </row>
    <row r="10607" spans="1:3">
      <c r="A10607" s="38">
        <v>7774</v>
      </c>
      <c r="B10607" s="36" t="s">
        <v>422</v>
      </c>
      <c r="C10607" s="41">
        <v>1.1399173116975971</v>
      </c>
    </row>
    <row r="10608" spans="1:3">
      <c r="A10608" s="38">
        <v>63500</v>
      </c>
      <c r="B10608" s="36" t="s">
        <v>303</v>
      </c>
      <c r="C10608" s="41">
        <v>1.3523381029650392</v>
      </c>
    </row>
    <row r="10609" spans="1:3">
      <c r="A10609" s="38">
        <v>7768</v>
      </c>
      <c r="B10609" s="36" t="s">
        <v>422</v>
      </c>
      <c r="C10609" s="41">
        <v>1.1443639995006865</v>
      </c>
    </row>
    <row r="10610" spans="1:3">
      <c r="A10610" s="38">
        <v>6458</v>
      </c>
      <c r="B10610" s="36" t="s">
        <v>219</v>
      </c>
      <c r="C10610" s="41">
        <v>1.2260113674356403</v>
      </c>
    </row>
    <row r="10611" spans="1:3">
      <c r="A10611" s="38">
        <v>7646</v>
      </c>
      <c r="B10611" s="36" t="s">
        <v>422</v>
      </c>
      <c r="C10611" s="41">
        <v>1.0937453395770571</v>
      </c>
    </row>
    <row r="10612" spans="1:3">
      <c r="A10612" s="38">
        <v>18586</v>
      </c>
      <c r="B10612" s="36" t="s">
        <v>83</v>
      </c>
      <c r="C10612" s="41">
        <v>1.0586944596818433</v>
      </c>
    </row>
    <row r="10613" spans="1:3">
      <c r="A10613" s="38">
        <v>7607</v>
      </c>
      <c r="B10613" s="36" t="s">
        <v>422</v>
      </c>
      <c r="C10613" s="41">
        <v>1.170406306852638</v>
      </c>
    </row>
    <row r="10614" spans="1:3">
      <c r="A10614" s="38">
        <v>23923</v>
      </c>
      <c r="B10614" s="36" t="s">
        <v>138</v>
      </c>
      <c r="C10614" s="41">
        <v>1.1226703742980599</v>
      </c>
    </row>
    <row r="10615" spans="1:3">
      <c r="A10615" s="38">
        <v>18195</v>
      </c>
      <c r="B10615" s="36" t="s">
        <v>57</v>
      </c>
      <c r="C10615" s="41">
        <v>1.0790689462378247</v>
      </c>
    </row>
    <row r="10616" spans="1:3">
      <c r="A10616" s="38">
        <v>27446</v>
      </c>
      <c r="B10616" s="36" t="s">
        <v>65</v>
      </c>
      <c r="C10616" s="41">
        <v>1.1398464455565573</v>
      </c>
    </row>
    <row r="10617" spans="1:3">
      <c r="A10617" s="38">
        <v>65618</v>
      </c>
      <c r="B10617" s="36" t="s">
        <v>193</v>
      </c>
      <c r="C10617" s="41">
        <v>1.2167363461410845</v>
      </c>
    </row>
    <row r="10618" spans="1:3">
      <c r="A10618" s="38">
        <v>7774</v>
      </c>
      <c r="B10618" s="36" t="s">
        <v>422</v>
      </c>
      <c r="C10618" s="41">
        <v>1.1399173116975971</v>
      </c>
    </row>
    <row r="10619" spans="1:3">
      <c r="A10619" s="38">
        <v>55278</v>
      </c>
      <c r="B10619" s="36" t="s">
        <v>166</v>
      </c>
      <c r="C10619" s="41">
        <v>1.3198243593435071</v>
      </c>
    </row>
    <row r="10620" spans="1:3">
      <c r="A10620" s="38">
        <v>67681</v>
      </c>
      <c r="B10620" s="36" t="s">
        <v>220</v>
      </c>
      <c r="C10620" s="41">
        <v>1.2571134727459718</v>
      </c>
    </row>
    <row r="10621" spans="1:3">
      <c r="A10621" s="38">
        <v>18334</v>
      </c>
      <c r="B10621" s="36" t="s">
        <v>83</v>
      </c>
      <c r="C10621" s="41">
        <v>1.0651214128035322</v>
      </c>
    </row>
    <row r="10622" spans="1:3">
      <c r="A10622" s="38">
        <v>7768</v>
      </c>
      <c r="B10622" s="36" t="s">
        <v>422</v>
      </c>
      <c r="C10622" s="41">
        <v>1.1443639995006865</v>
      </c>
    </row>
    <row r="10623" spans="1:3">
      <c r="A10623" s="38">
        <v>89250</v>
      </c>
      <c r="B10623" s="36" t="s">
        <v>131</v>
      </c>
      <c r="C10623" s="41">
        <v>1.0939411115420186</v>
      </c>
    </row>
    <row r="10624" spans="1:3">
      <c r="A10624" s="38">
        <v>7646</v>
      </c>
      <c r="B10624" s="36" t="s">
        <v>422</v>
      </c>
      <c r="C10624" s="41">
        <v>1.0937453395770571</v>
      </c>
    </row>
    <row r="10625" spans="1:3">
      <c r="A10625" s="38">
        <v>1945</v>
      </c>
      <c r="B10625" s="36" t="s">
        <v>116</v>
      </c>
      <c r="C10625" s="41">
        <v>1.1515513126491645</v>
      </c>
    </row>
    <row r="10626" spans="1:3">
      <c r="A10626" s="38">
        <v>1968</v>
      </c>
      <c r="B10626" s="36" t="s">
        <v>116</v>
      </c>
      <c r="C10626" s="41">
        <v>1.1515513126491645</v>
      </c>
    </row>
    <row r="10627" spans="1:3">
      <c r="A10627" s="38">
        <v>1996</v>
      </c>
      <c r="B10627" s="36" t="s">
        <v>116</v>
      </c>
      <c r="C10627" s="41">
        <v>1.1515513126491645</v>
      </c>
    </row>
    <row r="10628" spans="1:3">
      <c r="A10628" s="38">
        <v>7646</v>
      </c>
      <c r="B10628" s="36" t="s">
        <v>422</v>
      </c>
      <c r="C10628" s="41">
        <v>1.0937453395770571</v>
      </c>
    </row>
    <row r="10629" spans="1:3">
      <c r="A10629" s="38">
        <v>7751</v>
      </c>
      <c r="B10629" s="36" t="s">
        <v>422</v>
      </c>
      <c r="C10629" s="41">
        <v>1.2573721025922369</v>
      </c>
    </row>
    <row r="10630" spans="1:3">
      <c r="A10630" s="38">
        <v>56820</v>
      </c>
      <c r="B10630" s="36" t="s">
        <v>102</v>
      </c>
      <c r="C10630" s="41">
        <v>1.0973128254234246</v>
      </c>
    </row>
    <row r="10631" spans="1:3">
      <c r="A10631" s="38">
        <v>97526</v>
      </c>
      <c r="B10631" s="36" t="s">
        <v>235</v>
      </c>
      <c r="C10631" s="41">
        <v>1.1603695968609584</v>
      </c>
    </row>
    <row r="10632" spans="1:3">
      <c r="A10632" s="38">
        <v>53520</v>
      </c>
      <c r="B10632" s="36" t="s">
        <v>52</v>
      </c>
      <c r="C10632" s="41">
        <v>1.0532816314806837</v>
      </c>
    </row>
    <row r="10633" spans="1:3">
      <c r="A10633" s="38">
        <v>55758</v>
      </c>
      <c r="B10633" s="36" t="s">
        <v>32</v>
      </c>
      <c r="C10633" s="41">
        <v>1.1034545016851229</v>
      </c>
    </row>
    <row r="10634" spans="1:3">
      <c r="A10634" s="38">
        <v>7607</v>
      </c>
      <c r="B10634" s="36" t="s">
        <v>422</v>
      </c>
      <c r="C10634" s="41">
        <v>1.170406306852638</v>
      </c>
    </row>
    <row r="10635" spans="1:3">
      <c r="A10635" s="38">
        <v>54455</v>
      </c>
      <c r="B10635" s="36" t="s">
        <v>21</v>
      </c>
      <c r="C10635" s="41">
        <v>1.2699127302950548</v>
      </c>
    </row>
    <row r="10636" spans="1:3">
      <c r="A10636" s="38">
        <v>74372</v>
      </c>
      <c r="B10636" s="36" t="s">
        <v>60</v>
      </c>
      <c r="C10636" s="41">
        <v>1.3044251565167901</v>
      </c>
    </row>
    <row r="10637" spans="1:3">
      <c r="A10637" s="38">
        <v>7616</v>
      </c>
      <c r="B10637" s="36" t="s">
        <v>422</v>
      </c>
      <c r="C10637" s="41">
        <v>1.2573721025922369</v>
      </c>
    </row>
    <row r="10638" spans="1:3">
      <c r="A10638" s="38">
        <v>7646</v>
      </c>
      <c r="B10638" s="36" t="s">
        <v>422</v>
      </c>
      <c r="C10638" s="41">
        <v>1.0937453395770571</v>
      </c>
    </row>
    <row r="10639" spans="1:3">
      <c r="A10639" s="38">
        <v>96145</v>
      </c>
      <c r="B10639" s="36" t="s">
        <v>78</v>
      </c>
      <c r="C10639" s="41">
        <v>1.083116729678639</v>
      </c>
    </row>
    <row r="10640" spans="1:3">
      <c r="A10640" s="38">
        <v>7768</v>
      </c>
      <c r="B10640" s="36" t="s">
        <v>422</v>
      </c>
      <c r="C10640" s="41">
        <v>1.1443639995006865</v>
      </c>
    </row>
    <row r="10641" spans="1:3">
      <c r="A10641" s="38">
        <v>7751</v>
      </c>
      <c r="B10641" s="36" t="s">
        <v>422</v>
      </c>
      <c r="C10641" s="41">
        <v>1.2573721025922369</v>
      </c>
    </row>
    <row r="10642" spans="1:3">
      <c r="A10642" s="38">
        <v>7751</v>
      </c>
      <c r="B10642" s="36" t="s">
        <v>422</v>
      </c>
      <c r="C10642" s="41">
        <v>1.2573721025922369</v>
      </c>
    </row>
    <row r="10643" spans="1:3">
      <c r="A10643" s="38">
        <v>90556</v>
      </c>
      <c r="B10643" s="36" t="s">
        <v>151</v>
      </c>
      <c r="C10643" s="41">
        <v>1.1857336868654207</v>
      </c>
    </row>
    <row r="10644" spans="1:3">
      <c r="A10644" s="38">
        <v>37136</v>
      </c>
      <c r="B10644" s="36" t="s">
        <v>44</v>
      </c>
      <c r="C10644" s="41">
        <v>1.1479464062108691</v>
      </c>
    </row>
    <row r="10645" spans="1:3">
      <c r="A10645" s="38">
        <v>7768</v>
      </c>
      <c r="B10645" s="36" t="s">
        <v>422</v>
      </c>
      <c r="C10645" s="41">
        <v>1.1443639995006865</v>
      </c>
    </row>
    <row r="10646" spans="1:3">
      <c r="A10646" s="38">
        <v>7778</v>
      </c>
      <c r="B10646" s="36" t="s">
        <v>422</v>
      </c>
      <c r="C10646" s="41">
        <v>1.2573721025922369</v>
      </c>
    </row>
    <row r="10647" spans="1:3">
      <c r="A10647" s="38">
        <v>79350</v>
      </c>
      <c r="B10647" s="36" t="s">
        <v>216</v>
      </c>
      <c r="C10647" s="41">
        <v>1.3313244263723498</v>
      </c>
    </row>
    <row r="10648" spans="1:3">
      <c r="A10648" s="38">
        <v>95517</v>
      </c>
      <c r="B10648" s="36" t="s">
        <v>79</v>
      </c>
      <c r="C10648" s="41">
        <v>1.0205956025605343</v>
      </c>
    </row>
    <row r="10649" spans="1:3">
      <c r="A10649" s="38">
        <v>31079</v>
      </c>
      <c r="B10649" s="36" t="s">
        <v>104</v>
      </c>
      <c r="C10649" s="41">
        <v>1.1618033773722398</v>
      </c>
    </row>
    <row r="10650" spans="1:3">
      <c r="A10650" s="38">
        <v>37308</v>
      </c>
      <c r="B10650" s="36" t="s">
        <v>154</v>
      </c>
      <c r="C10650" s="41">
        <v>1.072002806443126</v>
      </c>
    </row>
    <row r="10651" spans="1:3">
      <c r="A10651" s="38">
        <v>38173</v>
      </c>
      <c r="B10651" s="36" t="s">
        <v>194</v>
      </c>
      <c r="C10651" s="41">
        <v>1.203794891996586</v>
      </c>
    </row>
    <row r="10652" spans="1:3">
      <c r="A10652" s="38">
        <v>76833</v>
      </c>
      <c r="B10652" s="36" t="s">
        <v>98</v>
      </c>
      <c r="C10652" s="41">
        <v>1.3601127554615924</v>
      </c>
    </row>
    <row r="10653" spans="1:3">
      <c r="A10653" s="38">
        <v>56729</v>
      </c>
      <c r="B10653" s="36" t="s">
        <v>42</v>
      </c>
      <c r="C10653" s="41">
        <v>1.0532816314806837</v>
      </c>
    </row>
    <row r="10654" spans="1:3">
      <c r="A10654" s="38">
        <v>7607</v>
      </c>
      <c r="B10654" s="36" t="s">
        <v>422</v>
      </c>
      <c r="C10654" s="41">
        <v>1.170406306852638</v>
      </c>
    </row>
    <row r="10655" spans="1:3">
      <c r="A10655" s="38">
        <v>7613</v>
      </c>
      <c r="B10655" s="36" t="s">
        <v>422</v>
      </c>
      <c r="C10655" s="41">
        <v>1.170406306852638</v>
      </c>
    </row>
    <row r="10656" spans="1:3">
      <c r="A10656" s="38">
        <v>17089</v>
      </c>
      <c r="B10656" s="36" t="s">
        <v>125</v>
      </c>
      <c r="C10656" s="41">
        <v>1.088744395950239</v>
      </c>
    </row>
    <row r="10657" spans="1:3">
      <c r="A10657" s="38">
        <v>17111</v>
      </c>
      <c r="B10657" s="36" t="s">
        <v>125</v>
      </c>
      <c r="C10657" s="41">
        <v>1.088744395950239</v>
      </c>
    </row>
    <row r="10658" spans="1:3">
      <c r="A10658" s="38">
        <v>27254</v>
      </c>
      <c r="B10658" s="36" t="s">
        <v>61</v>
      </c>
      <c r="C10658" s="41">
        <v>1.2174634794156707</v>
      </c>
    </row>
    <row r="10659" spans="1:3">
      <c r="A10659" s="38">
        <v>55599</v>
      </c>
      <c r="B10659" s="36" t="s">
        <v>99</v>
      </c>
      <c r="C10659" s="41">
        <v>1.3468248429867409</v>
      </c>
    </row>
    <row r="10660" spans="1:3">
      <c r="A10660" s="38">
        <v>7613</v>
      </c>
      <c r="B10660" s="36" t="s">
        <v>422</v>
      </c>
      <c r="C10660" s="41">
        <v>1.170406306852638</v>
      </c>
    </row>
    <row r="10661" spans="1:3">
      <c r="A10661" s="38">
        <v>7629</v>
      </c>
      <c r="B10661" s="36" t="s">
        <v>422</v>
      </c>
      <c r="C10661" s="41">
        <v>1.0937453395770571</v>
      </c>
    </row>
    <row r="10662" spans="1:3">
      <c r="A10662" s="38">
        <v>74936</v>
      </c>
      <c r="B10662" s="36" t="s">
        <v>34</v>
      </c>
      <c r="C10662" s="41">
        <v>1.2624367404551244</v>
      </c>
    </row>
    <row r="10663" spans="1:3">
      <c r="A10663" s="38">
        <v>7768</v>
      </c>
      <c r="B10663" s="36" t="s">
        <v>422</v>
      </c>
      <c r="C10663" s="41">
        <v>1.1443639995006865</v>
      </c>
    </row>
    <row r="10664" spans="1:3">
      <c r="A10664" s="38">
        <v>7751</v>
      </c>
      <c r="B10664" s="36" t="s">
        <v>422</v>
      </c>
      <c r="C10664" s="41">
        <v>1.2573721025922369</v>
      </c>
    </row>
    <row r="10665" spans="1:3">
      <c r="A10665" s="38">
        <v>7768</v>
      </c>
      <c r="B10665" s="36" t="s">
        <v>422</v>
      </c>
      <c r="C10665" s="41">
        <v>1.1443639995006865</v>
      </c>
    </row>
    <row r="10666" spans="1:3">
      <c r="A10666" s="38">
        <v>7646</v>
      </c>
      <c r="B10666" s="36" t="s">
        <v>422</v>
      </c>
      <c r="C10666" s="41">
        <v>1.0937453395770571</v>
      </c>
    </row>
    <row r="10667" spans="1:3">
      <c r="A10667" s="38">
        <v>7646</v>
      </c>
      <c r="B10667" s="36" t="s">
        <v>422</v>
      </c>
      <c r="C10667" s="41">
        <v>1.0937453395770571</v>
      </c>
    </row>
    <row r="10668" spans="1:3">
      <c r="A10668" s="38">
        <v>93354</v>
      </c>
      <c r="B10668" s="36" t="s">
        <v>31</v>
      </c>
      <c r="C10668" s="41">
        <v>1.1340301830776842</v>
      </c>
    </row>
    <row r="10669" spans="1:3">
      <c r="A10669" s="38">
        <v>83313</v>
      </c>
      <c r="B10669" s="36" t="s">
        <v>128</v>
      </c>
      <c r="C10669" s="41">
        <v>1.0396348378317077</v>
      </c>
    </row>
    <row r="10670" spans="1:3">
      <c r="A10670" s="38">
        <v>15890</v>
      </c>
      <c r="B10670" s="36" t="s">
        <v>206</v>
      </c>
      <c r="C10670" s="41">
        <v>1.1338198008781151</v>
      </c>
    </row>
    <row r="10671" spans="1:3">
      <c r="A10671" s="38">
        <v>7646</v>
      </c>
      <c r="B10671" s="36" t="s">
        <v>422</v>
      </c>
      <c r="C10671" s="41">
        <v>1.0937453395770571</v>
      </c>
    </row>
    <row r="10672" spans="1:3">
      <c r="A10672" s="38">
        <v>86577</v>
      </c>
      <c r="B10672" s="36" t="s">
        <v>51</v>
      </c>
      <c r="C10672" s="41">
        <v>1.1153354826935944</v>
      </c>
    </row>
    <row r="10673" spans="1:3">
      <c r="A10673" s="38">
        <v>23923</v>
      </c>
      <c r="B10673" s="36" t="s">
        <v>138</v>
      </c>
      <c r="C10673" s="41">
        <v>1.1226703742980599</v>
      </c>
    </row>
    <row r="10674" spans="1:3">
      <c r="A10674" s="38">
        <v>55758</v>
      </c>
      <c r="B10674" s="36" t="s">
        <v>32</v>
      </c>
      <c r="C10674" s="41">
        <v>1.1034545016851229</v>
      </c>
    </row>
    <row r="10675" spans="1:3">
      <c r="A10675" s="38">
        <v>55758</v>
      </c>
      <c r="B10675" s="36" t="s">
        <v>32</v>
      </c>
      <c r="C10675" s="41">
        <v>1.1034545016851229</v>
      </c>
    </row>
    <row r="10676" spans="1:3">
      <c r="A10676" s="38">
        <v>7768</v>
      </c>
      <c r="B10676" s="36" t="s">
        <v>422</v>
      </c>
      <c r="C10676" s="41">
        <v>1.1443639995006865</v>
      </c>
    </row>
    <row r="10677" spans="1:3">
      <c r="A10677" s="38">
        <v>7646</v>
      </c>
      <c r="B10677" s="36" t="s">
        <v>422</v>
      </c>
      <c r="C10677" s="41">
        <v>1.0937453395770571</v>
      </c>
    </row>
    <row r="10678" spans="1:3">
      <c r="A10678" s="38">
        <v>53520</v>
      </c>
      <c r="B10678" s="36" t="s">
        <v>52</v>
      </c>
      <c r="C10678" s="41">
        <v>1.0532816314806837</v>
      </c>
    </row>
    <row r="10679" spans="1:3">
      <c r="A10679" s="38">
        <v>7778</v>
      </c>
      <c r="B10679" s="36" t="s">
        <v>422</v>
      </c>
      <c r="C10679" s="41">
        <v>1.2573721025922369</v>
      </c>
    </row>
    <row r="10680" spans="1:3">
      <c r="A10680" s="38">
        <v>55767</v>
      </c>
      <c r="B10680" s="36" t="s">
        <v>32</v>
      </c>
      <c r="C10680" s="41">
        <v>1.1034545016851229</v>
      </c>
    </row>
    <row r="10681" spans="1:3">
      <c r="A10681" s="38">
        <v>17209</v>
      </c>
      <c r="B10681" s="36" t="s">
        <v>125</v>
      </c>
      <c r="C10681" s="41">
        <v>1.0849754423338658</v>
      </c>
    </row>
    <row r="10682" spans="1:3">
      <c r="A10682" s="38">
        <v>16845</v>
      </c>
      <c r="B10682" s="36" t="s">
        <v>280</v>
      </c>
      <c r="C10682" s="41">
        <v>1.1132361870066787</v>
      </c>
    </row>
    <row r="10683" spans="1:3">
      <c r="A10683" s="38">
        <v>7768</v>
      </c>
      <c r="B10683" s="36" t="s">
        <v>422</v>
      </c>
      <c r="C10683" s="41">
        <v>1.1443639995006865</v>
      </c>
    </row>
    <row r="10684" spans="1:3">
      <c r="A10684" s="38">
        <v>7646</v>
      </c>
      <c r="B10684" s="36" t="s">
        <v>422</v>
      </c>
      <c r="C10684" s="41">
        <v>1.0937453395770571</v>
      </c>
    </row>
    <row r="10685" spans="1:3">
      <c r="A10685" s="38">
        <v>19376</v>
      </c>
      <c r="B10685" s="36" t="s">
        <v>135</v>
      </c>
      <c r="C10685" s="41">
        <v>1.1050506268081002</v>
      </c>
    </row>
    <row r="10686" spans="1:3">
      <c r="A10686" s="38">
        <v>72488</v>
      </c>
      <c r="B10686" s="36" t="s">
        <v>208</v>
      </c>
      <c r="C10686" s="41">
        <v>1.0212493385690813</v>
      </c>
    </row>
    <row r="10687" spans="1:3">
      <c r="A10687" s="38">
        <v>72517</v>
      </c>
      <c r="B10687" s="36" t="s">
        <v>208</v>
      </c>
      <c r="C10687" s="41">
        <v>1.0212493385690813</v>
      </c>
    </row>
    <row r="10688" spans="1:3">
      <c r="A10688" s="38">
        <v>7751</v>
      </c>
      <c r="B10688" s="36" t="s">
        <v>422</v>
      </c>
      <c r="C10688" s="41">
        <v>1.2573721025922369</v>
      </c>
    </row>
    <row r="10689" spans="1:3">
      <c r="A10689" s="38">
        <v>7619</v>
      </c>
      <c r="B10689" s="36" t="s">
        <v>422</v>
      </c>
      <c r="C10689" s="41">
        <v>1.170406306852638</v>
      </c>
    </row>
    <row r="10690" spans="1:3">
      <c r="A10690" s="38">
        <v>7646</v>
      </c>
      <c r="B10690" s="36" t="s">
        <v>422</v>
      </c>
      <c r="C10690" s="41">
        <v>1.0937453395770571</v>
      </c>
    </row>
    <row r="10691" spans="1:3">
      <c r="A10691" s="38">
        <v>76857</v>
      </c>
      <c r="B10691" s="36" t="s">
        <v>98</v>
      </c>
      <c r="C10691" s="41">
        <v>1.3601127554615924</v>
      </c>
    </row>
    <row r="10692" spans="1:3">
      <c r="A10692" s="38">
        <v>17214</v>
      </c>
      <c r="B10692" s="36" t="s">
        <v>125</v>
      </c>
      <c r="C10692" s="41">
        <v>1.1052837809325737</v>
      </c>
    </row>
    <row r="10693" spans="1:3">
      <c r="A10693" s="38">
        <v>7751</v>
      </c>
      <c r="B10693" s="36" t="s">
        <v>422</v>
      </c>
      <c r="C10693" s="41">
        <v>1.2573721025922369</v>
      </c>
    </row>
    <row r="10694" spans="1:3">
      <c r="A10694" s="38">
        <v>84359</v>
      </c>
      <c r="B10694" s="36" t="s">
        <v>176</v>
      </c>
      <c r="C10694" s="41">
        <v>1.1380776512212532</v>
      </c>
    </row>
    <row r="10695" spans="1:3">
      <c r="A10695" s="38">
        <v>94436</v>
      </c>
      <c r="B10695" s="36" t="s">
        <v>307</v>
      </c>
      <c r="C10695" s="41">
        <v>1.121852724324655</v>
      </c>
    </row>
    <row r="10696" spans="1:3">
      <c r="A10696" s="38">
        <v>91245</v>
      </c>
      <c r="B10696" s="36" t="s">
        <v>103</v>
      </c>
      <c r="C10696" s="41">
        <v>1.0529489461896284</v>
      </c>
    </row>
    <row r="10697" spans="1:3">
      <c r="A10697" s="38">
        <v>7646</v>
      </c>
      <c r="B10697" s="36" t="s">
        <v>422</v>
      </c>
      <c r="C10697" s="41">
        <v>1.0937453395770571</v>
      </c>
    </row>
    <row r="10698" spans="1:3">
      <c r="A10698" s="38">
        <v>7646</v>
      </c>
      <c r="B10698" s="36" t="s">
        <v>422</v>
      </c>
      <c r="C10698" s="41">
        <v>1.0937453395770571</v>
      </c>
    </row>
    <row r="10699" spans="1:3">
      <c r="A10699" s="38">
        <v>7616</v>
      </c>
      <c r="B10699" s="36" t="s">
        <v>422</v>
      </c>
      <c r="C10699" s="41">
        <v>1.2573721025922369</v>
      </c>
    </row>
    <row r="10700" spans="1:3">
      <c r="A10700" s="38">
        <v>72226</v>
      </c>
      <c r="B10700" s="36" t="s">
        <v>132</v>
      </c>
      <c r="C10700" s="41">
        <v>1.068691166613237</v>
      </c>
    </row>
    <row r="10701" spans="1:3">
      <c r="A10701" s="38">
        <v>7778</v>
      </c>
      <c r="B10701" s="36" t="s">
        <v>422</v>
      </c>
      <c r="C10701" s="41">
        <v>1.2573721025922369</v>
      </c>
    </row>
    <row r="10702" spans="1:3">
      <c r="A10702" s="38">
        <v>55618</v>
      </c>
      <c r="B10702" s="36" t="s">
        <v>36</v>
      </c>
      <c r="C10702" s="41">
        <v>1.1034545016851229</v>
      </c>
    </row>
    <row r="10703" spans="1:3">
      <c r="A10703" s="38">
        <v>75397</v>
      </c>
      <c r="B10703" s="36" t="s">
        <v>132</v>
      </c>
      <c r="C10703" s="41">
        <v>1.1214753195914124</v>
      </c>
    </row>
    <row r="10704" spans="1:3">
      <c r="A10704" s="38">
        <v>7646</v>
      </c>
      <c r="B10704" s="36" t="s">
        <v>422</v>
      </c>
      <c r="C10704" s="41">
        <v>1.0937453395770571</v>
      </c>
    </row>
    <row r="10705" spans="1:3">
      <c r="A10705" s="38">
        <v>79263</v>
      </c>
      <c r="B10705" s="36" t="s">
        <v>216</v>
      </c>
      <c r="C10705" s="41">
        <v>1.1927918550564358</v>
      </c>
    </row>
    <row r="10706" spans="1:3">
      <c r="A10706" s="38">
        <v>79271</v>
      </c>
      <c r="B10706" s="36" t="s">
        <v>216</v>
      </c>
      <c r="C10706" s="41">
        <v>1.2430929862029223</v>
      </c>
    </row>
    <row r="10707" spans="1:3">
      <c r="A10707" s="38">
        <v>71063</v>
      </c>
      <c r="B10707" s="36" t="s">
        <v>90</v>
      </c>
      <c r="C10707" s="41">
        <v>1.1214753195914124</v>
      </c>
    </row>
    <row r="10708" spans="1:3">
      <c r="A10708" s="38">
        <v>71065</v>
      </c>
      <c r="B10708" s="36" t="s">
        <v>90</v>
      </c>
      <c r="C10708" s="41">
        <v>1.1214753195914124</v>
      </c>
    </row>
    <row r="10709" spans="1:3">
      <c r="A10709" s="38">
        <v>71067</v>
      </c>
      <c r="B10709" s="36" t="s">
        <v>90</v>
      </c>
      <c r="C10709" s="41">
        <v>1.1214753195914124</v>
      </c>
    </row>
    <row r="10710" spans="1:3">
      <c r="A10710" s="38">
        <v>71069</v>
      </c>
      <c r="B10710" s="36" t="s">
        <v>90</v>
      </c>
      <c r="C10710" s="41">
        <v>1.1214753195914124</v>
      </c>
    </row>
    <row r="10711" spans="1:3">
      <c r="A10711" s="38">
        <v>82404</v>
      </c>
      <c r="B10711" s="36" t="s">
        <v>130</v>
      </c>
      <c r="C10711" s="41">
        <v>1.0761871221459176</v>
      </c>
    </row>
    <row r="10712" spans="1:3">
      <c r="A10712" s="38">
        <v>78224</v>
      </c>
      <c r="B10712" s="36" t="s">
        <v>19</v>
      </c>
      <c r="C10712" s="41">
        <v>1.1547424108829827</v>
      </c>
    </row>
    <row r="10713" spans="1:3">
      <c r="A10713" s="38">
        <v>7768</v>
      </c>
      <c r="B10713" s="36" t="s">
        <v>422</v>
      </c>
      <c r="C10713" s="41">
        <v>1.1443639995006865</v>
      </c>
    </row>
    <row r="10714" spans="1:3">
      <c r="A10714" s="38">
        <v>7646</v>
      </c>
      <c r="B10714" s="36" t="s">
        <v>422</v>
      </c>
      <c r="C10714" s="41">
        <v>1.0937453395770571</v>
      </c>
    </row>
    <row r="10715" spans="1:3">
      <c r="A10715" s="38">
        <v>7616</v>
      </c>
      <c r="B10715" s="36" t="s">
        <v>422</v>
      </c>
      <c r="C10715" s="41">
        <v>1.2573721025922369</v>
      </c>
    </row>
    <row r="10716" spans="1:3">
      <c r="A10716" s="38">
        <v>7616</v>
      </c>
      <c r="B10716" s="36" t="s">
        <v>422</v>
      </c>
      <c r="C10716" s="41">
        <v>1.2573721025922369</v>
      </c>
    </row>
    <row r="10717" spans="1:3">
      <c r="A10717" s="38">
        <v>7646</v>
      </c>
      <c r="B10717" s="36" t="s">
        <v>422</v>
      </c>
      <c r="C10717" s="41">
        <v>1.0937453395770571</v>
      </c>
    </row>
    <row r="10718" spans="1:3">
      <c r="A10718" s="38">
        <v>76547</v>
      </c>
      <c r="B10718" s="36" t="s">
        <v>180</v>
      </c>
      <c r="C10718" s="41">
        <v>1.3055862142628261</v>
      </c>
    </row>
    <row r="10719" spans="1:3">
      <c r="A10719" s="38">
        <v>53489</v>
      </c>
      <c r="B10719" s="36" t="s">
        <v>52</v>
      </c>
      <c r="C10719" s="41">
        <v>1.3328244829716862</v>
      </c>
    </row>
    <row r="10720" spans="1:3">
      <c r="A10720" s="38">
        <v>93161</v>
      </c>
      <c r="B10720" s="36" t="s">
        <v>117</v>
      </c>
      <c r="C10720" s="41">
        <v>1.1335043738987975</v>
      </c>
    </row>
    <row r="10721" spans="1:3">
      <c r="A10721" s="38">
        <v>7613</v>
      </c>
      <c r="B10721" s="36" t="s">
        <v>422</v>
      </c>
      <c r="C10721" s="41">
        <v>1.170406306852638</v>
      </c>
    </row>
    <row r="10722" spans="1:3">
      <c r="A10722" s="38">
        <v>7616</v>
      </c>
      <c r="B10722" s="36" t="s">
        <v>422</v>
      </c>
      <c r="C10722" s="41">
        <v>1.2573721025922369</v>
      </c>
    </row>
    <row r="10723" spans="1:3">
      <c r="A10723" s="38">
        <v>7646</v>
      </c>
      <c r="B10723" s="36" t="s">
        <v>422</v>
      </c>
      <c r="C10723" s="41">
        <v>1.0937453395770571</v>
      </c>
    </row>
    <row r="10724" spans="1:3">
      <c r="A10724" s="38">
        <v>27419</v>
      </c>
      <c r="B10724" s="36" t="s">
        <v>65</v>
      </c>
      <c r="C10724" s="41">
        <v>1.1657182820993739</v>
      </c>
    </row>
    <row r="10725" spans="1:3">
      <c r="A10725" s="38">
        <v>7629</v>
      </c>
      <c r="B10725" s="36" t="s">
        <v>422</v>
      </c>
      <c r="C10725" s="41">
        <v>1.0937453395770571</v>
      </c>
    </row>
    <row r="10726" spans="1:3">
      <c r="A10726" s="38">
        <v>7429</v>
      </c>
      <c r="B10726" s="36" t="s">
        <v>108</v>
      </c>
      <c r="C10726" s="41">
        <v>1.094986413449192</v>
      </c>
    </row>
    <row r="10727" spans="1:3">
      <c r="A10727" s="38">
        <v>83139</v>
      </c>
      <c r="B10727" s="36" t="s">
        <v>96</v>
      </c>
      <c r="C10727" s="41">
        <v>1.1430085406146748</v>
      </c>
    </row>
    <row r="10728" spans="1:3">
      <c r="A10728" s="38">
        <v>21388</v>
      </c>
      <c r="B10728" s="36" t="s">
        <v>55</v>
      </c>
      <c r="C10728" s="41">
        <v>1.1383956289581523</v>
      </c>
    </row>
    <row r="10729" spans="1:3">
      <c r="A10729" s="38">
        <v>7768</v>
      </c>
      <c r="B10729" s="36" t="s">
        <v>422</v>
      </c>
      <c r="C10729" s="41">
        <v>1.1443639995006865</v>
      </c>
    </row>
    <row r="10730" spans="1:3">
      <c r="A10730" s="38">
        <v>49751</v>
      </c>
      <c r="B10730" s="36" t="s">
        <v>158</v>
      </c>
      <c r="C10730" s="41">
        <v>1.2204619583305598</v>
      </c>
    </row>
    <row r="10731" spans="1:3">
      <c r="A10731" s="38">
        <v>2689</v>
      </c>
      <c r="B10731" s="36" t="s">
        <v>174</v>
      </c>
      <c r="C10731" s="41">
        <v>0.99741602067183477</v>
      </c>
    </row>
    <row r="10732" spans="1:3">
      <c r="A10732" s="38">
        <v>31185</v>
      </c>
      <c r="B10732" s="36" t="s">
        <v>104</v>
      </c>
      <c r="C10732" s="41">
        <v>1.203794891996586</v>
      </c>
    </row>
    <row r="10733" spans="1:3">
      <c r="A10733" s="38">
        <v>7646</v>
      </c>
      <c r="B10733" s="36" t="s">
        <v>422</v>
      </c>
      <c r="C10733" s="41">
        <v>1.0937453395770571</v>
      </c>
    </row>
    <row r="10734" spans="1:3">
      <c r="A10734" s="38">
        <v>34320</v>
      </c>
      <c r="B10734" s="36" t="s">
        <v>73</v>
      </c>
      <c r="C10734" s="41">
        <v>1.094039023808103</v>
      </c>
    </row>
    <row r="10735" spans="1:3">
      <c r="A10735" s="38">
        <v>7751</v>
      </c>
      <c r="B10735" s="36" t="s">
        <v>422</v>
      </c>
      <c r="C10735" s="41">
        <v>1.2573721025922369</v>
      </c>
    </row>
    <row r="10736" spans="1:3">
      <c r="A10736" s="38">
        <v>79294</v>
      </c>
      <c r="B10736" s="36" t="s">
        <v>179</v>
      </c>
      <c r="C10736" s="41">
        <v>1.4191176470588236</v>
      </c>
    </row>
    <row r="10737" spans="1:3">
      <c r="A10737" s="38">
        <v>7646</v>
      </c>
      <c r="B10737" s="36" t="s">
        <v>422</v>
      </c>
      <c r="C10737" s="41">
        <v>1.0937453395770571</v>
      </c>
    </row>
    <row r="10738" spans="1:3">
      <c r="A10738" s="38">
        <v>7646</v>
      </c>
      <c r="B10738" s="36" t="s">
        <v>422</v>
      </c>
      <c r="C10738" s="41">
        <v>1.0937453395770571</v>
      </c>
    </row>
    <row r="10739" spans="1:3">
      <c r="A10739" s="38">
        <v>7619</v>
      </c>
      <c r="B10739" s="36" t="s">
        <v>422</v>
      </c>
      <c r="C10739" s="41">
        <v>1.170406306852638</v>
      </c>
    </row>
    <row r="10740" spans="1:3">
      <c r="A10740" s="38">
        <v>7629</v>
      </c>
      <c r="B10740" s="36" t="s">
        <v>422</v>
      </c>
      <c r="C10740" s="41">
        <v>1.0937453395770571</v>
      </c>
    </row>
    <row r="10741" spans="1:3">
      <c r="A10741" s="38">
        <v>7646</v>
      </c>
      <c r="B10741" s="36" t="s">
        <v>422</v>
      </c>
      <c r="C10741" s="41">
        <v>1.0937453395770571</v>
      </c>
    </row>
    <row r="10742" spans="1:3">
      <c r="A10742" s="38">
        <v>7646</v>
      </c>
      <c r="B10742" s="36" t="s">
        <v>422</v>
      </c>
      <c r="C10742" s="41">
        <v>1.0937453395770571</v>
      </c>
    </row>
    <row r="10743" spans="1:3">
      <c r="A10743" s="38">
        <v>7768</v>
      </c>
      <c r="B10743" s="36" t="s">
        <v>422</v>
      </c>
      <c r="C10743" s="41">
        <v>1.1443639995006865</v>
      </c>
    </row>
    <row r="10744" spans="1:3">
      <c r="A10744" s="38">
        <v>7768</v>
      </c>
      <c r="B10744" s="36" t="s">
        <v>422</v>
      </c>
      <c r="C10744" s="41">
        <v>1.1443639995006865</v>
      </c>
    </row>
    <row r="10745" spans="1:3">
      <c r="A10745" s="38">
        <v>7616</v>
      </c>
      <c r="B10745" s="36" t="s">
        <v>422</v>
      </c>
      <c r="C10745" s="41">
        <v>1.2573721025922369</v>
      </c>
    </row>
    <row r="10746" spans="1:3">
      <c r="A10746" s="38">
        <v>7613</v>
      </c>
      <c r="B10746" s="36" t="s">
        <v>422</v>
      </c>
      <c r="C10746" s="41">
        <v>1.170406306852638</v>
      </c>
    </row>
    <row r="10747" spans="1:3">
      <c r="A10747" s="38">
        <v>38387</v>
      </c>
      <c r="B10747" s="36" t="s">
        <v>217</v>
      </c>
      <c r="C10747" s="41">
        <v>1.2077062065535009</v>
      </c>
    </row>
    <row r="10748" spans="1:3">
      <c r="A10748" s="38">
        <v>99759</v>
      </c>
      <c r="B10748" s="36" t="s">
        <v>260</v>
      </c>
      <c r="C10748" s="41">
        <v>1.072002806443126</v>
      </c>
    </row>
    <row r="10749" spans="1:3">
      <c r="A10749" s="38">
        <v>7646</v>
      </c>
      <c r="B10749" s="36" t="s">
        <v>422</v>
      </c>
      <c r="C10749" s="41">
        <v>1.0937453395770571</v>
      </c>
    </row>
    <row r="10750" spans="1:3">
      <c r="A10750" s="38">
        <v>7629</v>
      </c>
      <c r="B10750" s="36" t="s">
        <v>422</v>
      </c>
      <c r="C10750" s="41">
        <v>1.0937453395770571</v>
      </c>
    </row>
    <row r="10751" spans="1:3">
      <c r="A10751" s="38">
        <v>91807</v>
      </c>
      <c r="B10751" s="36" t="s">
        <v>33</v>
      </c>
      <c r="C10751" s="41">
        <v>1.131580571499105</v>
      </c>
    </row>
    <row r="10752" spans="1:3">
      <c r="A10752" s="38">
        <v>29614</v>
      </c>
      <c r="B10752" s="36" t="s">
        <v>67</v>
      </c>
      <c r="C10752" s="41">
        <v>1.1299417619326411</v>
      </c>
    </row>
    <row r="10753" spans="1:3">
      <c r="A10753" s="38">
        <v>29594</v>
      </c>
      <c r="B10753" s="36" t="s">
        <v>129</v>
      </c>
      <c r="C10753" s="41">
        <v>1.1438285660812879</v>
      </c>
    </row>
    <row r="10754" spans="1:3">
      <c r="A10754" s="38">
        <v>97334</v>
      </c>
      <c r="B10754" s="36" t="s">
        <v>35</v>
      </c>
      <c r="C10754" s="41">
        <v>1.2697368421052631</v>
      </c>
    </row>
    <row r="10755" spans="1:3">
      <c r="A10755" s="38">
        <v>54317</v>
      </c>
      <c r="B10755" s="36" t="s">
        <v>21</v>
      </c>
      <c r="C10755" s="41">
        <v>1.241956241956242</v>
      </c>
    </row>
    <row r="10756" spans="1:3">
      <c r="A10756" s="38">
        <v>99610</v>
      </c>
      <c r="B10756" s="36" t="s">
        <v>113</v>
      </c>
      <c r="C10756" s="41">
        <v>1.1627612011288326</v>
      </c>
    </row>
    <row r="10757" spans="1:3">
      <c r="A10757" s="38">
        <v>99625</v>
      </c>
      <c r="B10757" s="36" t="s">
        <v>113</v>
      </c>
      <c r="C10757" s="41">
        <v>1.1627612011288326</v>
      </c>
    </row>
    <row r="10758" spans="1:3">
      <c r="A10758" s="38">
        <v>97286</v>
      </c>
      <c r="B10758" s="36" t="s">
        <v>133</v>
      </c>
      <c r="C10758" s="41">
        <v>1.236178532901834</v>
      </c>
    </row>
    <row r="10759" spans="1:3">
      <c r="A10759" s="38">
        <v>63825</v>
      </c>
      <c r="B10759" s="36" t="s">
        <v>146</v>
      </c>
      <c r="C10759" s="41">
        <v>1.0989570846319827</v>
      </c>
    </row>
    <row r="10760" spans="1:3">
      <c r="A10760" s="38">
        <v>7751</v>
      </c>
      <c r="B10760" s="36" t="s">
        <v>422</v>
      </c>
      <c r="C10760" s="41">
        <v>1.2573721025922369</v>
      </c>
    </row>
    <row r="10761" spans="1:3">
      <c r="A10761" s="38">
        <v>55595</v>
      </c>
      <c r="B10761" s="36" t="s">
        <v>36</v>
      </c>
      <c r="C10761" s="41">
        <v>1.3468248429867409</v>
      </c>
    </row>
    <row r="10762" spans="1:3">
      <c r="A10762" s="38">
        <v>39365</v>
      </c>
      <c r="B10762" s="36" t="s">
        <v>126</v>
      </c>
      <c r="C10762" s="41">
        <v>1.1455437193464746</v>
      </c>
    </row>
    <row r="10763" spans="1:3">
      <c r="A10763" s="38">
        <v>17111</v>
      </c>
      <c r="B10763" s="36" t="s">
        <v>125</v>
      </c>
      <c r="C10763" s="41">
        <v>1.088744395950239</v>
      </c>
    </row>
    <row r="10764" spans="1:3">
      <c r="A10764" s="38">
        <v>97255</v>
      </c>
      <c r="B10764" s="36" t="s">
        <v>133</v>
      </c>
      <c r="C10764" s="41">
        <v>1.2697368421052631</v>
      </c>
    </row>
    <row r="10765" spans="1:3">
      <c r="A10765" s="38">
        <v>7778</v>
      </c>
      <c r="B10765" s="36" t="s">
        <v>422</v>
      </c>
      <c r="C10765" s="41">
        <v>1.2573721025922369</v>
      </c>
    </row>
    <row r="10766" spans="1:3">
      <c r="A10766" s="38">
        <v>97647</v>
      </c>
      <c r="B10766" s="36" t="s">
        <v>181</v>
      </c>
      <c r="C10766" s="41">
        <v>0.89056732076938017</v>
      </c>
    </row>
    <row r="10767" spans="1:3">
      <c r="A10767" s="38">
        <v>96515</v>
      </c>
      <c r="B10767" s="36" t="s">
        <v>343</v>
      </c>
      <c r="C10767" s="41">
        <v>0.81385800208624637</v>
      </c>
    </row>
    <row r="10768" spans="1:3">
      <c r="A10768" s="38">
        <v>99869</v>
      </c>
      <c r="B10768" s="36" t="s">
        <v>211</v>
      </c>
      <c r="C10768" s="41">
        <v>1.1035209148359917</v>
      </c>
    </row>
    <row r="10769" spans="1:3">
      <c r="A10769" s="38">
        <v>7646</v>
      </c>
      <c r="B10769" s="36" t="s">
        <v>422</v>
      </c>
      <c r="C10769" s="41">
        <v>1.0937453395770571</v>
      </c>
    </row>
    <row r="10770" spans="1:3">
      <c r="A10770" s="38">
        <v>96242</v>
      </c>
      <c r="B10770" s="36" t="s">
        <v>78</v>
      </c>
      <c r="C10770" s="41">
        <v>1.0665154291364918</v>
      </c>
    </row>
    <row r="10771" spans="1:3">
      <c r="A10771" s="38">
        <v>94164</v>
      </c>
      <c r="B10771" s="36" t="s">
        <v>85</v>
      </c>
      <c r="C10771" s="41">
        <v>0.98961003913102152</v>
      </c>
    </row>
    <row r="10772" spans="1:3">
      <c r="A10772" s="38">
        <v>16775</v>
      </c>
      <c r="B10772" s="36" t="s">
        <v>255</v>
      </c>
      <c r="C10772" s="41">
        <v>1.0684109317638832</v>
      </c>
    </row>
    <row r="10773" spans="1:3">
      <c r="A10773" s="38">
        <v>55767</v>
      </c>
      <c r="B10773" s="36" t="s">
        <v>32</v>
      </c>
      <c r="C10773" s="41">
        <v>1.1034545016851229</v>
      </c>
    </row>
    <row r="10774" spans="1:3">
      <c r="A10774" s="38">
        <v>72820</v>
      </c>
      <c r="B10774" s="36" t="s">
        <v>213</v>
      </c>
      <c r="C10774" s="41">
        <v>1.1408038825286211</v>
      </c>
    </row>
    <row r="10775" spans="1:3">
      <c r="A10775" s="38">
        <v>37345</v>
      </c>
      <c r="B10775" s="36" t="s">
        <v>154</v>
      </c>
      <c r="C10775" s="41">
        <v>1.0984632896983495</v>
      </c>
    </row>
    <row r="10776" spans="1:3">
      <c r="A10776" s="38">
        <v>3249</v>
      </c>
      <c r="B10776" s="36" t="s">
        <v>203</v>
      </c>
      <c r="C10776" s="41">
        <v>1.1787964510736788</v>
      </c>
    </row>
    <row r="10777" spans="1:3">
      <c r="A10777" s="38">
        <v>55758</v>
      </c>
      <c r="B10777" s="36" t="s">
        <v>32</v>
      </c>
      <c r="C10777" s="41">
        <v>1.1034545016851229</v>
      </c>
    </row>
    <row r="10778" spans="1:3">
      <c r="A10778" s="38">
        <v>7639</v>
      </c>
      <c r="B10778" s="36" t="s">
        <v>422</v>
      </c>
      <c r="C10778" s="41">
        <v>1.1033216993621375</v>
      </c>
    </row>
    <row r="10779" spans="1:3">
      <c r="A10779" s="38">
        <v>87776</v>
      </c>
      <c r="B10779" s="36" t="s">
        <v>147</v>
      </c>
      <c r="C10779" s="41">
        <v>1.0639162097078363</v>
      </c>
    </row>
    <row r="10780" spans="1:3">
      <c r="A10780" s="38">
        <v>89567</v>
      </c>
      <c r="B10780" s="36" t="s">
        <v>308</v>
      </c>
      <c r="C10780" s="41">
        <v>1.0876787091416029</v>
      </c>
    </row>
    <row r="10781" spans="1:3">
      <c r="A10781" s="38">
        <v>87527</v>
      </c>
      <c r="B10781" s="36" t="s">
        <v>143</v>
      </c>
      <c r="C10781" s="41">
        <v>0.93258055491976299</v>
      </c>
    </row>
    <row r="10782" spans="1:3">
      <c r="A10782" s="38">
        <v>7774</v>
      </c>
      <c r="B10782" s="36" t="s">
        <v>422</v>
      </c>
      <c r="C10782" s="41">
        <v>1.1399173116975971</v>
      </c>
    </row>
    <row r="10783" spans="1:3">
      <c r="A10783" s="38">
        <v>7646</v>
      </c>
      <c r="B10783" s="36" t="s">
        <v>422</v>
      </c>
      <c r="C10783" s="41">
        <v>1.0937453395770571</v>
      </c>
    </row>
    <row r="10784" spans="1:3">
      <c r="A10784" s="38">
        <v>7646</v>
      </c>
      <c r="B10784" s="36" t="s">
        <v>422</v>
      </c>
      <c r="C10784" s="41">
        <v>1.0937453395770571</v>
      </c>
    </row>
    <row r="10785" spans="1:3">
      <c r="A10785" s="38">
        <v>55270</v>
      </c>
      <c r="B10785" s="36" t="s">
        <v>166</v>
      </c>
      <c r="C10785" s="41">
        <v>1.3601632047477745</v>
      </c>
    </row>
    <row r="10786" spans="1:3">
      <c r="A10786" s="38">
        <v>57636</v>
      </c>
      <c r="B10786" s="36" t="s">
        <v>112</v>
      </c>
      <c r="C10786" s="41">
        <v>1.1654959794043798</v>
      </c>
    </row>
    <row r="10787" spans="1:3">
      <c r="A10787" s="38">
        <v>7646</v>
      </c>
      <c r="B10787" s="36" t="s">
        <v>422</v>
      </c>
      <c r="C10787" s="41">
        <v>1.0937453395770571</v>
      </c>
    </row>
    <row r="10788" spans="1:3">
      <c r="A10788" s="38">
        <v>56858</v>
      </c>
      <c r="B10788" s="36" t="s">
        <v>102</v>
      </c>
      <c r="C10788" s="41">
        <v>1.0973128254234246</v>
      </c>
    </row>
    <row r="10789" spans="1:3">
      <c r="A10789" s="38">
        <v>27367</v>
      </c>
      <c r="B10789" s="36" t="s">
        <v>65</v>
      </c>
      <c r="C10789" s="41">
        <v>1.1657182820993739</v>
      </c>
    </row>
    <row r="10790" spans="1:3">
      <c r="A10790" s="38">
        <v>83564</v>
      </c>
      <c r="B10790" s="36" t="s">
        <v>96</v>
      </c>
      <c r="C10790" s="41">
        <v>1.086293213259472</v>
      </c>
    </row>
    <row r="10791" spans="1:3">
      <c r="A10791" s="38">
        <v>55595</v>
      </c>
      <c r="B10791" s="36" t="s">
        <v>36</v>
      </c>
      <c r="C10791" s="41">
        <v>1.3468248429867409</v>
      </c>
    </row>
    <row r="10792" spans="1:3">
      <c r="A10792" s="38">
        <v>49751</v>
      </c>
      <c r="B10792" s="36" t="s">
        <v>158</v>
      </c>
      <c r="C10792" s="41">
        <v>1.2204619583305598</v>
      </c>
    </row>
    <row r="10793" spans="1:3">
      <c r="A10793" s="38">
        <v>78549</v>
      </c>
      <c r="B10793" s="36" t="s">
        <v>100</v>
      </c>
      <c r="C10793" s="41">
        <v>0.9529873437459393</v>
      </c>
    </row>
    <row r="10794" spans="1:3">
      <c r="A10794" s="38">
        <v>55595</v>
      </c>
      <c r="B10794" s="36" t="s">
        <v>36</v>
      </c>
      <c r="C10794" s="41">
        <v>1.3468248429867409</v>
      </c>
    </row>
    <row r="10795" spans="1:3">
      <c r="A10795" s="38">
        <v>91174</v>
      </c>
      <c r="B10795" s="36" t="s">
        <v>30</v>
      </c>
      <c r="C10795" s="41">
        <v>1.1320696468263769</v>
      </c>
    </row>
    <row r="10796" spans="1:3">
      <c r="A10796" s="38">
        <v>7646</v>
      </c>
      <c r="B10796" s="36" t="s">
        <v>422</v>
      </c>
      <c r="C10796" s="41">
        <v>1.0937453395770571</v>
      </c>
    </row>
    <row r="10797" spans="1:3">
      <c r="A10797" s="38">
        <v>7646</v>
      </c>
      <c r="B10797" s="36" t="s">
        <v>422</v>
      </c>
      <c r="C10797" s="41">
        <v>1.0937453395770571</v>
      </c>
    </row>
    <row r="10798" spans="1:3">
      <c r="A10798" s="38">
        <v>17391</v>
      </c>
      <c r="B10798" s="36" t="s">
        <v>66</v>
      </c>
      <c r="C10798" s="41">
        <v>1.0948883315418607</v>
      </c>
    </row>
    <row r="10799" spans="1:3">
      <c r="A10799" s="38">
        <v>17392</v>
      </c>
      <c r="B10799" s="36" t="s">
        <v>66</v>
      </c>
      <c r="C10799" s="41">
        <v>1.0948883315418607</v>
      </c>
    </row>
    <row r="10800" spans="1:3">
      <c r="A10800" s="38">
        <v>91080</v>
      </c>
      <c r="B10800" s="36" t="s">
        <v>47</v>
      </c>
      <c r="C10800" s="41">
        <v>1.1831703933146194</v>
      </c>
    </row>
    <row r="10801" spans="1:3">
      <c r="A10801" s="38">
        <v>95234</v>
      </c>
      <c r="B10801" s="36" t="s">
        <v>210</v>
      </c>
      <c r="C10801" s="41">
        <v>0.94805967062230156</v>
      </c>
    </row>
    <row r="10802" spans="1:3">
      <c r="A10802" s="38">
        <v>82418</v>
      </c>
      <c r="B10802" s="36" t="s">
        <v>190</v>
      </c>
      <c r="C10802" s="41">
        <v>1.0015590420749434</v>
      </c>
    </row>
    <row r="10803" spans="1:3">
      <c r="A10803" s="38">
        <v>82447</v>
      </c>
      <c r="B10803" s="36" t="s">
        <v>190</v>
      </c>
      <c r="C10803" s="41">
        <v>1.0015590420749434</v>
      </c>
    </row>
    <row r="10804" spans="1:3">
      <c r="A10804" s="38">
        <v>56322</v>
      </c>
      <c r="B10804" s="36" t="s">
        <v>42</v>
      </c>
      <c r="C10804" s="41">
        <v>1.3502964244946054</v>
      </c>
    </row>
    <row r="10805" spans="1:3">
      <c r="A10805" s="38">
        <v>7613</v>
      </c>
      <c r="B10805" s="36" t="s">
        <v>422</v>
      </c>
      <c r="C10805" s="41">
        <v>1.170406306852638</v>
      </c>
    </row>
    <row r="10806" spans="1:3">
      <c r="A10806" s="38">
        <v>7646</v>
      </c>
      <c r="B10806" s="36" t="s">
        <v>422</v>
      </c>
      <c r="C10806" s="41">
        <v>1.0937453395770571</v>
      </c>
    </row>
    <row r="10807" spans="1:3">
      <c r="A10807" s="38">
        <v>95469</v>
      </c>
      <c r="B10807" s="36" t="s">
        <v>79</v>
      </c>
      <c r="C10807" s="41">
        <v>1.0205956025605343</v>
      </c>
    </row>
    <row r="10808" spans="1:3">
      <c r="A10808" s="38">
        <v>7646</v>
      </c>
      <c r="B10808" s="36" t="s">
        <v>422</v>
      </c>
      <c r="C10808" s="41">
        <v>1.0937453395770571</v>
      </c>
    </row>
    <row r="10809" spans="1:3">
      <c r="A10809" s="38">
        <v>48480</v>
      </c>
      <c r="B10809" s="36" t="s">
        <v>158</v>
      </c>
      <c r="C10809" s="41">
        <v>1.250468883205456</v>
      </c>
    </row>
    <row r="10810" spans="1:3">
      <c r="A10810" s="38">
        <v>7639</v>
      </c>
      <c r="B10810" s="36" t="s">
        <v>422</v>
      </c>
      <c r="C10810" s="41">
        <v>1.1033216993621375</v>
      </c>
    </row>
    <row r="10811" spans="1:3">
      <c r="A10811" s="38">
        <v>7774</v>
      </c>
      <c r="B10811" s="36" t="s">
        <v>422</v>
      </c>
      <c r="C10811" s="41">
        <v>1.1399173116975971</v>
      </c>
    </row>
    <row r="10812" spans="1:3">
      <c r="A10812" s="38">
        <v>56746</v>
      </c>
      <c r="B10812" s="36" t="s">
        <v>52</v>
      </c>
      <c r="C10812" s="41">
        <v>1.3328244829716862</v>
      </c>
    </row>
    <row r="10813" spans="1:3">
      <c r="A10813" s="38">
        <v>7778</v>
      </c>
      <c r="B10813" s="36" t="s">
        <v>422</v>
      </c>
      <c r="C10813" s="41">
        <v>1.2573721025922369</v>
      </c>
    </row>
    <row r="10814" spans="1:3">
      <c r="A10814" s="38">
        <v>94518</v>
      </c>
      <c r="B10814" s="36" t="s">
        <v>340</v>
      </c>
      <c r="C10814" s="41">
        <v>0.95358210895852291</v>
      </c>
    </row>
    <row r="10815" spans="1:3">
      <c r="A10815" s="38">
        <v>7751</v>
      </c>
      <c r="B10815" s="36" t="s">
        <v>422</v>
      </c>
      <c r="C10815" s="41">
        <v>1.2573721025922369</v>
      </c>
    </row>
    <row r="10816" spans="1:3">
      <c r="A10816" s="38">
        <v>26474</v>
      </c>
      <c r="B10816" s="36" t="s">
        <v>261</v>
      </c>
      <c r="C10816" s="41">
        <v>1.1537748558919805</v>
      </c>
    </row>
    <row r="10817" spans="1:3">
      <c r="A10817" s="38">
        <v>66583</v>
      </c>
      <c r="B10817" s="36" t="s">
        <v>339</v>
      </c>
      <c r="C10817" s="41">
        <v>1.220543203301824</v>
      </c>
    </row>
    <row r="10818" spans="1:3">
      <c r="A10818" s="38">
        <v>55288</v>
      </c>
      <c r="B10818" s="36" t="s">
        <v>99</v>
      </c>
      <c r="C10818" s="41">
        <v>1.3198243593435071</v>
      </c>
    </row>
    <row r="10819" spans="1:3">
      <c r="A10819" s="38">
        <v>76848</v>
      </c>
      <c r="B10819" s="36" t="s">
        <v>134</v>
      </c>
      <c r="C10819" s="41">
        <v>1.3601127554615924</v>
      </c>
    </row>
    <row r="10820" spans="1:3">
      <c r="A10820" s="38">
        <v>18513</v>
      </c>
      <c r="B10820" s="36" t="s">
        <v>83</v>
      </c>
      <c r="C10820" s="41">
        <v>1.0651214128035322</v>
      </c>
    </row>
    <row r="10821" spans="1:3">
      <c r="A10821" s="38">
        <v>55595</v>
      </c>
      <c r="B10821" s="36" t="s">
        <v>36</v>
      </c>
      <c r="C10821" s="41">
        <v>1.3468248429867409</v>
      </c>
    </row>
    <row r="10822" spans="1:3">
      <c r="A10822" s="38">
        <v>17039</v>
      </c>
      <c r="B10822" s="36" t="s">
        <v>125</v>
      </c>
      <c r="C10822" s="41">
        <v>1.088744395950239</v>
      </c>
    </row>
    <row r="10823" spans="1:3">
      <c r="A10823" s="38">
        <v>19372</v>
      </c>
      <c r="B10823" s="36" t="s">
        <v>135</v>
      </c>
      <c r="C10823" s="41">
        <v>1.1050506268081002</v>
      </c>
    </row>
    <row r="10824" spans="1:3">
      <c r="A10824" s="38">
        <v>6231</v>
      </c>
      <c r="B10824" s="36" t="s">
        <v>423</v>
      </c>
      <c r="C10824" s="41">
        <v>1.207044107965767</v>
      </c>
    </row>
    <row r="10825" spans="1:3">
      <c r="A10825" s="38">
        <v>6268</v>
      </c>
      <c r="B10825" s="36" t="s">
        <v>423</v>
      </c>
      <c r="C10825" s="41">
        <v>1.1331190902910819</v>
      </c>
    </row>
    <row r="10826" spans="1:3">
      <c r="A10826" s="38">
        <v>6242</v>
      </c>
      <c r="B10826" s="36" t="s">
        <v>423</v>
      </c>
      <c r="C10826" s="41">
        <v>1.207044107965767</v>
      </c>
    </row>
    <row r="10827" spans="1:3">
      <c r="A10827" s="38">
        <v>6259</v>
      </c>
      <c r="B10827" s="36" t="s">
        <v>423</v>
      </c>
      <c r="C10827" s="41">
        <v>1.207044107965767</v>
      </c>
    </row>
    <row r="10828" spans="1:3">
      <c r="A10828" s="38">
        <v>29365</v>
      </c>
      <c r="B10828" s="36" t="s">
        <v>54</v>
      </c>
      <c r="C10828" s="41">
        <v>1.1438285660812879</v>
      </c>
    </row>
    <row r="10829" spans="1:3">
      <c r="A10829" s="38">
        <v>15528</v>
      </c>
      <c r="B10829" s="36" t="s">
        <v>206</v>
      </c>
      <c r="C10829" s="41">
        <v>1.158829477942106</v>
      </c>
    </row>
    <row r="10830" spans="1:3">
      <c r="A10830" s="38">
        <v>2979</v>
      </c>
      <c r="B10830" s="36" t="s">
        <v>174</v>
      </c>
      <c r="C10830" s="41">
        <v>1.1776985579856762</v>
      </c>
    </row>
    <row r="10831" spans="1:3">
      <c r="A10831" s="38">
        <v>15913</v>
      </c>
      <c r="B10831" s="36" t="s">
        <v>145</v>
      </c>
      <c r="C10831" s="41">
        <v>1.1763007634567266</v>
      </c>
    </row>
    <row r="10832" spans="1:3">
      <c r="A10832" s="38">
        <v>3130</v>
      </c>
      <c r="B10832" s="36" t="s">
        <v>288</v>
      </c>
      <c r="C10832" s="41">
        <v>1.1776985579856762</v>
      </c>
    </row>
    <row r="10833" spans="1:3">
      <c r="A10833" s="38">
        <v>55576</v>
      </c>
      <c r="B10833" s="36" t="s">
        <v>166</v>
      </c>
      <c r="C10833" s="41">
        <v>1.3468248429867409</v>
      </c>
    </row>
    <row r="10834" spans="1:3">
      <c r="A10834" s="38">
        <v>6279</v>
      </c>
      <c r="B10834" s="36" t="s">
        <v>423</v>
      </c>
      <c r="C10834" s="41">
        <v>1.1331190902910819</v>
      </c>
    </row>
    <row r="10835" spans="1:3">
      <c r="A10835" s="38">
        <v>6246</v>
      </c>
      <c r="B10835" s="36" t="s">
        <v>423</v>
      </c>
      <c r="C10835" s="41">
        <v>1.207044107965767</v>
      </c>
    </row>
    <row r="10836" spans="1:3">
      <c r="A10836" s="38">
        <v>99610</v>
      </c>
      <c r="B10836" s="36" t="s">
        <v>113</v>
      </c>
      <c r="C10836" s="41">
        <v>1.1627612011288326</v>
      </c>
    </row>
    <row r="10837" spans="1:3">
      <c r="A10837" s="38">
        <v>18198</v>
      </c>
      <c r="B10837" s="36" t="s">
        <v>57</v>
      </c>
      <c r="C10837" s="41">
        <v>1.1835904718869021</v>
      </c>
    </row>
    <row r="10838" spans="1:3">
      <c r="A10838" s="38">
        <v>21680</v>
      </c>
      <c r="B10838" s="36" t="s">
        <v>62</v>
      </c>
      <c r="C10838" s="41">
        <v>1.1536888469403808</v>
      </c>
    </row>
    <row r="10839" spans="1:3">
      <c r="A10839" s="38">
        <v>21682</v>
      </c>
      <c r="B10839" s="36" t="s">
        <v>62</v>
      </c>
      <c r="C10839" s="41">
        <v>1.1536888469403808</v>
      </c>
    </row>
    <row r="10840" spans="1:3">
      <c r="A10840" s="38">
        <v>21683</v>
      </c>
      <c r="B10840" s="36" t="s">
        <v>62</v>
      </c>
      <c r="C10840" s="41">
        <v>1.1536888469403808</v>
      </c>
    </row>
    <row r="10841" spans="1:3">
      <c r="A10841" s="38">
        <v>21684</v>
      </c>
      <c r="B10841" s="36" t="s">
        <v>62</v>
      </c>
      <c r="C10841" s="41">
        <v>1.1536888469403808</v>
      </c>
    </row>
    <row r="10842" spans="1:3">
      <c r="A10842" s="38">
        <v>55271</v>
      </c>
      <c r="B10842" s="36" t="s">
        <v>166</v>
      </c>
      <c r="C10842" s="41">
        <v>1.3601632047477745</v>
      </c>
    </row>
    <row r="10843" spans="1:3">
      <c r="A10843" s="38">
        <v>96187</v>
      </c>
      <c r="B10843" s="36" t="s">
        <v>124</v>
      </c>
      <c r="C10843" s="41">
        <v>1.1162861491628617</v>
      </c>
    </row>
    <row r="10844" spans="1:3">
      <c r="A10844" s="38">
        <v>26935</v>
      </c>
      <c r="B10844" s="36" t="s">
        <v>251</v>
      </c>
      <c r="C10844" s="41">
        <v>1.2160265374259585</v>
      </c>
    </row>
    <row r="10845" spans="1:3">
      <c r="A10845" s="38">
        <v>26936</v>
      </c>
      <c r="B10845" s="36" t="s">
        <v>251</v>
      </c>
      <c r="C10845" s="41">
        <v>1.2130948481763602</v>
      </c>
    </row>
    <row r="10846" spans="1:3">
      <c r="A10846" s="38">
        <v>26937</v>
      </c>
      <c r="B10846" s="36" t="s">
        <v>251</v>
      </c>
      <c r="C10846" s="41">
        <v>1.2127540111218724</v>
      </c>
    </row>
    <row r="10847" spans="1:3">
      <c r="A10847" s="38">
        <v>92549</v>
      </c>
      <c r="B10847" s="36" t="s">
        <v>123</v>
      </c>
      <c r="C10847" s="41">
        <v>1.0016662569313557</v>
      </c>
    </row>
    <row r="10848" spans="1:3">
      <c r="A10848" s="38">
        <v>35260</v>
      </c>
      <c r="B10848" s="36" t="s">
        <v>155</v>
      </c>
      <c r="C10848" s="41">
        <v>1.0776419419301753</v>
      </c>
    </row>
    <row r="10849" spans="1:3">
      <c r="A10849" s="38">
        <v>86391</v>
      </c>
      <c r="B10849" s="36" t="s">
        <v>50</v>
      </c>
      <c r="C10849" s="41">
        <v>1.1136757068667051</v>
      </c>
    </row>
    <row r="10850" spans="1:3">
      <c r="A10850" s="38">
        <v>31655</v>
      </c>
      <c r="B10850" s="36" t="s">
        <v>75</v>
      </c>
      <c r="C10850" s="41">
        <v>1.222863240737653</v>
      </c>
    </row>
    <row r="10851" spans="1:3">
      <c r="A10851" s="38">
        <v>6184</v>
      </c>
      <c r="B10851" s="36" t="s">
        <v>423</v>
      </c>
      <c r="C10851" s="41">
        <v>1.1928306551297898</v>
      </c>
    </row>
    <row r="10852" spans="1:3">
      <c r="A10852" s="38">
        <v>54589</v>
      </c>
      <c r="B10852" s="36" t="s">
        <v>167</v>
      </c>
      <c r="C10852" s="41">
        <v>0.94209228239646492</v>
      </c>
    </row>
    <row r="10853" spans="1:3">
      <c r="A10853" s="38">
        <v>97488</v>
      </c>
      <c r="B10853" s="36" t="s">
        <v>235</v>
      </c>
      <c r="C10853" s="41">
        <v>1.0943981854537856</v>
      </c>
    </row>
    <row r="10854" spans="1:3">
      <c r="A10854" s="38">
        <v>6188</v>
      </c>
      <c r="B10854" s="36" t="s">
        <v>423</v>
      </c>
      <c r="C10854" s="41">
        <v>1.1928306551297898</v>
      </c>
    </row>
    <row r="10855" spans="1:3">
      <c r="A10855" s="38">
        <v>37627</v>
      </c>
      <c r="B10855" s="36" t="s">
        <v>169</v>
      </c>
      <c r="C10855" s="41">
        <v>1.2274066140045521</v>
      </c>
    </row>
    <row r="10856" spans="1:3">
      <c r="A10856" s="38">
        <v>97909</v>
      </c>
      <c r="B10856" s="36" t="s">
        <v>121</v>
      </c>
      <c r="C10856" s="41">
        <v>1.2290933467404055</v>
      </c>
    </row>
    <row r="10857" spans="1:3">
      <c r="A10857" s="38">
        <v>6237</v>
      </c>
      <c r="B10857" s="36" t="s">
        <v>423</v>
      </c>
      <c r="C10857" s="41">
        <v>1.1928306551297898</v>
      </c>
    </row>
    <row r="10858" spans="1:3">
      <c r="A10858" s="38">
        <v>95346</v>
      </c>
      <c r="B10858" s="36" t="s">
        <v>348</v>
      </c>
      <c r="C10858" s="41">
        <v>1.0665154291364918</v>
      </c>
    </row>
    <row r="10859" spans="1:3">
      <c r="A10859" s="38">
        <v>6217</v>
      </c>
      <c r="B10859" s="36" t="s">
        <v>423</v>
      </c>
      <c r="C10859" s="41">
        <v>1.207044107965767</v>
      </c>
    </row>
    <row r="10860" spans="1:3">
      <c r="A10860" s="38">
        <v>27254</v>
      </c>
      <c r="B10860" s="36" t="s">
        <v>61</v>
      </c>
      <c r="C10860" s="41">
        <v>1.2174634794156707</v>
      </c>
    </row>
    <row r="10861" spans="1:3">
      <c r="A10861" s="38">
        <v>6249</v>
      </c>
      <c r="B10861" s="36" t="s">
        <v>423</v>
      </c>
      <c r="C10861" s="41">
        <v>1.207044107965767</v>
      </c>
    </row>
    <row r="10862" spans="1:3">
      <c r="A10862" s="38">
        <v>6255</v>
      </c>
      <c r="B10862" s="36" t="s">
        <v>423</v>
      </c>
      <c r="C10862" s="41">
        <v>1.207044107965767</v>
      </c>
    </row>
    <row r="10863" spans="1:3">
      <c r="A10863" s="38">
        <v>6268</v>
      </c>
      <c r="B10863" s="36" t="s">
        <v>423</v>
      </c>
      <c r="C10863" s="41">
        <v>1.1331190902910819</v>
      </c>
    </row>
    <row r="10864" spans="1:3">
      <c r="A10864" s="38">
        <v>6632</v>
      </c>
      <c r="B10864" s="36" t="s">
        <v>423</v>
      </c>
      <c r="C10864" s="41">
        <v>1.1399173116975971</v>
      </c>
    </row>
    <row r="10865" spans="1:3">
      <c r="A10865" s="38">
        <v>14532</v>
      </c>
      <c r="B10865" s="36" t="s">
        <v>191</v>
      </c>
      <c r="C10865" s="41">
        <v>1.1739283541953454</v>
      </c>
    </row>
    <row r="10866" spans="1:3">
      <c r="A10866" s="38">
        <v>6268</v>
      </c>
      <c r="B10866" s="36" t="s">
        <v>423</v>
      </c>
      <c r="C10866" s="41">
        <v>1.1331190902910819</v>
      </c>
    </row>
    <row r="10867" spans="1:3">
      <c r="A10867" s="38">
        <v>6268</v>
      </c>
      <c r="B10867" s="36" t="s">
        <v>423</v>
      </c>
      <c r="C10867" s="41">
        <v>1.1331190902910819</v>
      </c>
    </row>
    <row r="10868" spans="1:3">
      <c r="A10868" s="38">
        <v>94375</v>
      </c>
      <c r="B10868" s="36" t="s">
        <v>76</v>
      </c>
      <c r="C10868" s="41">
        <v>1.0635150812064964</v>
      </c>
    </row>
    <row r="10869" spans="1:3">
      <c r="A10869" s="38">
        <v>95236</v>
      </c>
      <c r="B10869" s="36" t="s">
        <v>210</v>
      </c>
      <c r="C10869" s="41">
        <v>0.91062603988179502</v>
      </c>
    </row>
    <row r="10870" spans="1:3">
      <c r="A10870" s="38">
        <v>84533</v>
      </c>
      <c r="B10870" s="36" t="s">
        <v>141</v>
      </c>
      <c r="C10870" s="41">
        <v>1.1380776512212532</v>
      </c>
    </row>
    <row r="10871" spans="1:3">
      <c r="A10871" s="38">
        <v>85092</v>
      </c>
      <c r="B10871" s="36" t="s">
        <v>46</v>
      </c>
      <c r="C10871" s="41">
        <v>1.1234337183297078</v>
      </c>
    </row>
    <row r="10872" spans="1:3">
      <c r="A10872" s="38">
        <v>85134</v>
      </c>
      <c r="B10872" s="36" t="s">
        <v>46</v>
      </c>
      <c r="C10872" s="41">
        <v>1.1234337183297078</v>
      </c>
    </row>
    <row r="10873" spans="1:3">
      <c r="A10873" s="38">
        <v>93491</v>
      </c>
      <c r="B10873" s="36" t="s">
        <v>173</v>
      </c>
      <c r="C10873" s="41">
        <v>1.0635150812064964</v>
      </c>
    </row>
    <row r="10874" spans="1:3">
      <c r="A10874" s="38">
        <v>6193</v>
      </c>
      <c r="B10874" s="36" t="s">
        <v>423</v>
      </c>
      <c r="C10874" s="41">
        <v>1.2318183345090528</v>
      </c>
    </row>
    <row r="10875" spans="1:3">
      <c r="A10875" s="38">
        <v>6268</v>
      </c>
      <c r="B10875" s="36" t="s">
        <v>423</v>
      </c>
      <c r="C10875" s="41">
        <v>1.1331190902910819</v>
      </c>
    </row>
    <row r="10876" spans="1:3">
      <c r="A10876" s="38">
        <v>6198</v>
      </c>
      <c r="B10876" s="36" t="s">
        <v>423</v>
      </c>
      <c r="C10876" s="41">
        <v>1.207044107965767</v>
      </c>
    </row>
    <row r="10877" spans="1:3">
      <c r="A10877" s="38">
        <v>6258</v>
      </c>
      <c r="B10877" s="36" t="s">
        <v>423</v>
      </c>
      <c r="C10877" s="41">
        <v>1.207044107965767</v>
      </c>
    </row>
    <row r="10878" spans="1:3">
      <c r="A10878" s="38">
        <v>4617</v>
      </c>
      <c r="B10878" s="36" t="s">
        <v>122</v>
      </c>
      <c r="C10878" s="41">
        <v>1.1532534515834827</v>
      </c>
    </row>
    <row r="10879" spans="1:3">
      <c r="A10879" s="38">
        <v>56843</v>
      </c>
      <c r="B10879" s="36" t="s">
        <v>142</v>
      </c>
      <c r="C10879" s="41">
        <v>1.0732578218749083</v>
      </c>
    </row>
    <row r="10880" spans="1:3">
      <c r="A10880" s="38">
        <v>82319</v>
      </c>
      <c r="B10880" s="36" t="s">
        <v>157</v>
      </c>
      <c r="C10880" s="41">
        <v>1.0761871221459176</v>
      </c>
    </row>
    <row r="10881" spans="1:3">
      <c r="A10881" s="38">
        <v>72181</v>
      </c>
      <c r="B10881" s="36" t="s">
        <v>150</v>
      </c>
      <c r="C10881" s="41">
        <v>1.1408038825286211</v>
      </c>
    </row>
    <row r="10882" spans="1:3">
      <c r="A10882" s="38">
        <v>6279</v>
      </c>
      <c r="B10882" s="36" t="s">
        <v>423</v>
      </c>
      <c r="C10882" s="41">
        <v>1.1331190902910819</v>
      </c>
    </row>
    <row r="10883" spans="1:3">
      <c r="A10883" s="38">
        <v>6268</v>
      </c>
      <c r="B10883" s="36" t="s">
        <v>423</v>
      </c>
      <c r="C10883" s="41">
        <v>1.1331190902910819</v>
      </c>
    </row>
    <row r="10884" spans="1:3">
      <c r="A10884" s="38">
        <v>6179</v>
      </c>
      <c r="B10884" s="36" t="s">
        <v>423</v>
      </c>
      <c r="C10884" s="41">
        <v>1.207044107965767</v>
      </c>
    </row>
    <row r="10885" spans="1:3">
      <c r="A10885" s="38">
        <v>1594</v>
      </c>
      <c r="B10885" s="36" t="s">
        <v>293</v>
      </c>
      <c r="C10885" s="41">
        <v>1.1840108488586096</v>
      </c>
    </row>
    <row r="10886" spans="1:3">
      <c r="A10886" s="38">
        <v>83224</v>
      </c>
      <c r="B10886" s="36" t="s">
        <v>128</v>
      </c>
      <c r="C10886" s="41">
        <v>0.93498215196328405</v>
      </c>
    </row>
    <row r="10887" spans="1:3">
      <c r="A10887" s="38">
        <v>55568</v>
      </c>
      <c r="B10887" s="36" t="s">
        <v>36</v>
      </c>
      <c r="C10887" s="41">
        <v>1.3468248429867409</v>
      </c>
    </row>
    <row r="10888" spans="1:3">
      <c r="A10888" s="38">
        <v>6193</v>
      </c>
      <c r="B10888" s="36" t="s">
        <v>423</v>
      </c>
      <c r="C10888" s="41">
        <v>1.2318183345090528</v>
      </c>
    </row>
    <row r="10889" spans="1:3">
      <c r="A10889" s="38">
        <v>35460</v>
      </c>
      <c r="B10889" s="36" t="s">
        <v>107</v>
      </c>
      <c r="C10889" s="41">
        <v>1.1750006273392515</v>
      </c>
    </row>
    <row r="10890" spans="1:3">
      <c r="A10890" s="38">
        <v>34355</v>
      </c>
      <c r="B10890" s="36" t="s">
        <v>44</v>
      </c>
      <c r="C10890" s="41">
        <v>1.094039023808103</v>
      </c>
    </row>
    <row r="10891" spans="1:3">
      <c r="A10891" s="38">
        <v>79219</v>
      </c>
      <c r="B10891" s="36" t="s">
        <v>179</v>
      </c>
      <c r="C10891" s="41">
        <v>1.3825736153527128</v>
      </c>
    </row>
    <row r="10892" spans="1:3">
      <c r="A10892" s="38">
        <v>17039</v>
      </c>
      <c r="B10892" s="36" t="s">
        <v>125</v>
      </c>
      <c r="C10892" s="41">
        <v>1.088744395950239</v>
      </c>
    </row>
    <row r="10893" spans="1:3">
      <c r="A10893" s="38">
        <v>17153</v>
      </c>
      <c r="B10893" s="36" t="s">
        <v>125</v>
      </c>
      <c r="C10893" s="41">
        <v>1.112324445657779</v>
      </c>
    </row>
    <row r="10894" spans="1:3">
      <c r="A10894" s="38">
        <v>49777</v>
      </c>
      <c r="B10894" s="36" t="s">
        <v>158</v>
      </c>
      <c r="C10894" s="41">
        <v>1.2204619583305598</v>
      </c>
    </row>
    <row r="10895" spans="1:3">
      <c r="A10895" s="38">
        <v>79837</v>
      </c>
      <c r="B10895" s="36" t="s">
        <v>97</v>
      </c>
      <c r="C10895" s="41">
        <v>0.99766024594623992</v>
      </c>
    </row>
    <row r="10896" spans="1:3">
      <c r="A10896" s="38">
        <v>56276</v>
      </c>
      <c r="B10896" s="36" t="s">
        <v>160</v>
      </c>
      <c r="C10896" s="41">
        <v>1.1510813949838341</v>
      </c>
    </row>
    <row r="10897" spans="1:3">
      <c r="A10897" s="38">
        <v>16775</v>
      </c>
      <c r="B10897" s="36" t="s">
        <v>255</v>
      </c>
      <c r="C10897" s="41">
        <v>1.0684109317638832</v>
      </c>
    </row>
    <row r="10898" spans="1:3">
      <c r="A10898" s="38">
        <v>14715</v>
      </c>
      <c r="B10898" s="36" t="s">
        <v>287</v>
      </c>
      <c r="C10898" s="41">
        <v>1.162540024728149</v>
      </c>
    </row>
    <row r="10899" spans="1:3">
      <c r="A10899" s="38">
        <v>7356</v>
      </c>
      <c r="B10899" s="36" t="s">
        <v>424</v>
      </c>
      <c r="C10899" s="41">
        <v>0.96009844478190298</v>
      </c>
    </row>
    <row r="10900" spans="1:3">
      <c r="A10900" s="38">
        <v>26427</v>
      </c>
      <c r="B10900" s="36" t="s">
        <v>261</v>
      </c>
      <c r="C10900" s="41">
        <v>1.1537748558919805</v>
      </c>
    </row>
    <row r="10901" spans="1:3">
      <c r="A10901" s="38">
        <v>7381</v>
      </c>
      <c r="B10901" s="36" t="s">
        <v>424</v>
      </c>
      <c r="C10901" s="41">
        <v>1.1443639995006865</v>
      </c>
    </row>
    <row r="10902" spans="1:3">
      <c r="A10902" s="38">
        <v>54597</v>
      </c>
      <c r="B10902" s="36" t="s">
        <v>167</v>
      </c>
      <c r="C10902" s="41">
        <v>0.94209228239646492</v>
      </c>
    </row>
    <row r="10903" spans="1:3">
      <c r="A10903" s="38">
        <v>35239</v>
      </c>
      <c r="B10903" s="36" t="s">
        <v>155</v>
      </c>
      <c r="C10903" s="41">
        <v>0.91840312562612714</v>
      </c>
    </row>
    <row r="10904" spans="1:3">
      <c r="A10904" s="38">
        <v>18209</v>
      </c>
      <c r="B10904" s="36" t="s">
        <v>57</v>
      </c>
      <c r="C10904" s="41">
        <v>1.1835904718869021</v>
      </c>
    </row>
    <row r="10905" spans="1:3">
      <c r="A10905" s="38">
        <v>96135</v>
      </c>
      <c r="B10905" s="36" t="s">
        <v>124</v>
      </c>
      <c r="C10905" s="41">
        <v>1.1636098242051152</v>
      </c>
    </row>
    <row r="10906" spans="1:3">
      <c r="A10906" s="38">
        <v>79252</v>
      </c>
      <c r="B10906" s="36" t="s">
        <v>179</v>
      </c>
      <c r="C10906" s="41">
        <v>1.2430929862029223</v>
      </c>
    </row>
    <row r="10907" spans="1:3">
      <c r="A10907" s="38">
        <v>9356</v>
      </c>
      <c r="B10907" s="36" t="s">
        <v>252</v>
      </c>
      <c r="C10907" s="41">
        <v>1.0677265315630096</v>
      </c>
    </row>
    <row r="10908" spans="1:3">
      <c r="A10908" s="38">
        <v>7907</v>
      </c>
      <c r="B10908" s="36" t="s">
        <v>424</v>
      </c>
      <c r="C10908" s="41">
        <v>1.0099980719971355</v>
      </c>
    </row>
    <row r="10909" spans="1:3">
      <c r="A10909" s="38">
        <v>7381</v>
      </c>
      <c r="B10909" s="36" t="s">
        <v>424</v>
      </c>
      <c r="C10909" s="41">
        <v>1.1443639995006865</v>
      </c>
    </row>
    <row r="10910" spans="1:3">
      <c r="A10910" s="38">
        <v>57614</v>
      </c>
      <c r="B10910" s="36" t="s">
        <v>160</v>
      </c>
      <c r="C10910" s="41">
        <v>1.1654959794043798</v>
      </c>
    </row>
    <row r="10911" spans="1:3">
      <c r="A10911" s="38">
        <v>7819</v>
      </c>
      <c r="B10911" s="36" t="s">
        <v>424</v>
      </c>
      <c r="C10911" s="41">
        <v>1.0937453395770571</v>
      </c>
    </row>
    <row r="10912" spans="1:3">
      <c r="A10912" s="38">
        <v>90547</v>
      </c>
      <c r="B10912" s="36" t="s">
        <v>151</v>
      </c>
      <c r="C10912" s="41">
        <v>1.1857336868654207</v>
      </c>
    </row>
    <row r="10913" spans="1:3">
      <c r="A10913" s="38">
        <v>1920</v>
      </c>
      <c r="B10913" s="36" t="s">
        <v>174</v>
      </c>
      <c r="C10913" s="41">
        <v>1.1776985579856762</v>
      </c>
    </row>
    <row r="10914" spans="1:3">
      <c r="A10914" s="38">
        <v>7924</v>
      </c>
      <c r="B10914" s="36" t="s">
        <v>424</v>
      </c>
      <c r="C10914" s="41">
        <v>1.0099980719971355</v>
      </c>
    </row>
    <row r="10915" spans="1:3">
      <c r="A10915" s="38">
        <v>94377</v>
      </c>
      <c r="B10915" s="36" t="s">
        <v>76</v>
      </c>
      <c r="C10915" s="41">
        <v>1.1141832766164317</v>
      </c>
    </row>
    <row r="10916" spans="1:3">
      <c r="A10916" s="38">
        <v>96523</v>
      </c>
      <c r="B10916" s="36" t="s">
        <v>343</v>
      </c>
      <c r="C10916" s="41">
        <v>0.81385800208624637</v>
      </c>
    </row>
    <row r="10917" spans="1:3">
      <c r="A10917" s="38">
        <v>66851</v>
      </c>
      <c r="B10917" s="36" t="s">
        <v>134</v>
      </c>
      <c r="C10917" s="41">
        <v>1.2571134727459718</v>
      </c>
    </row>
    <row r="10918" spans="1:3">
      <c r="A10918" s="38">
        <v>21775</v>
      </c>
      <c r="B10918" s="36" t="s">
        <v>172</v>
      </c>
      <c r="C10918" s="41">
        <v>1.1159124798393232</v>
      </c>
    </row>
    <row r="10919" spans="1:3">
      <c r="A10919" s="38">
        <v>7926</v>
      </c>
      <c r="B10919" s="36" t="s">
        <v>424</v>
      </c>
      <c r="C10919" s="41">
        <v>1.0099980719971355</v>
      </c>
    </row>
    <row r="10920" spans="1:3">
      <c r="A10920" s="38">
        <v>7819</v>
      </c>
      <c r="B10920" s="36" t="s">
        <v>424</v>
      </c>
      <c r="C10920" s="41">
        <v>1.0937453395770571</v>
      </c>
    </row>
    <row r="10921" spans="1:3">
      <c r="A10921" s="38">
        <v>37308</v>
      </c>
      <c r="B10921" s="36" t="s">
        <v>154</v>
      </c>
      <c r="C10921" s="41">
        <v>1.072002806443126</v>
      </c>
    </row>
    <row r="10922" spans="1:3">
      <c r="A10922" s="38">
        <v>7389</v>
      </c>
      <c r="B10922" s="36" t="s">
        <v>424</v>
      </c>
      <c r="C10922" s="41">
        <v>1.1443639995006865</v>
      </c>
    </row>
    <row r="10923" spans="1:3">
      <c r="A10923" s="38">
        <v>66909</v>
      </c>
      <c r="B10923" s="36" t="s">
        <v>53</v>
      </c>
      <c r="C10923" s="41">
        <v>1.220543203301824</v>
      </c>
    </row>
    <row r="10924" spans="1:3">
      <c r="A10924" s="38">
        <v>96361</v>
      </c>
      <c r="B10924" s="36" t="s">
        <v>377</v>
      </c>
      <c r="C10924" s="41">
        <v>0.91620027983210073</v>
      </c>
    </row>
    <row r="10925" spans="1:3">
      <c r="A10925" s="38">
        <v>98587</v>
      </c>
      <c r="B10925" s="36" t="s">
        <v>228</v>
      </c>
      <c r="C10925" s="41">
        <v>0.77866917504864741</v>
      </c>
    </row>
    <row r="10926" spans="1:3">
      <c r="A10926" s="38">
        <v>7907</v>
      </c>
      <c r="B10926" s="36" t="s">
        <v>424</v>
      </c>
      <c r="C10926" s="41">
        <v>1.0099980719971355</v>
      </c>
    </row>
    <row r="10927" spans="1:3">
      <c r="A10927" s="38">
        <v>7907</v>
      </c>
      <c r="B10927" s="36" t="s">
        <v>424</v>
      </c>
      <c r="C10927" s="41">
        <v>1.0099980719971355</v>
      </c>
    </row>
    <row r="10928" spans="1:3">
      <c r="A10928" s="38">
        <v>7389</v>
      </c>
      <c r="B10928" s="36" t="s">
        <v>424</v>
      </c>
      <c r="C10928" s="41">
        <v>1.1443639995006865</v>
      </c>
    </row>
    <row r="10929" spans="1:3">
      <c r="A10929" s="38">
        <v>92449</v>
      </c>
      <c r="B10929" s="36" t="s">
        <v>123</v>
      </c>
      <c r="C10929" s="41">
        <v>1.1241914221772589</v>
      </c>
    </row>
    <row r="10930" spans="1:3">
      <c r="A10930" s="38">
        <v>7389</v>
      </c>
      <c r="B10930" s="36" t="s">
        <v>424</v>
      </c>
      <c r="C10930" s="41">
        <v>1.1443639995006865</v>
      </c>
    </row>
    <row r="10931" spans="1:3">
      <c r="A10931" s="38">
        <v>55599</v>
      </c>
      <c r="B10931" s="36" t="s">
        <v>99</v>
      </c>
      <c r="C10931" s="41">
        <v>1.3468248429867409</v>
      </c>
    </row>
    <row r="10932" spans="1:3">
      <c r="A10932" s="38">
        <v>7927</v>
      </c>
      <c r="B10932" s="36" t="s">
        <v>424</v>
      </c>
      <c r="C10932" s="41">
        <v>0.97614864505137622</v>
      </c>
    </row>
    <row r="10933" spans="1:3">
      <c r="A10933" s="38">
        <v>7389</v>
      </c>
      <c r="B10933" s="36" t="s">
        <v>424</v>
      </c>
      <c r="C10933" s="41">
        <v>1.1443639995006865</v>
      </c>
    </row>
    <row r="10934" spans="1:3">
      <c r="A10934" s="38">
        <v>82297</v>
      </c>
      <c r="B10934" s="36" t="s">
        <v>51</v>
      </c>
      <c r="C10934" s="41">
        <v>1.0674754857504976</v>
      </c>
    </row>
    <row r="10935" spans="1:3">
      <c r="A10935" s="38">
        <v>7919</v>
      </c>
      <c r="B10935" s="36" t="s">
        <v>424</v>
      </c>
      <c r="C10935" s="41">
        <v>1.0099980719971355</v>
      </c>
    </row>
    <row r="10936" spans="1:3">
      <c r="A10936" s="38">
        <v>57520</v>
      </c>
      <c r="B10936" s="36" t="s">
        <v>112</v>
      </c>
      <c r="C10936" s="41">
        <v>0.99057835512907877</v>
      </c>
    </row>
    <row r="10937" spans="1:3">
      <c r="A10937" s="38">
        <v>54552</v>
      </c>
      <c r="B10937" s="36" t="s">
        <v>167</v>
      </c>
      <c r="C10937" s="41">
        <v>1.0583096054051164</v>
      </c>
    </row>
    <row r="10938" spans="1:3">
      <c r="A10938" s="38">
        <v>7806</v>
      </c>
      <c r="B10938" s="36" t="s">
        <v>424</v>
      </c>
      <c r="C10938" s="41">
        <v>1.0937453395770571</v>
      </c>
    </row>
    <row r="10939" spans="1:3">
      <c r="A10939" s="38">
        <v>7387</v>
      </c>
      <c r="B10939" s="36" t="s">
        <v>424</v>
      </c>
      <c r="C10939" s="41">
        <v>1.1443639995006865</v>
      </c>
    </row>
    <row r="10940" spans="1:3">
      <c r="A10940" s="38">
        <v>79585</v>
      </c>
      <c r="B10940" s="36" t="s">
        <v>92</v>
      </c>
      <c r="C10940" s="41">
        <v>1.3099235550475103</v>
      </c>
    </row>
    <row r="10941" spans="1:3">
      <c r="A10941" s="38">
        <v>71144</v>
      </c>
      <c r="B10941" s="36" t="s">
        <v>90</v>
      </c>
      <c r="C10941" s="41">
        <v>1.19843229882589</v>
      </c>
    </row>
    <row r="10942" spans="1:3">
      <c r="A10942" s="38">
        <v>57518</v>
      </c>
      <c r="B10942" s="36" t="s">
        <v>112</v>
      </c>
      <c r="C10942" s="41">
        <v>0.99057835512907877</v>
      </c>
    </row>
    <row r="10943" spans="1:3">
      <c r="A10943" s="38">
        <v>97854</v>
      </c>
      <c r="B10943" s="36" t="s">
        <v>175</v>
      </c>
      <c r="C10943" s="41">
        <v>1.1336445419977121</v>
      </c>
    </row>
    <row r="10944" spans="1:3">
      <c r="A10944" s="38">
        <v>7381</v>
      </c>
      <c r="B10944" s="36" t="s">
        <v>424</v>
      </c>
      <c r="C10944" s="41">
        <v>1.1443639995006865</v>
      </c>
    </row>
    <row r="10945" spans="1:3">
      <c r="A10945" s="38">
        <v>76889</v>
      </c>
      <c r="B10945" s="36" t="s">
        <v>98</v>
      </c>
      <c r="C10945" s="41">
        <v>1.3601127554615924</v>
      </c>
    </row>
    <row r="10946" spans="1:3">
      <c r="A10946" s="38">
        <v>49439</v>
      </c>
      <c r="B10946" s="36" t="s">
        <v>218</v>
      </c>
      <c r="C10946" s="41">
        <v>1.2150430748840293</v>
      </c>
    </row>
    <row r="10947" spans="1:3">
      <c r="A10947" s="38">
        <v>7806</v>
      </c>
      <c r="B10947" s="36" t="s">
        <v>424</v>
      </c>
      <c r="C10947" s="41">
        <v>1.0937453395770571</v>
      </c>
    </row>
    <row r="10948" spans="1:3">
      <c r="A10948" s="38">
        <v>86989</v>
      </c>
      <c r="B10948" s="36" t="s">
        <v>130</v>
      </c>
      <c r="C10948" s="41">
        <v>0.98767526634264236</v>
      </c>
    </row>
    <row r="10949" spans="1:3">
      <c r="A10949" s="38">
        <v>7819</v>
      </c>
      <c r="B10949" s="36" t="s">
        <v>424</v>
      </c>
      <c r="C10949" s="41">
        <v>1.0937453395770571</v>
      </c>
    </row>
    <row r="10950" spans="1:3">
      <c r="A10950" s="38">
        <v>18442</v>
      </c>
      <c r="B10950" s="36" t="s">
        <v>83</v>
      </c>
      <c r="C10950" s="41">
        <v>1.0628061328000462</v>
      </c>
    </row>
    <row r="10951" spans="1:3">
      <c r="A10951" s="38">
        <v>18246</v>
      </c>
      <c r="B10951" s="36" t="s">
        <v>57</v>
      </c>
      <c r="C10951" s="41">
        <v>1.0926372873275529</v>
      </c>
    </row>
    <row r="10952" spans="1:3">
      <c r="A10952" s="38">
        <v>88416</v>
      </c>
      <c r="B10952" s="36" t="s">
        <v>41</v>
      </c>
      <c r="C10952" s="41">
        <v>1.0639162097078363</v>
      </c>
    </row>
    <row r="10953" spans="1:3">
      <c r="A10953" s="38">
        <v>7907</v>
      </c>
      <c r="B10953" s="36" t="s">
        <v>424</v>
      </c>
      <c r="C10953" s="41">
        <v>1.0099980719971355</v>
      </c>
    </row>
    <row r="10954" spans="1:3">
      <c r="A10954" s="38">
        <v>73566</v>
      </c>
      <c r="B10954" s="36" t="s">
        <v>308</v>
      </c>
      <c r="C10954" s="41">
        <v>1.1952411994784875</v>
      </c>
    </row>
    <row r="10955" spans="1:3">
      <c r="A10955" s="38">
        <v>89555</v>
      </c>
      <c r="B10955" s="36" t="s">
        <v>308</v>
      </c>
      <c r="C10955" s="41">
        <v>1.0207092356510605</v>
      </c>
    </row>
    <row r="10956" spans="1:3">
      <c r="A10956" s="38">
        <v>71711</v>
      </c>
      <c r="B10956" s="36" t="s">
        <v>60</v>
      </c>
      <c r="C10956" s="41">
        <v>1.3044251565167901</v>
      </c>
    </row>
    <row r="10957" spans="1:3">
      <c r="A10957" s="38">
        <v>37318</v>
      </c>
      <c r="B10957" s="36" t="s">
        <v>154</v>
      </c>
      <c r="C10957" s="41">
        <v>1.1876538411711361</v>
      </c>
    </row>
    <row r="10958" spans="1:3">
      <c r="A10958" s="38">
        <v>15518</v>
      </c>
      <c r="B10958" s="36" t="s">
        <v>206</v>
      </c>
      <c r="C10958" s="41">
        <v>1.1207555243130904</v>
      </c>
    </row>
    <row r="10959" spans="1:3">
      <c r="A10959" s="38">
        <v>85643</v>
      </c>
      <c r="B10959" s="36" t="s">
        <v>162</v>
      </c>
      <c r="C10959" s="41">
        <v>1.0940063844386765</v>
      </c>
    </row>
    <row r="10960" spans="1:3">
      <c r="A10960" s="38">
        <v>29367</v>
      </c>
      <c r="B10960" s="36" t="s">
        <v>54</v>
      </c>
      <c r="C10960" s="41">
        <v>1.1593057443647055</v>
      </c>
    </row>
    <row r="10961" spans="1:3">
      <c r="A10961" s="38">
        <v>7819</v>
      </c>
      <c r="B10961" s="36" t="s">
        <v>424</v>
      </c>
      <c r="C10961" s="41">
        <v>1.0937453395770571</v>
      </c>
    </row>
    <row r="10962" spans="1:3">
      <c r="A10962" s="38">
        <v>1904</v>
      </c>
      <c r="B10962" s="36" t="s">
        <v>174</v>
      </c>
      <c r="C10962" s="41">
        <v>0.99741602067183477</v>
      </c>
    </row>
    <row r="10963" spans="1:3">
      <c r="A10963" s="38">
        <v>54552</v>
      </c>
      <c r="B10963" s="36" t="s">
        <v>167</v>
      </c>
      <c r="C10963" s="41">
        <v>1.0583096054051164</v>
      </c>
    </row>
    <row r="10964" spans="1:3">
      <c r="A10964" s="38">
        <v>21720</v>
      </c>
      <c r="B10964" s="36" t="s">
        <v>62</v>
      </c>
      <c r="C10964" s="41">
        <v>1.1536888469403808</v>
      </c>
    </row>
    <row r="10965" spans="1:3">
      <c r="A10965" s="38">
        <v>84439</v>
      </c>
      <c r="B10965" s="36" t="s">
        <v>234</v>
      </c>
      <c r="C10965" s="41">
        <v>1.1143525693621417</v>
      </c>
    </row>
    <row r="10966" spans="1:3">
      <c r="A10966" s="38">
        <v>76479</v>
      </c>
      <c r="B10966" s="36" t="s">
        <v>180</v>
      </c>
      <c r="C10966" s="41">
        <v>1.3781569452796152</v>
      </c>
    </row>
    <row r="10967" spans="1:3">
      <c r="A10967" s="38">
        <v>7819</v>
      </c>
      <c r="B10967" s="36" t="s">
        <v>424</v>
      </c>
      <c r="C10967" s="41">
        <v>1.0937453395770571</v>
      </c>
    </row>
    <row r="10968" spans="1:3">
      <c r="A10968" s="38">
        <v>15938</v>
      </c>
      <c r="B10968" s="36" t="s">
        <v>145</v>
      </c>
      <c r="C10968" s="41">
        <v>1.1518045041932343</v>
      </c>
    </row>
    <row r="10969" spans="1:3">
      <c r="A10969" s="38">
        <v>7907</v>
      </c>
      <c r="B10969" s="36" t="s">
        <v>424</v>
      </c>
      <c r="C10969" s="41">
        <v>1.0099980719971355</v>
      </c>
    </row>
    <row r="10970" spans="1:3">
      <c r="A10970" s="38">
        <v>91628</v>
      </c>
      <c r="B10970" s="36" t="s">
        <v>48</v>
      </c>
      <c r="C10970" s="41">
        <v>1.1388552439516755</v>
      </c>
    </row>
    <row r="10971" spans="1:3">
      <c r="A10971" s="38">
        <v>76872</v>
      </c>
      <c r="B10971" s="36" t="s">
        <v>227</v>
      </c>
      <c r="C10971" s="41">
        <v>1.3601127554615924</v>
      </c>
    </row>
    <row r="10972" spans="1:3">
      <c r="A10972" s="38">
        <v>66879</v>
      </c>
      <c r="B10972" s="36" t="s">
        <v>220</v>
      </c>
      <c r="C10972" s="41">
        <v>1.2571134727459718</v>
      </c>
    </row>
    <row r="10973" spans="1:3">
      <c r="A10973" s="38">
        <v>96349</v>
      </c>
      <c r="B10973" s="36" t="s">
        <v>377</v>
      </c>
      <c r="C10973" s="41">
        <v>0.91620027983210073</v>
      </c>
    </row>
    <row r="10974" spans="1:3">
      <c r="A10974" s="38">
        <v>7381</v>
      </c>
      <c r="B10974" s="36" t="s">
        <v>424</v>
      </c>
      <c r="C10974" s="41">
        <v>1.1443639995006865</v>
      </c>
    </row>
    <row r="10975" spans="1:3">
      <c r="A10975" s="38">
        <v>78256</v>
      </c>
      <c r="B10975" s="36" t="s">
        <v>19</v>
      </c>
      <c r="C10975" s="41">
        <v>1.1547424108829827</v>
      </c>
    </row>
    <row r="10976" spans="1:3">
      <c r="A10976" s="38">
        <v>21435</v>
      </c>
      <c r="B10976" s="36" t="s">
        <v>165</v>
      </c>
      <c r="C10976" s="41">
        <v>1.1253989688190522</v>
      </c>
    </row>
    <row r="10977" spans="1:3">
      <c r="A10977" s="38">
        <v>7924</v>
      </c>
      <c r="B10977" s="36" t="s">
        <v>424</v>
      </c>
      <c r="C10977" s="41">
        <v>1.0099980719971355</v>
      </c>
    </row>
    <row r="10978" spans="1:3">
      <c r="A10978" s="38">
        <v>67705</v>
      </c>
      <c r="B10978" s="36" t="s">
        <v>220</v>
      </c>
      <c r="C10978" s="41">
        <v>1.2571134727459718</v>
      </c>
    </row>
    <row r="10979" spans="1:3">
      <c r="A10979" s="38">
        <v>27389</v>
      </c>
      <c r="B10979" s="36" t="s">
        <v>65</v>
      </c>
      <c r="C10979" s="41">
        <v>1.1657182820993739</v>
      </c>
    </row>
    <row r="10980" spans="1:3">
      <c r="A10980" s="38">
        <v>49448</v>
      </c>
      <c r="B10980" s="36" t="s">
        <v>61</v>
      </c>
      <c r="C10980" s="41">
        <v>1.2150430748840293</v>
      </c>
    </row>
    <row r="10981" spans="1:3">
      <c r="A10981" s="38">
        <v>7806</v>
      </c>
      <c r="B10981" s="36" t="s">
        <v>424</v>
      </c>
      <c r="C10981" s="41">
        <v>1.0937453395770571</v>
      </c>
    </row>
    <row r="10982" spans="1:3">
      <c r="A10982" s="38">
        <v>39576</v>
      </c>
      <c r="B10982" s="36" t="s">
        <v>95</v>
      </c>
      <c r="C10982" s="41">
        <v>1.19054576150125</v>
      </c>
    </row>
    <row r="10983" spans="1:3">
      <c r="A10983" s="38">
        <v>23936</v>
      </c>
      <c r="B10983" s="36" t="s">
        <v>138</v>
      </c>
      <c r="C10983" s="41">
        <v>1.1145557885778548</v>
      </c>
    </row>
    <row r="10984" spans="1:3">
      <c r="A10984" s="38">
        <v>83071</v>
      </c>
      <c r="B10984" s="36" t="s">
        <v>96</v>
      </c>
      <c r="C10984" s="41">
        <v>1.1430085406146748</v>
      </c>
    </row>
    <row r="10985" spans="1:3">
      <c r="A10985" s="38">
        <v>94569</v>
      </c>
      <c r="B10985" s="36" t="s">
        <v>77</v>
      </c>
      <c r="C10985" s="41">
        <v>1.0796090207854914</v>
      </c>
    </row>
    <row r="10986" spans="1:3">
      <c r="A10986" s="38">
        <v>7381</v>
      </c>
      <c r="B10986" s="36" t="s">
        <v>424</v>
      </c>
      <c r="C10986" s="41">
        <v>1.1443639995006865</v>
      </c>
    </row>
    <row r="10987" spans="1:3">
      <c r="A10987" s="38">
        <v>19406</v>
      </c>
      <c r="B10987" s="36" t="s">
        <v>135</v>
      </c>
      <c r="C10987" s="41">
        <v>1.1052837809325737</v>
      </c>
    </row>
    <row r="10988" spans="1:3">
      <c r="A10988" s="38">
        <v>7381</v>
      </c>
      <c r="B10988" s="36" t="s">
        <v>424</v>
      </c>
      <c r="C10988" s="41">
        <v>1.1443639995006865</v>
      </c>
    </row>
    <row r="10989" spans="1:3">
      <c r="A10989" s="38">
        <v>7907</v>
      </c>
      <c r="B10989" s="36" t="s">
        <v>424</v>
      </c>
      <c r="C10989" s="41">
        <v>1.0099980719971355</v>
      </c>
    </row>
    <row r="10990" spans="1:3">
      <c r="A10990" s="38">
        <v>87778</v>
      </c>
      <c r="B10990" s="36" t="s">
        <v>147</v>
      </c>
      <c r="C10990" s="41">
        <v>1.0023781537872782</v>
      </c>
    </row>
    <row r="10991" spans="1:3">
      <c r="A10991" s="38">
        <v>7381</v>
      </c>
      <c r="B10991" s="36" t="s">
        <v>424</v>
      </c>
      <c r="C10991" s="41">
        <v>1.1443639995006865</v>
      </c>
    </row>
    <row r="10992" spans="1:3">
      <c r="A10992" s="38">
        <v>7381</v>
      </c>
      <c r="B10992" s="36" t="s">
        <v>424</v>
      </c>
      <c r="C10992" s="41">
        <v>1.1443639995006865</v>
      </c>
    </row>
    <row r="10993" spans="1:3">
      <c r="A10993" s="38">
        <v>72510</v>
      </c>
      <c r="B10993" s="36" t="s">
        <v>208</v>
      </c>
      <c r="C10993" s="41">
        <v>1.0212493385690813</v>
      </c>
    </row>
    <row r="10994" spans="1:3">
      <c r="A10994" s="38">
        <v>96188</v>
      </c>
      <c r="B10994" s="36" t="s">
        <v>89</v>
      </c>
      <c r="C10994" s="41">
        <v>1.1636098242051152</v>
      </c>
    </row>
    <row r="10995" spans="1:3">
      <c r="A10995" s="38">
        <v>7389</v>
      </c>
      <c r="B10995" s="36" t="s">
        <v>424</v>
      </c>
      <c r="C10995" s="41">
        <v>1.1443639995006865</v>
      </c>
    </row>
    <row r="10996" spans="1:3">
      <c r="A10996" s="38">
        <v>7907</v>
      </c>
      <c r="B10996" s="36" t="s">
        <v>424</v>
      </c>
      <c r="C10996" s="41">
        <v>1.0099980719971355</v>
      </c>
    </row>
    <row r="10997" spans="1:3">
      <c r="A10997" s="38">
        <v>7907</v>
      </c>
      <c r="B10997" s="36" t="s">
        <v>424</v>
      </c>
      <c r="C10997" s="41">
        <v>1.0099980719971355</v>
      </c>
    </row>
    <row r="10998" spans="1:3">
      <c r="A10998" s="38">
        <v>7381</v>
      </c>
      <c r="B10998" s="36" t="s">
        <v>424</v>
      </c>
      <c r="C10998" s="41">
        <v>1.1443639995006865</v>
      </c>
    </row>
    <row r="10999" spans="1:3">
      <c r="A10999" s="38">
        <v>74597</v>
      </c>
      <c r="B10999" s="36" t="s">
        <v>259</v>
      </c>
      <c r="C10999" s="41">
        <v>1.1101020191929283</v>
      </c>
    </row>
    <row r="11000" spans="1:3">
      <c r="A11000" s="38">
        <v>21772</v>
      </c>
      <c r="B11000" s="36" t="s">
        <v>172</v>
      </c>
      <c r="C11000" s="41">
        <v>1.1159124798393232</v>
      </c>
    </row>
    <row r="11001" spans="1:3">
      <c r="A11001" s="38">
        <v>7389</v>
      </c>
      <c r="B11001" s="36" t="s">
        <v>424</v>
      </c>
      <c r="C11001" s="41">
        <v>1.1443639995006865</v>
      </c>
    </row>
    <row r="11002" spans="1:3">
      <c r="A11002" s="38">
        <v>55758</v>
      </c>
      <c r="B11002" s="36" t="s">
        <v>32</v>
      </c>
      <c r="C11002" s="41">
        <v>1.1034545016851229</v>
      </c>
    </row>
    <row r="11003" spans="1:3">
      <c r="A11003" s="38">
        <v>72813</v>
      </c>
      <c r="B11003" s="36" t="s">
        <v>213</v>
      </c>
      <c r="C11003" s="41">
        <v>1.2797515181126544</v>
      </c>
    </row>
    <row r="11004" spans="1:3">
      <c r="A11004" s="38">
        <v>7389</v>
      </c>
      <c r="B11004" s="36" t="s">
        <v>424</v>
      </c>
      <c r="C11004" s="41">
        <v>1.1443639995006865</v>
      </c>
    </row>
    <row r="11005" spans="1:3">
      <c r="A11005" s="38">
        <v>79274</v>
      </c>
      <c r="B11005" s="36" t="s">
        <v>179</v>
      </c>
      <c r="C11005" s="41">
        <v>1.2430929862029223</v>
      </c>
    </row>
    <row r="11006" spans="1:3">
      <c r="A11006" s="38">
        <v>78333</v>
      </c>
      <c r="B11006" s="36" t="s">
        <v>19</v>
      </c>
      <c r="C11006" s="41">
        <v>1.1547424108829827</v>
      </c>
    </row>
    <row r="11007" spans="1:3">
      <c r="A11007" s="38">
        <v>7368</v>
      </c>
      <c r="B11007" s="36" t="s">
        <v>424</v>
      </c>
      <c r="C11007" s="41">
        <v>0.96009844478190298</v>
      </c>
    </row>
    <row r="11008" spans="1:3">
      <c r="A11008" s="38">
        <v>7819</v>
      </c>
      <c r="B11008" s="36" t="s">
        <v>424</v>
      </c>
      <c r="C11008" s="41">
        <v>1.0937453395770571</v>
      </c>
    </row>
    <row r="11009" spans="1:3">
      <c r="A11009" s="38">
        <v>7366</v>
      </c>
      <c r="B11009" s="36" t="s">
        <v>424</v>
      </c>
      <c r="C11009" s="41">
        <v>0.96009844478190298</v>
      </c>
    </row>
    <row r="11010" spans="1:3">
      <c r="A11010" s="38">
        <v>97640</v>
      </c>
      <c r="B11010" s="36" t="s">
        <v>181</v>
      </c>
      <c r="C11010" s="41">
        <v>1.0654548144944198</v>
      </c>
    </row>
    <row r="11011" spans="1:3">
      <c r="A11011" s="38">
        <v>96342</v>
      </c>
      <c r="B11011" s="36" t="s">
        <v>377</v>
      </c>
      <c r="C11011" s="41">
        <v>1.0665154291364918</v>
      </c>
    </row>
    <row r="11012" spans="1:3">
      <c r="A11012" s="38">
        <v>7929</v>
      </c>
      <c r="B11012" s="36" t="s">
        <v>424</v>
      </c>
      <c r="C11012" s="41">
        <v>0.96009844478190298</v>
      </c>
    </row>
    <row r="11013" spans="1:3">
      <c r="A11013" s="38">
        <v>7907</v>
      </c>
      <c r="B11013" s="36" t="s">
        <v>424</v>
      </c>
      <c r="C11013" s="41">
        <v>1.0099980719971355</v>
      </c>
    </row>
    <row r="11014" spans="1:3">
      <c r="A11014" s="38">
        <v>7819</v>
      </c>
      <c r="B11014" s="36" t="s">
        <v>424</v>
      </c>
      <c r="C11014" s="41">
        <v>1.0937453395770571</v>
      </c>
    </row>
    <row r="11015" spans="1:3">
      <c r="A11015" s="38">
        <v>63811</v>
      </c>
      <c r="B11015" s="36" t="s">
        <v>146</v>
      </c>
      <c r="C11015" s="41">
        <v>1.3138659978502329</v>
      </c>
    </row>
    <row r="11016" spans="1:3">
      <c r="A11016" s="38">
        <v>7389</v>
      </c>
      <c r="B11016" s="36" t="s">
        <v>424</v>
      </c>
      <c r="C11016" s="41">
        <v>1.1443639995006865</v>
      </c>
    </row>
    <row r="11017" spans="1:3">
      <c r="A11017" s="38">
        <v>7924</v>
      </c>
      <c r="B11017" s="36" t="s">
        <v>424</v>
      </c>
      <c r="C11017" s="41">
        <v>1.0099980719971355</v>
      </c>
    </row>
    <row r="11018" spans="1:3">
      <c r="A11018" s="38">
        <v>29597</v>
      </c>
      <c r="B11018" s="36" t="s">
        <v>129</v>
      </c>
      <c r="C11018" s="41">
        <v>1.1438285660812879</v>
      </c>
    </row>
    <row r="11019" spans="1:3">
      <c r="A11019" s="38">
        <v>7389</v>
      </c>
      <c r="B11019" s="36" t="s">
        <v>424</v>
      </c>
      <c r="C11019" s="41">
        <v>1.1443639995006865</v>
      </c>
    </row>
    <row r="11020" spans="1:3">
      <c r="A11020" s="38">
        <v>7381</v>
      </c>
      <c r="B11020" s="36" t="s">
        <v>424</v>
      </c>
      <c r="C11020" s="41">
        <v>1.1443639995006865</v>
      </c>
    </row>
    <row r="11021" spans="1:3">
      <c r="A11021" s="38">
        <v>7922</v>
      </c>
      <c r="B11021" s="36" t="s">
        <v>424</v>
      </c>
      <c r="C11021" s="41">
        <v>1.0099980719971355</v>
      </c>
    </row>
    <row r="11022" spans="1:3">
      <c r="A11022" s="38">
        <v>7907</v>
      </c>
      <c r="B11022" s="36" t="s">
        <v>424</v>
      </c>
      <c r="C11022" s="41">
        <v>1.0099980719971355</v>
      </c>
    </row>
    <row r="11023" spans="1:3">
      <c r="A11023" s="38">
        <v>7819</v>
      </c>
      <c r="B11023" s="36" t="s">
        <v>424</v>
      </c>
      <c r="C11023" s="41">
        <v>1.0937453395770571</v>
      </c>
    </row>
    <row r="11024" spans="1:3">
      <c r="A11024" s="38">
        <v>7819</v>
      </c>
      <c r="B11024" s="36" t="s">
        <v>424</v>
      </c>
      <c r="C11024" s="41">
        <v>1.0937453395770571</v>
      </c>
    </row>
    <row r="11025" spans="1:3">
      <c r="A11025" s="38">
        <v>19372</v>
      </c>
      <c r="B11025" s="36" t="s">
        <v>135</v>
      </c>
      <c r="C11025" s="41">
        <v>1.1050506268081002</v>
      </c>
    </row>
    <row r="11026" spans="1:3">
      <c r="A11026" s="38">
        <v>17391</v>
      </c>
      <c r="B11026" s="36" t="s">
        <v>66</v>
      </c>
      <c r="C11026" s="41">
        <v>1.0948883315418607</v>
      </c>
    </row>
    <row r="11027" spans="1:3">
      <c r="A11027" s="38">
        <v>17406</v>
      </c>
      <c r="B11027" s="36" t="s">
        <v>66</v>
      </c>
      <c r="C11027" s="41">
        <v>1.1159124798393232</v>
      </c>
    </row>
    <row r="11028" spans="1:3">
      <c r="A11028" s="38">
        <v>1833</v>
      </c>
      <c r="B11028" s="36" t="s">
        <v>118</v>
      </c>
      <c r="C11028" s="41">
        <v>1.2545330140266848</v>
      </c>
    </row>
    <row r="11029" spans="1:3">
      <c r="A11029" s="38">
        <v>7924</v>
      </c>
      <c r="B11029" s="36" t="s">
        <v>424</v>
      </c>
      <c r="C11029" s="41">
        <v>1.0099980719971355</v>
      </c>
    </row>
    <row r="11030" spans="1:3">
      <c r="A11030" s="38">
        <v>7806</v>
      </c>
      <c r="B11030" s="36" t="s">
        <v>424</v>
      </c>
      <c r="C11030" s="41">
        <v>1.0937453395770571</v>
      </c>
    </row>
    <row r="11031" spans="1:3">
      <c r="A11031" s="38">
        <v>7381</v>
      </c>
      <c r="B11031" s="36" t="s">
        <v>424</v>
      </c>
      <c r="C11031" s="41">
        <v>1.1443639995006865</v>
      </c>
    </row>
    <row r="11032" spans="1:3">
      <c r="A11032" s="38">
        <v>16818</v>
      </c>
      <c r="B11032" s="36" t="s">
        <v>280</v>
      </c>
      <c r="C11032" s="41">
        <v>1.1223334251522663</v>
      </c>
    </row>
    <row r="11033" spans="1:3">
      <c r="A11033" s="38">
        <v>7389</v>
      </c>
      <c r="B11033" s="36" t="s">
        <v>424</v>
      </c>
      <c r="C11033" s="41">
        <v>1.1443639995006865</v>
      </c>
    </row>
    <row r="11034" spans="1:3">
      <c r="A11034" s="38">
        <v>7343</v>
      </c>
      <c r="B11034" s="36" t="s">
        <v>424</v>
      </c>
      <c r="C11034" s="41">
        <v>0.96009844478190298</v>
      </c>
    </row>
    <row r="11035" spans="1:3">
      <c r="A11035" s="38">
        <v>15859</v>
      </c>
      <c r="B11035" s="36" t="s">
        <v>206</v>
      </c>
      <c r="C11035" s="41">
        <v>1.158829477942106</v>
      </c>
    </row>
    <row r="11036" spans="1:3">
      <c r="A11036" s="38">
        <v>7924</v>
      </c>
      <c r="B11036" s="36" t="s">
        <v>424</v>
      </c>
      <c r="C11036" s="41">
        <v>1.0099980719971355</v>
      </c>
    </row>
    <row r="11037" spans="1:3">
      <c r="A11037" s="38">
        <v>66450</v>
      </c>
      <c r="B11037" s="36" t="s">
        <v>425</v>
      </c>
      <c r="C11037" s="41">
        <v>1.220543203301824</v>
      </c>
    </row>
    <row r="11038" spans="1:3">
      <c r="A11038" s="38">
        <v>87675</v>
      </c>
      <c r="B11038" s="36" t="s">
        <v>93</v>
      </c>
      <c r="C11038" s="41">
        <v>0.98767526634264236</v>
      </c>
    </row>
    <row r="11039" spans="1:3">
      <c r="A11039" s="38">
        <v>87677</v>
      </c>
      <c r="B11039" s="36" t="s">
        <v>93</v>
      </c>
      <c r="C11039" s="41">
        <v>1.0023781537872782</v>
      </c>
    </row>
    <row r="11040" spans="1:3">
      <c r="A11040" s="38">
        <v>79271</v>
      </c>
      <c r="B11040" s="36" t="s">
        <v>179</v>
      </c>
      <c r="C11040" s="41">
        <v>1.2430929862029223</v>
      </c>
    </row>
    <row r="11041" spans="1:3">
      <c r="A11041" s="38">
        <v>66440</v>
      </c>
      <c r="B11041" s="36" t="s">
        <v>425</v>
      </c>
      <c r="C11041" s="41">
        <v>1.2001309114711176</v>
      </c>
    </row>
    <row r="11042" spans="1:3">
      <c r="A11042" s="38">
        <v>97618</v>
      </c>
      <c r="B11042" s="36" t="s">
        <v>181</v>
      </c>
      <c r="C11042" s="41">
        <v>1.0943981854537856</v>
      </c>
    </row>
    <row r="11043" spans="1:3">
      <c r="A11043" s="38">
        <v>19073</v>
      </c>
      <c r="B11043" s="36" t="s">
        <v>135</v>
      </c>
      <c r="C11043" s="41">
        <v>1.1352238251501454</v>
      </c>
    </row>
    <row r="11044" spans="1:3">
      <c r="A11044" s="38">
        <v>18435</v>
      </c>
      <c r="B11044" s="36" t="s">
        <v>83</v>
      </c>
      <c r="C11044" s="41">
        <v>1.0628061328000462</v>
      </c>
    </row>
    <row r="11045" spans="1:3">
      <c r="A11045" s="38">
        <v>18437</v>
      </c>
      <c r="B11045" s="36" t="s">
        <v>83</v>
      </c>
      <c r="C11045" s="41">
        <v>1.0628061328000462</v>
      </c>
    </row>
    <row r="11046" spans="1:3">
      <c r="A11046" s="38">
        <v>18439</v>
      </c>
      <c r="B11046" s="36" t="s">
        <v>83</v>
      </c>
      <c r="C11046" s="41">
        <v>1.0628061328000462</v>
      </c>
    </row>
    <row r="11047" spans="1:3">
      <c r="A11047" s="38">
        <v>66453</v>
      </c>
      <c r="B11047" s="36" t="s">
        <v>425</v>
      </c>
      <c r="C11047" s="41">
        <v>1.2001309114711176</v>
      </c>
    </row>
    <row r="11048" spans="1:3">
      <c r="A11048" s="38">
        <v>17335</v>
      </c>
      <c r="B11048" s="36" t="s">
        <v>66</v>
      </c>
      <c r="C11048" s="41">
        <v>1.0880982760155484</v>
      </c>
    </row>
    <row r="11049" spans="1:3">
      <c r="A11049" s="38">
        <v>66424</v>
      </c>
      <c r="B11049" s="36" t="s">
        <v>425</v>
      </c>
      <c r="C11049" s="41">
        <v>1.220543203301824</v>
      </c>
    </row>
    <row r="11050" spans="1:3">
      <c r="A11050" s="38">
        <v>56587</v>
      </c>
      <c r="B11050" s="36" t="s">
        <v>160</v>
      </c>
      <c r="C11050" s="41">
        <v>1.1510813949838341</v>
      </c>
    </row>
    <row r="11051" spans="1:3">
      <c r="A11051" s="38">
        <v>94342</v>
      </c>
      <c r="B11051" s="36" t="s">
        <v>76</v>
      </c>
      <c r="C11051" s="41">
        <v>1.1141832766164317</v>
      </c>
    </row>
    <row r="11052" spans="1:3">
      <c r="A11052" s="38">
        <v>82064</v>
      </c>
      <c r="B11052" s="36" t="s">
        <v>178</v>
      </c>
      <c r="C11052" s="41">
        <v>1.0370181838748904</v>
      </c>
    </row>
    <row r="11053" spans="1:3">
      <c r="A11053" s="38">
        <v>66459</v>
      </c>
      <c r="B11053" s="36" t="s">
        <v>425</v>
      </c>
      <c r="C11053" s="41">
        <v>1.220543203301824</v>
      </c>
    </row>
    <row r="11054" spans="1:3">
      <c r="A11054" s="38">
        <v>66399</v>
      </c>
      <c r="B11054" s="36" t="s">
        <v>425</v>
      </c>
      <c r="C11054" s="41">
        <v>1.2001309114711176</v>
      </c>
    </row>
    <row r="11055" spans="1:3">
      <c r="A11055" s="38">
        <v>98646</v>
      </c>
      <c r="B11055" s="36" t="s">
        <v>71</v>
      </c>
      <c r="C11055" s="41">
        <v>1.0355246808991303</v>
      </c>
    </row>
    <row r="11056" spans="1:3">
      <c r="A11056" s="38">
        <v>15913</v>
      </c>
      <c r="B11056" s="36" t="s">
        <v>145</v>
      </c>
      <c r="C11056" s="41">
        <v>1.1763007634567266</v>
      </c>
    </row>
    <row r="11057" spans="1:3">
      <c r="A11057" s="38">
        <v>15344</v>
      </c>
      <c r="B11057" s="36" t="s">
        <v>136</v>
      </c>
      <c r="C11057" s="41">
        <v>1.1207555243130904</v>
      </c>
    </row>
    <row r="11058" spans="1:3">
      <c r="A11058" s="38">
        <v>99634</v>
      </c>
      <c r="B11058" s="36" t="s">
        <v>113</v>
      </c>
      <c r="C11058" s="41">
        <v>1.1992282032834065</v>
      </c>
    </row>
    <row r="11059" spans="1:3">
      <c r="A11059" s="38">
        <v>1616</v>
      </c>
      <c r="B11059" s="36" t="s">
        <v>293</v>
      </c>
      <c r="C11059" s="41">
        <v>1.1840108488586096</v>
      </c>
    </row>
    <row r="11060" spans="1:3">
      <c r="A11060" s="38">
        <v>66386</v>
      </c>
      <c r="B11060" s="36" t="s">
        <v>425</v>
      </c>
      <c r="C11060" s="41">
        <v>1.2001309114711176</v>
      </c>
    </row>
    <row r="11061" spans="1:3">
      <c r="A11061" s="38">
        <v>6425</v>
      </c>
      <c r="B11061" s="36" t="s">
        <v>426</v>
      </c>
      <c r="C11061" s="41">
        <v>1.1818738518064911</v>
      </c>
    </row>
    <row r="11062" spans="1:3">
      <c r="A11062" s="38">
        <v>9661</v>
      </c>
      <c r="B11062" s="36" t="s">
        <v>139</v>
      </c>
      <c r="C11062" s="41">
        <v>1.1337847447670284</v>
      </c>
    </row>
    <row r="11063" spans="1:3">
      <c r="A11063" s="38">
        <v>19230</v>
      </c>
      <c r="B11063" s="36" t="s">
        <v>135</v>
      </c>
      <c r="C11063" s="41">
        <v>1.1352238251501454</v>
      </c>
    </row>
    <row r="11064" spans="1:3">
      <c r="A11064" s="38">
        <v>54558</v>
      </c>
      <c r="B11064" s="36" t="s">
        <v>167</v>
      </c>
      <c r="C11064" s="41">
        <v>1.0697511596020888</v>
      </c>
    </row>
    <row r="11065" spans="1:3">
      <c r="A11065" s="38">
        <v>55442</v>
      </c>
      <c r="B11065" s="36" t="s">
        <v>36</v>
      </c>
      <c r="C11065" s="41">
        <v>1.0870660777280408</v>
      </c>
    </row>
    <row r="11066" spans="1:3">
      <c r="A11066" s="38">
        <v>54552</v>
      </c>
      <c r="B11066" s="36" t="s">
        <v>167</v>
      </c>
      <c r="C11066" s="41">
        <v>1.0583096054051164</v>
      </c>
    </row>
    <row r="11067" spans="1:3">
      <c r="A11067" s="38">
        <v>6449</v>
      </c>
      <c r="B11067" s="36" t="s">
        <v>426</v>
      </c>
      <c r="C11067" s="41">
        <v>1.1818738518064911</v>
      </c>
    </row>
    <row r="11068" spans="1:3">
      <c r="A11068" s="38">
        <v>39240</v>
      </c>
      <c r="B11068" s="36" t="s">
        <v>426</v>
      </c>
      <c r="C11068" s="41">
        <v>1.2115905636688031</v>
      </c>
    </row>
    <row r="11069" spans="1:3">
      <c r="A11069" s="38">
        <v>39249</v>
      </c>
      <c r="B11069" s="36" t="s">
        <v>426</v>
      </c>
      <c r="C11069" s="41">
        <v>1.2115905636688031</v>
      </c>
    </row>
    <row r="11070" spans="1:3">
      <c r="A11070" s="38">
        <v>96129</v>
      </c>
      <c r="B11070" s="36" t="s">
        <v>124</v>
      </c>
      <c r="C11070" s="41">
        <v>1.1636098242051152</v>
      </c>
    </row>
    <row r="11071" spans="1:3">
      <c r="A11071" s="38">
        <v>1796</v>
      </c>
      <c r="B11071" s="36" t="s">
        <v>118</v>
      </c>
      <c r="C11071" s="41">
        <v>1.2545330140266848</v>
      </c>
    </row>
    <row r="11072" spans="1:3">
      <c r="A11072" s="38">
        <v>6406</v>
      </c>
      <c r="B11072" s="36" t="s">
        <v>426</v>
      </c>
      <c r="C11072" s="41">
        <v>1.2115905636688031</v>
      </c>
    </row>
    <row r="11073" spans="1:3">
      <c r="A11073" s="38">
        <v>39435</v>
      </c>
      <c r="B11073" s="36" t="s">
        <v>426</v>
      </c>
      <c r="C11073" s="41">
        <v>1.2500852253357879</v>
      </c>
    </row>
    <row r="11074" spans="1:3">
      <c r="A11074" s="38">
        <v>39448</v>
      </c>
      <c r="B11074" s="36" t="s">
        <v>426</v>
      </c>
      <c r="C11074" s="41">
        <v>1.2500852253357879</v>
      </c>
    </row>
    <row r="11075" spans="1:3">
      <c r="A11075" s="38">
        <v>39221</v>
      </c>
      <c r="B11075" s="36" t="s">
        <v>426</v>
      </c>
      <c r="C11075" s="41">
        <v>1.2115905636688031</v>
      </c>
    </row>
    <row r="11076" spans="1:3">
      <c r="A11076" s="38">
        <v>18195</v>
      </c>
      <c r="B11076" s="36" t="s">
        <v>57</v>
      </c>
      <c r="C11076" s="41">
        <v>1.0790689462378247</v>
      </c>
    </row>
    <row r="11077" spans="1:3">
      <c r="A11077" s="38">
        <v>94166</v>
      </c>
      <c r="B11077" s="36" t="s">
        <v>176</v>
      </c>
      <c r="C11077" s="41">
        <v>1.1380776512212532</v>
      </c>
    </row>
    <row r="11078" spans="1:3">
      <c r="A11078" s="38">
        <v>16845</v>
      </c>
      <c r="B11078" s="36" t="s">
        <v>280</v>
      </c>
      <c r="C11078" s="41">
        <v>1.1132361870066787</v>
      </c>
    </row>
    <row r="11079" spans="1:3">
      <c r="A11079" s="38">
        <v>17209</v>
      </c>
      <c r="B11079" s="36" t="s">
        <v>125</v>
      </c>
      <c r="C11079" s="41">
        <v>1.0849754423338658</v>
      </c>
    </row>
    <row r="11080" spans="1:3">
      <c r="A11080" s="38">
        <v>79780</v>
      </c>
      <c r="B11080" s="36" t="s">
        <v>97</v>
      </c>
      <c r="C11080" s="41">
        <v>1.1377951534332433</v>
      </c>
    </row>
    <row r="11081" spans="1:3">
      <c r="A11081" s="38">
        <v>28816</v>
      </c>
      <c r="B11081" s="36" t="s">
        <v>61</v>
      </c>
      <c r="C11081" s="41">
        <v>1.2046649145860708</v>
      </c>
    </row>
    <row r="11082" spans="1:3">
      <c r="A11082" s="38">
        <v>92551</v>
      </c>
      <c r="B11082" s="36" t="s">
        <v>123</v>
      </c>
      <c r="C11082" s="41">
        <v>1.1241914221772589</v>
      </c>
    </row>
    <row r="11083" spans="1:3">
      <c r="A11083" s="38">
        <v>57614</v>
      </c>
      <c r="B11083" s="36" t="s">
        <v>112</v>
      </c>
      <c r="C11083" s="41">
        <v>1.1654959794043798</v>
      </c>
    </row>
    <row r="11084" spans="1:3">
      <c r="A11084" s="38">
        <v>76297</v>
      </c>
      <c r="B11084" s="36" t="s">
        <v>209</v>
      </c>
      <c r="C11084" s="41">
        <v>1.4239117772686678</v>
      </c>
    </row>
    <row r="11085" spans="1:3">
      <c r="A11085" s="38">
        <v>39435</v>
      </c>
      <c r="B11085" s="36" t="s">
        <v>426</v>
      </c>
      <c r="C11085" s="41">
        <v>1.2500852253357879</v>
      </c>
    </row>
    <row r="11086" spans="1:3">
      <c r="A11086" s="38">
        <v>39240</v>
      </c>
      <c r="B11086" s="36" t="s">
        <v>426</v>
      </c>
      <c r="C11086" s="41">
        <v>1.2115905636688031</v>
      </c>
    </row>
    <row r="11087" spans="1:3">
      <c r="A11087" s="38">
        <v>39435</v>
      </c>
      <c r="B11087" s="36" t="s">
        <v>426</v>
      </c>
      <c r="C11087" s="41">
        <v>1.2500852253357879</v>
      </c>
    </row>
    <row r="11088" spans="1:3">
      <c r="A11088" s="38">
        <v>6449</v>
      </c>
      <c r="B11088" s="36" t="s">
        <v>426</v>
      </c>
      <c r="C11088" s="41">
        <v>1.1818738518064911</v>
      </c>
    </row>
    <row r="11089" spans="1:3">
      <c r="A11089" s="38">
        <v>39439</v>
      </c>
      <c r="B11089" s="36" t="s">
        <v>426</v>
      </c>
      <c r="C11089" s="41">
        <v>1.2115905636688031</v>
      </c>
    </row>
    <row r="11090" spans="1:3">
      <c r="A11090" s="38">
        <v>39444</v>
      </c>
      <c r="B11090" s="36" t="s">
        <v>426</v>
      </c>
      <c r="C11090" s="41">
        <v>1.1818738518064911</v>
      </c>
    </row>
    <row r="11091" spans="1:3">
      <c r="A11091" s="38">
        <v>6408</v>
      </c>
      <c r="B11091" s="36" t="s">
        <v>426</v>
      </c>
      <c r="C11091" s="41">
        <v>1.2115905636688031</v>
      </c>
    </row>
    <row r="11092" spans="1:3">
      <c r="A11092" s="38">
        <v>6420</v>
      </c>
      <c r="B11092" s="36" t="s">
        <v>426</v>
      </c>
      <c r="C11092" s="41">
        <v>1.2115905636688031</v>
      </c>
    </row>
    <row r="11093" spans="1:3">
      <c r="A11093" s="38">
        <v>6429</v>
      </c>
      <c r="B11093" s="36" t="s">
        <v>426</v>
      </c>
      <c r="C11093" s="41">
        <v>1.2115905636688031</v>
      </c>
    </row>
    <row r="11094" spans="1:3">
      <c r="A11094" s="38">
        <v>6425</v>
      </c>
      <c r="B11094" s="36" t="s">
        <v>426</v>
      </c>
      <c r="C11094" s="41">
        <v>1.1818738518064911</v>
      </c>
    </row>
    <row r="11095" spans="1:3">
      <c r="A11095" s="38">
        <v>39217</v>
      </c>
      <c r="B11095" s="36" t="s">
        <v>426</v>
      </c>
      <c r="C11095" s="41">
        <v>1.2500852253357879</v>
      </c>
    </row>
    <row r="11096" spans="1:3">
      <c r="A11096" s="38">
        <v>39218</v>
      </c>
      <c r="B11096" s="36" t="s">
        <v>426</v>
      </c>
      <c r="C11096" s="41">
        <v>1.2500852253357879</v>
      </c>
    </row>
    <row r="11097" spans="1:3">
      <c r="A11097" s="38">
        <v>6449</v>
      </c>
      <c r="B11097" s="36" t="s">
        <v>426</v>
      </c>
      <c r="C11097" s="41">
        <v>1.1818738518064911</v>
      </c>
    </row>
    <row r="11098" spans="1:3">
      <c r="A11098" s="38">
        <v>6464</v>
      </c>
      <c r="B11098" s="36" t="s">
        <v>426</v>
      </c>
      <c r="C11098" s="41">
        <v>1.1818738518064911</v>
      </c>
    </row>
    <row r="11099" spans="1:3">
      <c r="A11099" s="38">
        <v>6466</v>
      </c>
      <c r="B11099" s="36" t="s">
        <v>426</v>
      </c>
      <c r="C11099" s="41">
        <v>1.2260113674356403</v>
      </c>
    </row>
    <row r="11100" spans="1:3">
      <c r="A11100" s="38">
        <v>6467</v>
      </c>
      <c r="B11100" s="36" t="s">
        <v>426</v>
      </c>
      <c r="C11100" s="41">
        <v>1.2260113674356403</v>
      </c>
    </row>
    <row r="11101" spans="1:3">
      <c r="A11101" s="38">
        <v>6469</v>
      </c>
      <c r="B11101" s="36" t="s">
        <v>426</v>
      </c>
      <c r="C11101" s="41">
        <v>1.2260113674356403</v>
      </c>
    </row>
    <row r="11102" spans="1:3">
      <c r="A11102" s="38">
        <v>39418</v>
      </c>
      <c r="B11102" s="36" t="s">
        <v>426</v>
      </c>
      <c r="C11102" s="41">
        <v>1.2115905636688031</v>
      </c>
    </row>
    <row r="11103" spans="1:3">
      <c r="A11103" s="38">
        <v>39443</v>
      </c>
      <c r="B11103" s="36" t="s">
        <v>426</v>
      </c>
      <c r="C11103" s="41">
        <v>1.2115905636688031</v>
      </c>
    </row>
    <row r="11104" spans="1:3">
      <c r="A11104" s="38">
        <v>39446</v>
      </c>
      <c r="B11104" s="36" t="s">
        <v>426</v>
      </c>
      <c r="C11104" s="41">
        <v>1.2115905636688031</v>
      </c>
    </row>
    <row r="11105" spans="1:3">
      <c r="A11105" s="38">
        <v>39435</v>
      </c>
      <c r="B11105" s="36" t="s">
        <v>426</v>
      </c>
      <c r="C11105" s="41">
        <v>1.2500852253357879</v>
      </c>
    </row>
    <row r="11106" spans="1:3">
      <c r="A11106" s="38">
        <v>34596</v>
      </c>
      <c r="B11106" s="36" t="s">
        <v>427</v>
      </c>
      <c r="C11106" s="41">
        <v>1.1480901690670007</v>
      </c>
    </row>
    <row r="11107" spans="1:3">
      <c r="A11107" s="38">
        <v>34582</v>
      </c>
      <c r="B11107" s="36" t="s">
        <v>427</v>
      </c>
      <c r="C11107" s="41">
        <v>1.1480901690670007</v>
      </c>
    </row>
    <row r="11108" spans="1:3">
      <c r="A11108" s="38">
        <v>34295</v>
      </c>
      <c r="B11108" s="36" t="s">
        <v>427</v>
      </c>
      <c r="C11108" s="41">
        <v>1.094039023808103</v>
      </c>
    </row>
    <row r="11109" spans="1:3">
      <c r="A11109" s="38">
        <v>34587</v>
      </c>
      <c r="B11109" s="36" t="s">
        <v>427</v>
      </c>
      <c r="C11109" s="41">
        <v>1.1480901690670007</v>
      </c>
    </row>
    <row r="11110" spans="1:3">
      <c r="A11110" s="38">
        <v>34621</v>
      </c>
      <c r="B11110" s="36" t="s">
        <v>427</v>
      </c>
      <c r="C11110" s="41">
        <v>1.0007095295273443</v>
      </c>
    </row>
    <row r="11111" spans="1:3">
      <c r="A11111" s="38">
        <v>34560</v>
      </c>
      <c r="B11111" s="36" t="s">
        <v>427</v>
      </c>
      <c r="C11111" s="41">
        <v>1.1480901690670007</v>
      </c>
    </row>
    <row r="11112" spans="1:3">
      <c r="A11112" s="38">
        <v>34630</v>
      </c>
      <c r="B11112" s="36" t="s">
        <v>427</v>
      </c>
      <c r="C11112" s="41">
        <v>1.0600805890777001</v>
      </c>
    </row>
    <row r="11113" spans="1:3">
      <c r="A11113" s="38">
        <v>34281</v>
      </c>
      <c r="B11113" s="36" t="s">
        <v>427</v>
      </c>
      <c r="C11113" s="41">
        <v>1.1480901690670007</v>
      </c>
    </row>
    <row r="11114" spans="1:3">
      <c r="A11114" s="38">
        <v>34302</v>
      </c>
      <c r="B11114" s="36" t="s">
        <v>427</v>
      </c>
      <c r="C11114" s="41">
        <v>1.094039023808103</v>
      </c>
    </row>
    <row r="11115" spans="1:3">
      <c r="A11115" s="38">
        <v>34576</v>
      </c>
      <c r="B11115" s="36" t="s">
        <v>427</v>
      </c>
      <c r="C11115" s="41">
        <v>1.0007095295273443</v>
      </c>
    </row>
    <row r="11116" spans="1:3">
      <c r="A11116" s="38">
        <v>34632</v>
      </c>
      <c r="B11116" s="36" t="s">
        <v>427</v>
      </c>
      <c r="C11116" s="41">
        <v>1.0631712308188901</v>
      </c>
    </row>
    <row r="11117" spans="1:3">
      <c r="A11117" s="38">
        <v>34593</v>
      </c>
      <c r="B11117" s="36" t="s">
        <v>427</v>
      </c>
      <c r="C11117" s="41">
        <v>1.0007095295273443</v>
      </c>
    </row>
    <row r="11118" spans="1:3">
      <c r="A11118" s="38">
        <v>34327</v>
      </c>
      <c r="B11118" s="36" t="s">
        <v>427</v>
      </c>
      <c r="C11118" s="41">
        <v>1.094039023808103</v>
      </c>
    </row>
    <row r="11119" spans="1:3">
      <c r="A11119" s="38">
        <v>34323</v>
      </c>
      <c r="B11119" s="36" t="s">
        <v>427</v>
      </c>
      <c r="C11119" s="41">
        <v>1.1480901690670007</v>
      </c>
    </row>
    <row r="11120" spans="1:3">
      <c r="A11120" s="38">
        <v>34212</v>
      </c>
      <c r="B11120" s="36" t="s">
        <v>427</v>
      </c>
      <c r="C11120" s="41">
        <v>1.1480901690670007</v>
      </c>
    </row>
    <row r="11121" spans="1:3">
      <c r="A11121" s="38">
        <v>34326</v>
      </c>
      <c r="B11121" s="36" t="s">
        <v>427</v>
      </c>
      <c r="C11121" s="41">
        <v>1.0968205066850119</v>
      </c>
    </row>
    <row r="11122" spans="1:3">
      <c r="A11122" s="38">
        <v>26624</v>
      </c>
      <c r="B11122" s="36" t="s">
        <v>186</v>
      </c>
      <c r="C11122" s="41">
        <v>1.2063690495772608</v>
      </c>
    </row>
    <row r="11123" spans="1:3">
      <c r="A11123" s="38">
        <v>26759</v>
      </c>
      <c r="B11123" s="36" t="s">
        <v>186</v>
      </c>
      <c r="C11123" s="41">
        <v>1.2063690495772608</v>
      </c>
    </row>
    <row r="11124" spans="1:3">
      <c r="A11124" s="38">
        <v>34599</v>
      </c>
      <c r="B11124" s="36" t="s">
        <v>427</v>
      </c>
      <c r="C11124" s="41">
        <v>1.0677880999292899</v>
      </c>
    </row>
    <row r="11125" spans="1:3">
      <c r="A11125" s="38">
        <v>34626</v>
      </c>
      <c r="B11125" s="36" t="s">
        <v>427</v>
      </c>
      <c r="C11125" s="41">
        <v>1.0007095295273443</v>
      </c>
    </row>
    <row r="11126" spans="1:3">
      <c r="A11126" s="38">
        <v>34305</v>
      </c>
      <c r="B11126" s="36" t="s">
        <v>427</v>
      </c>
      <c r="C11126" s="41">
        <v>1.094039023808103</v>
      </c>
    </row>
    <row r="11127" spans="1:3">
      <c r="A11127" s="38">
        <v>36280</v>
      </c>
      <c r="B11127" s="36" t="s">
        <v>427</v>
      </c>
      <c r="C11127" s="41">
        <v>1.0007095295273443</v>
      </c>
    </row>
    <row r="11128" spans="1:3">
      <c r="A11128" s="38">
        <v>29556</v>
      </c>
      <c r="B11128" s="36" t="s">
        <v>129</v>
      </c>
      <c r="C11128" s="41">
        <v>1.1438285660812879</v>
      </c>
    </row>
    <row r="11129" spans="1:3">
      <c r="A11129" s="38">
        <v>34633</v>
      </c>
      <c r="B11129" s="36" t="s">
        <v>427</v>
      </c>
      <c r="C11129" s="41">
        <v>1.0983974838999548</v>
      </c>
    </row>
    <row r="11130" spans="1:3">
      <c r="A11130" s="38">
        <v>34637</v>
      </c>
      <c r="B11130" s="36" t="s">
        <v>427</v>
      </c>
      <c r="C11130" s="41">
        <v>1.0007095295273443</v>
      </c>
    </row>
    <row r="11131" spans="1:3">
      <c r="A11131" s="38">
        <v>34613</v>
      </c>
      <c r="B11131" s="36" t="s">
        <v>427</v>
      </c>
      <c r="C11131" s="41">
        <v>1.05289067833422</v>
      </c>
    </row>
    <row r="11132" spans="1:3">
      <c r="A11132" s="38">
        <v>34639</v>
      </c>
      <c r="B11132" s="36" t="s">
        <v>427</v>
      </c>
      <c r="C11132" s="41">
        <v>1.0007095295273443</v>
      </c>
    </row>
    <row r="11133" spans="1:3">
      <c r="A11133" s="38">
        <v>21394</v>
      </c>
      <c r="B11133" s="36" t="s">
        <v>55</v>
      </c>
      <c r="C11133" s="41">
        <v>1.1383956289581523</v>
      </c>
    </row>
    <row r="11134" spans="1:3">
      <c r="A11134" s="38">
        <v>34286</v>
      </c>
      <c r="B11134" s="36" t="s">
        <v>427</v>
      </c>
      <c r="C11134" s="41">
        <v>1.0968205066850119</v>
      </c>
    </row>
    <row r="11135" spans="1:3">
      <c r="A11135" s="38">
        <v>34590</v>
      </c>
      <c r="B11135" s="36" t="s">
        <v>427</v>
      </c>
      <c r="C11135" s="41">
        <v>1.1480901690670007</v>
      </c>
    </row>
    <row r="11136" spans="1:3">
      <c r="A11136" s="38">
        <v>34628</v>
      </c>
      <c r="B11136" s="36" t="s">
        <v>427</v>
      </c>
      <c r="C11136" s="41">
        <v>1.0007095295273443</v>
      </c>
    </row>
    <row r="11137" spans="1:3">
      <c r="A11137" s="38">
        <v>78073</v>
      </c>
      <c r="B11137" s="36" t="s">
        <v>428</v>
      </c>
      <c r="C11137" s="41">
        <v>1.05419002443582</v>
      </c>
    </row>
    <row r="11138" spans="1:3">
      <c r="A11138" s="38">
        <v>78176</v>
      </c>
      <c r="B11138" s="36" t="s">
        <v>428</v>
      </c>
      <c r="C11138" s="41">
        <v>1.05419002443582</v>
      </c>
    </row>
    <row r="11139" spans="1:3">
      <c r="A11139" s="38">
        <v>18516</v>
      </c>
      <c r="B11139" s="36" t="s">
        <v>83</v>
      </c>
      <c r="C11139" s="41">
        <v>1.0956080071706005</v>
      </c>
    </row>
    <row r="11140" spans="1:3">
      <c r="A11140" s="38">
        <v>78199</v>
      </c>
      <c r="B11140" s="36" t="s">
        <v>428</v>
      </c>
      <c r="C11140" s="41">
        <v>0.99915533636685649</v>
      </c>
    </row>
    <row r="11141" spans="1:3">
      <c r="A11141" s="38">
        <v>78086</v>
      </c>
      <c r="B11141" s="36" t="s">
        <v>428</v>
      </c>
      <c r="C11141" s="41">
        <v>0.99915533636685649</v>
      </c>
    </row>
    <row r="11142" spans="1:3">
      <c r="A11142" s="38">
        <v>78083</v>
      </c>
      <c r="B11142" s="36" t="s">
        <v>428</v>
      </c>
      <c r="C11142" s="41">
        <v>0.99915533636685649</v>
      </c>
    </row>
    <row r="11143" spans="1:3">
      <c r="A11143" s="38">
        <v>6536</v>
      </c>
      <c r="B11143" s="36" t="s">
        <v>69</v>
      </c>
      <c r="C11143" s="41">
        <v>0.9940363242071022</v>
      </c>
    </row>
    <row r="11144" spans="1:3">
      <c r="A11144" s="38">
        <v>29303</v>
      </c>
      <c r="B11144" s="36" t="s">
        <v>45</v>
      </c>
      <c r="C11144" s="41">
        <v>1.1064871686633988</v>
      </c>
    </row>
    <row r="11145" spans="1:3">
      <c r="A11145" s="38">
        <v>29320</v>
      </c>
      <c r="B11145" s="36" t="s">
        <v>45</v>
      </c>
      <c r="C11145" s="41">
        <v>1.0950736121203675</v>
      </c>
    </row>
    <row r="11146" spans="1:3">
      <c r="A11146" s="38">
        <v>29345</v>
      </c>
      <c r="B11146" s="36" t="s">
        <v>45</v>
      </c>
      <c r="C11146" s="41">
        <v>1.0950736121203675</v>
      </c>
    </row>
    <row r="11147" spans="1:3">
      <c r="A11147" s="38">
        <v>6369</v>
      </c>
      <c r="B11147" s="36" t="s">
        <v>94</v>
      </c>
      <c r="C11147" s="41">
        <v>1.2318183345090528</v>
      </c>
    </row>
    <row r="11148" spans="1:3">
      <c r="A11148" s="38">
        <v>6386</v>
      </c>
      <c r="B11148" s="36" t="s">
        <v>94</v>
      </c>
      <c r="C11148" s="41">
        <v>1.2318183345090528</v>
      </c>
    </row>
    <row r="11149" spans="1:3">
      <c r="A11149" s="38">
        <v>6388</v>
      </c>
      <c r="B11149" s="36" t="s">
        <v>94</v>
      </c>
      <c r="C11149" s="41">
        <v>1.2318183345090528</v>
      </c>
    </row>
    <row r="11150" spans="1:3">
      <c r="A11150" s="38">
        <v>78166</v>
      </c>
      <c r="B11150" s="36" t="s">
        <v>428</v>
      </c>
      <c r="C11150" s="41">
        <v>0.99915533636685649</v>
      </c>
    </row>
    <row r="11151" spans="1:3">
      <c r="A11151" s="38">
        <v>17207</v>
      </c>
      <c r="B11151" s="36" t="s">
        <v>125</v>
      </c>
      <c r="C11151" s="41">
        <v>1.112324445657779</v>
      </c>
    </row>
    <row r="11152" spans="1:3">
      <c r="A11152" s="38">
        <v>27257</v>
      </c>
      <c r="B11152" s="36" t="s">
        <v>61</v>
      </c>
      <c r="C11152" s="41">
        <v>1.1984835114553714</v>
      </c>
    </row>
    <row r="11153" spans="1:3">
      <c r="A11153" s="38">
        <v>78120</v>
      </c>
      <c r="B11153" s="36" t="s">
        <v>428</v>
      </c>
      <c r="C11153" s="41">
        <v>1.2430929862029223</v>
      </c>
    </row>
    <row r="11154" spans="1:3">
      <c r="A11154" s="38">
        <v>78148</v>
      </c>
      <c r="B11154" s="36" t="s">
        <v>428</v>
      </c>
      <c r="C11154" s="41">
        <v>1.2430929862029223</v>
      </c>
    </row>
    <row r="11155" spans="1:3">
      <c r="A11155" s="38">
        <v>78183</v>
      </c>
      <c r="B11155" s="36" t="s">
        <v>428</v>
      </c>
      <c r="C11155" s="41">
        <v>1.05419002443582</v>
      </c>
    </row>
    <row r="11156" spans="1:3">
      <c r="A11156" s="38">
        <v>78126</v>
      </c>
      <c r="B11156" s="36" t="s">
        <v>428</v>
      </c>
      <c r="C11156" s="41">
        <v>0.99915533636685649</v>
      </c>
    </row>
    <row r="11157" spans="1:3">
      <c r="A11157" s="38">
        <v>78087</v>
      </c>
      <c r="B11157" s="36" t="s">
        <v>428</v>
      </c>
      <c r="C11157" s="41">
        <v>0.99915533636685649</v>
      </c>
    </row>
    <row r="11158" spans="1:3">
      <c r="A11158" s="38">
        <v>29562</v>
      </c>
      <c r="B11158" s="36" t="s">
        <v>129</v>
      </c>
      <c r="C11158" s="41">
        <v>1.1438285660812879</v>
      </c>
    </row>
    <row r="11159" spans="1:3">
      <c r="A11159" s="38">
        <v>19079</v>
      </c>
      <c r="B11159" s="36" t="s">
        <v>135</v>
      </c>
      <c r="C11159" s="41">
        <v>1.1352238251501454</v>
      </c>
    </row>
    <row r="11160" spans="1:3">
      <c r="A11160" s="38">
        <v>17168</v>
      </c>
      <c r="B11160" s="36" t="s">
        <v>57</v>
      </c>
      <c r="C11160" s="41">
        <v>1.1200024434195655</v>
      </c>
    </row>
    <row r="11161" spans="1:3">
      <c r="A11161" s="38">
        <v>78078</v>
      </c>
      <c r="B11161" s="36" t="s">
        <v>428</v>
      </c>
      <c r="C11161" s="41">
        <v>0.99915533636685649</v>
      </c>
    </row>
    <row r="11162" spans="1:3">
      <c r="A11162" s="38">
        <v>78136</v>
      </c>
      <c r="B11162" s="36" t="s">
        <v>428</v>
      </c>
      <c r="C11162" s="41">
        <v>1.1927918550564358</v>
      </c>
    </row>
    <row r="11163" spans="1:3">
      <c r="A11163" s="38">
        <v>27232</v>
      </c>
      <c r="B11163" s="36" t="s">
        <v>61</v>
      </c>
      <c r="C11163" s="41">
        <v>1.1984835114553714</v>
      </c>
    </row>
    <row r="11164" spans="1:3">
      <c r="A11164" s="38">
        <v>78141</v>
      </c>
      <c r="B11164" s="36" t="s">
        <v>428</v>
      </c>
      <c r="C11164" s="41">
        <v>1.1927918550564358</v>
      </c>
    </row>
    <row r="11165" spans="1:3">
      <c r="A11165" s="38">
        <v>19077</v>
      </c>
      <c r="B11165" s="36" t="s">
        <v>135</v>
      </c>
      <c r="C11165" s="41">
        <v>1.1352238251501454</v>
      </c>
    </row>
    <row r="11166" spans="1:3">
      <c r="A11166" s="38">
        <v>78112</v>
      </c>
      <c r="B11166" s="36" t="s">
        <v>428</v>
      </c>
      <c r="C11166" s="41">
        <v>0.99915533636685649</v>
      </c>
    </row>
    <row r="11167" spans="1:3">
      <c r="A11167" s="38">
        <v>72172</v>
      </c>
      <c r="B11167" s="36" t="s">
        <v>87</v>
      </c>
      <c r="C11167" s="41">
        <v>0.97482521200521044</v>
      </c>
    </row>
    <row r="11168" spans="1:3">
      <c r="A11168" s="38">
        <v>78098</v>
      </c>
      <c r="B11168" s="36" t="s">
        <v>428</v>
      </c>
      <c r="C11168" s="41">
        <v>1.1927918550564358</v>
      </c>
    </row>
    <row r="11169" spans="1:3">
      <c r="A11169" s="38">
        <v>55758</v>
      </c>
      <c r="B11169" s="36" t="s">
        <v>32</v>
      </c>
      <c r="C11169" s="41">
        <v>1.1034545016851229</v>
      </c>
    </row>
    <row r="11170" spans="1:3">
      <c r="A11170" s="38">
        <v>63834</v>
      </c>
      <c r="B11170" s="36" t="s">
        <v>121</v>
      </c>
      <c r="C11170" s="41">
        <v>1.3138659978502329</v>
      </c>
    </row>
    <row r="11171" spans="1:3">
      <c r="A11171" s="38">
        <v>78609</v>
      </c>
      <c r="B11171" s="36" t="s">
        <v>428</v>
      </c>
      <c r="C11171" s="41">
        <v>0.99915533636685649</v>
      </c>
    </row>
    <row r="11172" spans="1:3">
      <c r="A11172" s="38">
        <v>74429</v>
      </c>
      <c r="B11172" s="36" t="s">
        <v>259</v>
      </c>
      <c r="C11172" s="41">
        <v>1.0731321881127274</v>
      </c>
    </row>
    <row r="11173" spans="1:3">
      <c r="A11173" s="38">
        <v>92237</v>
      </c>
      <c r="B11173" s="36" t="s">
        <v>153</v>
      </c>
      <c r="C11173" s="41">
        <v>1.1096317366175446</v>
      </c>
    </row>
    <row r="11174" spans="1:3">
      <c r="A11174" s="38">
        <v>78089</v>
      </c>
      <c r="B11174" s="36" t="s">
        <v>428</v>
      </c>
      <c r="C11174" s="41">
        <v>0.99915533636685649</v>
      </c>
    </row>
    <row r="11175" spans="1:3">
      <c r="A11175" s="38">
        <v>67734</v>
      </c>
      <c r="B11175" s="36" t="s">
        <v>220</v>
      </c>
      <c r="C11175" s="41">
        <v>1.2571134727459718</v>
      </c>
    </row>
    <row r="11176" spans="1:3">
      <c r="A11176" s="38">
        <v>78048</v>
      </c>
      <c r="B11176" s="36" t="s">
        <v>428</v>
      </c>
      <c r="C11176" s="41">
        <v>0.99915533636685649</v>
      </c>
    </row>
    <row r="11177" spans="1:3">
      <c r="A11177" s="38">
        <v>87477</v>
      </c>
      <c r="B11177" s="36" t="s">
        <v>143</v>
      </c>
      <c r="C11177" s="41">
        <v>0.96102943103493466</v>
      </c>
    </row>
    <row r="11178" spans="1:3">
      <c r="A11178" s="38">
        <v>79295</v>
      </c>
      <c r="B11178" s="36" t="s">
        <v>179</v>
      </c>
      <c r="C11178" s="41">
        <v>1.3825736153527128</v>
      </c>
    </row>
    <row r="11179" spans="1:3">
      <c r="A11179" s="38">
        <v>97528</v>
      </c>
      <c r="B11179" s="36" t="s">
        <v>181</v>
      </c>
      <c r="C11179" s="41">
        <v>1.0943981854537856</v>
      </c>
    </row>
    <row r="11180" spans="1:3">
      <c r="A11180" s="38">
        <v>85254</v>
      </c>
      <c r="B11180" s="36" t="s">
        <v>140</v>
      </c>
      <c r="C11180" s="41">
        <v>1.1022604304436694</v>
      </c>
    </row>
    <row r="11181" spans="1:3">
      <c r="A11181" s="38">
        <v>85259</v>
      </c>
      <c r="B11181" s="36" t="s">
        <v>140</v>
      </c>
      <c r="C11181" s="41">
        <v>1.1022604304436694</v>
      </c>
    </row>
    <row r="11182" spans="1:3">
      <c r="A11182" s="38">
        <v>39171</v>
      </c>
      <c r="B11182" s="36" t="s">
        <v>126</v>
      </c>
      <c r="C11182" s="41">
        <v>1.2500852253357879</v>
      </c>
    </row>
    <row r="11183" spans="1:3">
      <c r="A11183" s="38">
        <v>97633</v>
      </c>
      <c r="B11183" s="36" t="s">
        <v>181</v>
      </c>
      <c r="C11183" s="41">
        <v>1.0943981854537856</v>
      </c>
    </row>
    <row r="11184" spans="1:3">
      <c r="A11184" s="38">
        <v>75056</v>
      </c>
      <c r="B11184" s="36" t="s">
        <v>209</v>
      </c>
      <c r="C11184" s="41">
        <v>1.26539908209393</v>
      </c>
    </row>
    <row r="11185" spans="1:3">
      <c r="A11185" s="38">
        <v>98617</v>
      </c>
      <c r="B11185" s="36" t="s">
        <v>228</v>
      </c>
      <c r="C11185" s="41">
        <v>1.0203684122655687</v>
      </c>
    </row>
    <row r="11186" spans="1:3">
      <c r="A11186" s="38">
        <v>97320</v>
      </c>
      <c r="B11186" s="36" t="s">
        <v>35</v>
      </c>
      <c r="C11186" s="41">
        <v>1.2697368421052631</v>
      </c>
    </row>
    <row r="11187" spans="1:3">
      <c r="A11187" s="38">
        <v>97529</v>
      </c>
      <c r="B11187" s="36" t="s">
        <v>235</v>
      </c>
      <c r="C11187" s="41">
        <v>1.1603695968609584</v>
      </c>
    </row>
    <row r="11188" spans="1:3">
      <c r="A11188" s="38">
        <v>55286</v>
      </c>
      <c r="B11188" s="36" t="s">
        <v>99</v>
      </c>
      <c r="C11188" s="41">
        <v>1.3198243593435071</v>
      </c>
    </row>
    <row r="11189" spans="1:3">
      <c r="A11189" s="38">
        <v>97717</v>
      </c>
      <c r="B11189" s="36" t="s">
        <v>185</v>
      </c>
      <c r="C11189" s="41">
        <v>1.1378304579868437</v>
      </c>
    </row>
    <row r="11190" spans="1:3">
      <c r="A11190" s="38">
        <v>93104</v>
      </c>
      <c r="B11190" s="36" t="s">
        <v>117</v>
      </c>
      <c r="C11190" s="41">
        <v>1.1141832766164317</v>
      </c>
    </row>
    <row r="11191" spans="1:3">
      <c r="A11191" s="38">
        <v>78050</v>
      </c>
      <c r="B11191" s="36" t="s">
        <v>428</v>
      </c>
      <c r="C11191" s="41">
        <v>0.99915533636685649</v>
      </c>
    </row>
    <row r="11192" spans="1:3">
      <c r="A11192" s="38">
        <v>18519</v>
      </c>
      <c r="B11192" s="36" t="s">
        <v>83</v>
      </c>
      <c r="C11192" s="41">
        <v>1.0628061328000462</v>
      </c>
    </row>
    <row r="11193" spans="1:3">
      <c r="A11193" s="38">
        <v>78052</v>
      </c>
      <c r="B11193" s="36" t="s">
        <v>428</v>
      </c>
      <c r="C11193" s="41">
        <v>0.99915533636685649</v>
      </c>
    </row>
    <row r="11194" spans="1:3">
      <c r="A11194" s="38">
        <v>38373</v>
      </c>
      <c r="B11194" s="36" t="s">
        <v>217</v>
      </c>
      <c r="C11194" s="41">
        <v>1.1697715962740844</v>
      </c>
    </row>
    <row r="11195" spans="1:3">
      <c r="A11195" s="38">
        <v>38376</v>
      </c>
      <c r="B11195" s="36" t="s">
        <v>217</v>
      </c>
      <c r="C11195" s="41">
        <v>1.1697715962740844</v>
      </c>
    </row>
    <row r="11196" spans="1:3">
      <c r="A11196" s="38">
        <v>83362</v>
      </c>
      <c r="B11196" s="36" t="s">
        <v>128</v>
      </c>
      <c r="C11196" s="41">
        <v>1.0396348378317077</v>
      </c>
    </row>
    <row r="11197" spans="1:3">
      <c r="A11197" s="38">
        <v>26903</v>
      </c>
      <c r="B11197" s="36" t="s">
        <v>158</v>
      </c>
      <c r="C11197" s="41">
        <v>1.2235568902235567</v>
      </c>
    </row>
    <row r="11198" spans="1:3">
      <c r="A11198" s="38">
        <v>78054</v>
      </c>
      <c r="B11198" s="36" t="s">
        <v>428</v>
      </c>
      <c r="C11198" s="41">
        <v>0.99915533636685649</v>
      </c>
    </row>
    <row r="11199" spans="1:3">
      <c r="A11199" s="38">
        <v>73079</v>
      </c>
      <c r="B11199" s="36" t="s">
        <v>43</v>
      </c>
      <c r="C11199" s="41">
        <v>1.0207092356510605</v>
      </c>
    </row>
    <row r="11200" spans="1:3">
      <c r="A11200" s="38">
        <v>49762</v>
      </c>
      <c r="B11200" s="36" t="s">
        <v>158</v>
      </c>
      <c r="C11200" s="41">
        <v>1.2235568902235567</v>
      </c>
    </row>
    <row r="11201" spans="1:3">
      <c r="A11201" s="38">
        <v>31555</v>
      </c>
      <c r="B11201" s="36" t="s">
        <v>75</v>
      </c>
      <c r="C11201" s="41">
        <v>1.2274066140045521</v>
      </c>
    </row>
    <row r="11202" spans="1:3">
      <c r="A11202" s="38">
        <v>78056</v>
      </c>
      <c r="B11202" s="36" t="s">
        <v>428</v>
      </c>
      <c r="C11202" s="41">
        <v>0.99915533636685649</v>
      </c>
    </row>
    <row r="11203" spans="1:3">
      <c r="A11203" s="38">
        <v>16230</v>
      </c>
      <c r="B11203" s="36" t="s">
        <v>81</v>
      </c>
      <c r="C11203" s="41">
        <v>1.1070857108353711</v>
      </c>
    </row>
    <row r="11204" spans="1:3">
      <c r="A11204" s="38">
        <v>28857</v>
      </c>
      <c r="B11204" s="36" t="s">
        <v>61</v>
      </c>
      <c r="C11204" s="41">
        <v>1.1984835114553714</v>
      </c>
    </row>
    <row r="11205" spans="1:3">
      <c r="A11205" s="38">
        <v>78147</v>
      </c>
      <c r="B11205" s="36" t="s">
        <v>428</v>
      </c>
      <c r="C11205" s="41">
        <v>0.99915533636685649</v>
      </c>
    </row>
    <row r="11206" spans="1:3">
      <c r="A11206" s="38">
        <v>10115</v>
      </c>
      <c r="B11206" s="36" t="s">
        <v>429</v>
      </c>
      <c r="C11206" s="41">
        <v>1.2259703787904115</v>
      </c>
    </row>
    <row r="11207" spans="1:3">
      <c r="A11207" s="38">
        <v>10117</v>
      </c>
      <c r="B11207" s="36" t="s">
        <v>429</v>
      </c>
      <c r="C11207" s="41">
        <v>1.2259703787904115</v>
      </c>
    </row>
    <row r="11208" spans="1:3">
      <c r="A11208" s="38">
        <v>54441</v>
      </c>
      <c r="B11208" s="36" t="s">
        <v>21</v>
      </c>
      <c r="C11208" s="41">
        <v>1.3524378549826657</v>
      </c>
    </row>
    <row r="11209" spans="1:3">
      <c r="A11209" s="38">
        <v>83342</v>
      </c>
      <c r="B11209" s="36" t="s">
        <v>128</v>
      </c>
      <c r="C11209" s="41">
        <v>1.120070863496136</v>
      </c>
    </row>
    <row r="11210" spans="1:3">
      <c r="A11210" s="38">
        <v>83373</v>
      </c>
      <c r="B11210" s="36" t="s">
        <v>128</v>
      </c>
      <c r="C11210" s="41">
        <v>1.120070863496136</v>
      </c>
    </row>
    <row r="11211" spans="1:3">
      <c r="A11211" s="38">
        <v>10119</v>
      </c>
      <c r="B11211" s="36" t="s">
        <v>429</v>
      </c>
      <c r="C11211" s="41">
        <v>1.2259703787904115</v>
      </c>
    </row>
    <row r="11212" spans="1:3">
      <c r="A11212" s="38">
        <v>10178</v>
      </c>
      <c r="B11212" s="36" t="s">
        <v>429</v>
      </c>
      <c r="C11212" s="41">
        <v>1.2259703787904115</v>
      </c>
    </row>
    <row r="11213" spans="1:3">
      <c r="A11213" s="38">
        <v>10179</v>
      </c>
      <c r="B11213" s="36" t="s">
        <v>429</v>
      </c>
      <c r="C11213" s="41">
        <v>1.2259703787904115</v>
      </c>
    </row>
    <row r="11214" spans="1:3">
      <c r="A11214" s="38">
        <v>86704</v>
      </c>
      <c r="B11214" s="36" t="s">
        <v>101</v>
      </c>
      <c r="C11214" s="41">
        <v>1.1126957154994539</v>
      </c>
    </row>
    <row r="11215" spans="1:3">
      <c r="A11215" s="38">
        <v>74388</v>
      </c>
      <c r="B11215" s="36" t="s">
        <v>34</v>
      </c>
      <c r="C11215" s="41">
        <v>1.3292011019283747</v>
      </c>
    </row>
    <row r="11216" spans="1:3">
      <c r="A11216" s="38">
        <v>78607</v>
      </c>
      <c r="B11216" s="36" t="s">
        <v>100</v>
      </c>
      <c r="C11216" s="41">
        <v>1.05419002443582</v>
      </c>
    </row>
    <row r="11217" spans="1:3">
      <c r="A11217" s="38">
        <v>10243</v>
      </c>
      <c r="B11217" s="36" t="s">
        <v>429</v>
      </c>
      <c r="C11217" s="41">
        <v>1.2259703787904115</v>
      </c>
    </row>
    <row r="11218" spans="1:3">
      <c r="A11218" s="38">
        <v>54426</v>
      </c>
      <c r="B11218" s="36" t="s">
        <v>142</v>
      </c>
      <c r="C11218" s="41">
        <v>1.1055836951278339</v>
      </c>
    </row>
    <row r="11219" spans="1:3">
      <c r="A11219" s="38">
        <v>99897</v>
      </c>
      <c r="B11219" s="36" t="s">
        <v>211</v>
      </c>
      <c r="C11219" s="41">
        <v>0.84209801129839701</v>
      </c>
    </row>
    <row r="11220" spans="1:3">
      <c r="A11220" s="38">
        <v>71732</v>
      </c>
      <c r="B11220" s="36" t="s">
        <v>60</v>
      </c>
      <c r="C11220" s="41">
        <v>1.3044251565167901</v>
      </c>
    </row>
    <row r="11221" spans="1:3">
      <c r="A11221" s="38">
        <v>39517</v>
      </c>
      <c r="B11221" s="36" t="s">
        <v>95</v>
      </c>
      <c r="C11221" s="41">
        <v>1.19054576150125</v>
      </c>
    </row>
    <row r="11222" spans="1:3">
      <c r="A11222" s="38">
        <v>39579</v>
      </c>
      <c r="B11222" s="36" t="s">
        <v>95</v>
      </c>
      <c r="C11222" s="41">
        <v>1.171340957005047</v>
      </c>
    </row>
    <row r="11223" spans="1:3">
      <c r="A11223" s="38">
        <v>39590</v>
      </c>
      <c r="B11223" s="36" t="s">
        <v>95</v>
      </c>
      <c r="C11223" s="41">
        <v>1.19054576150125</v>
      </c>
    </row>
    <row r="11224" spans="1:3">
      <c r="A11224" s="38">
        <v>10245</v>
      </c>
      <c r="B11224" s="36" t="s">
        <v>429</v>
      </c>
      <c r="C11224" s="41">
        <v>1.2259703787904115</v>
      </c>
    </row>
    <row r="11225" spans="1:3">
      <c r="A11225" s="38">
        <v>10247</v>
      </c>
      <c r="B11225" s="36" t="s">
        <v>429</v>
      </c>
      <c r="C11225" s="41">
        <v>1.2259703787904115</v>
      </c>
    </row>
    <row r="11226" spans="1:3">
      <c r="A11226" s="38">
        <v>84367</v>
      </c>
      <c r="B11226" s="36" t="s">
        <v>176</v>
      </c>
      <c r="C11226" s="41">
        <v>1.1380776512212532</v>
      </c>
    </row>
    <row r="11227" spans="1:3">
      <c r="A11227" s="38">
        <v>10249</v>
      </c>
      <c r="B11227" s="36" t="s">
        <v>429</v>
      </c>
      <c r="C11227" s="41">
        <v>1.2259703787904115</v>
      </c>
    </row>
    <row r="11228" spans="1:3">
      <c r="A11228" s="38">
        <v>10315</v>
      </c>
      <c r="B11228" s="36" t="s">
        <v>429</v>
      </c>
      <c r="C11228" s="41">
        <v>1.2259703787904115</v>
      </c>
    </row>
    <row r="11229" spans="1:3">
      <c r="A11229" s="38">
        <v>10317</v>
      </c>
      <c r="B11229" s="36" t="s">
        <v>429</v>
      </c>
      <c r="C11229" s="41">
        <v>1.2259703787904115</v>
      </c>
    </row>
    <row r="11230" spans="1:3">
      <c r="A11230" s="38">
        <v>10318</v>
      </c>
      <c r="B11230" s="36" t="s">
        <v>429</v>
      </c>
      <c r="C11230" s="41">
        <v>1.2259703787904115</v>
      </c>
    </row>
    <row r="11231" spans="1:3">
      <c r="A11231" s="38">
        <v>88459</v>
      </c>
      <c r="B11231" s="36" t="s">
        <v>41</v>
      </c>
      <c r="C11231" s="41">
        <v>1.0639162097078363</v>
      </c>
    </row>
    <row r="11232" spans="1:3">
      <c r="A11232" s="38">
        <v>36142</v>
      </c>
      <c r="B11232" s="36" t="s">
        <v>207</v>
      </c>
      <c r="C11232" s="41">
        <v>1.0801178203240058</v>
      </c>
    </row>
    <row r="11233" spans="1:3">
      <c r="A11233" s="38">
        <v>16307</v>
      </c>
      <c r="B11233" s="36" t="s">
        <v>159</v>
      </c>
      <c r="C11233" s="41">
        <v>1.080913780397937</v>
      </c>
    </row>
    <row r="11234" spans="1:3">
      <c r="A11234" s="38">
        <v>86660</v>
      </c>
      <c r="B11234" s="36" t="s">
        <v>101</v>
      </c>
      <c r="C11234" s="41">
        <v>1.1126957154994539</v>
      </c>
    </row>
    <row r="11235" spans="1:3">
      <c r="A11235" s="38">
        <v>38479</v>
      </c>
      <c r="B11235" s="36" t="s">
        <v>54</v>
      </c>
      <c r="C11235" s="41">
        <v>1.1973486580030039</v>
      </c>
    </row>
    <row r="11236" spans="1:3">
      <c r="A11236" s="38">
        <v>10319</v>
      </c>
      <c r="B11236" s="36" t="s">
        <v>429</v>
      </c>
      <c r="C11236" s="41">
        <v>1.2259703787904115</v>
      </c>
    </row>
    <row r="11237" spans="1:3">
      <c r="A11237" s="38">
        <v>10365</v>
      </c>
      <c r="B11237" s="36" t="s">
        <v>429</v>
      </c>
      <c r="C11237" s="41">
        <v>1.2259703787904115</v>
      </c>
    </row>
    <row r="11238" spans="1:3">
      <c r="A11238" s="38">
        <v>27412</v>
      </c>
      <c r="B11238" s="36" t="s">
        <v>65</v>
      </c>
      <c r="C11238" s="41">
        <v>1.155360912442106</v>
      </c>
    </row>
    <row r="11239" spans="1:3">
      <c r="A11239" s="38">
        <v>18249</v>
      </c>
      <c r="B11239" s="36" t="s">
        <v>57</v>
      </c>
      <c r="C11239" s="41">
        <v>1.1052837809325737</v>
      </c>
    </row>
    <row r="11240" spans="1:3">
      <c r="A11240" s="38">
        <v>10367</v>
      </c>
      <c r="B11240" s="36" t="s">
        <v>429</v>
      </c>
      <c r="C11240" s="41">
        <v>1.2259703787904115</v>
      </c>
    </row>
    <row r="11241" spans="1:3">
      <c r="A11241" s="38">
        <v>10369</v>
      </c>
      <c r="B11241" s="36" t="s">
        <v>429</v>
      </c>
      <c r="C11241" s="41">
        <v>1.2259703787904115</v>
      </c>
    </row>
    <row r="11242" spans="1:3">
      <c r="A11242" s="38">
        <v>37339</v>
      </c>
      <c r="B11242" s="36" t="s">
        <v>154</v>
      </c>
      <c r="C11242" s="41">
        <v>1.072002806443126</v>
      </c>
    </row>
    <row r="11243" spans="1:3">
      <c r="A11243" s="38">
        <v>10405</v>
      </c>
      <c r="B11243" s="36" t="s">
        <v>429</v>
      </c>
      <c r="C11243" s="41">
        <v>1.2259703787904115</v>
      </c>
    </row>
    <row r="11244" spans="1:3">
      <c r="A11244" s="38">
        <v>10407</v>
      </c>
      <c r="B11244" s="36" t="s">
        <v>429</v>
      </c>
      <c r="C11244" s="41">
        <v>1.2259703787904115</v>
      </c>
    </row>
    <row r="11245" spans="1:3">
      <c r="A11245" s="38">
        <v>97285</v>
      </c>
      <c r="B11245" s="36" t="s">
        <v>133</v>
      </c>
      <c r="C11245" s="41">
        <v>1.1024391030081453</v>
      </c>
    </row>
    <row r="11246" spans="1:3">
      <c r="A11246" s="38">
        <v>4425</v>
      </c>
      <c r="B11246" s="36" t="s">
        <v>177</v>
      </c>
      <c r="C11246" s="41">
        <v>1.2170998041753791</v>
      </c>
    </row>
    <row r="11247" spans="1:3">
      <c r="A11247" s="38">
        <v>15848</v>
      </c>
      <c r="B11247" s="36" t="s">
        <v>206</v>
      </c>
      <c r="C11247" s="41">
        <v>1.158829477942106</v>
      </c>
    </row>
    <row r="11248" spans="1:3">
      <c r="A11248" s="38">
        <v>3185</v>
      </c>
      <c r="B11248" s="36" t="s">
        <v>288</v>
      </c>
      <c r="C11248" s="41">
        <v>1.1993458708094846</v>
      </c>
    </row>
    <row r="11249" spans="1:3">
      <c r="A11249" s="38">
        <v>82024</v>
      </c>
      <c r="B11249" s="36" t="s">
        <v>178</v>
      </c>
      <c r="C11249" s="41">
        <v>1.0370181838748904</v>
      </c>
    </row>
    <row r="11250" spans="1:3">
      <c r="A11250" s="38">
        <v>84416</v>
      </c>
      <c r="B11250" s="36" t="s">
        <v>234</v>
      </c>
      <c r="C11250" s="41">
        <v>1.1143525693621417</v>
      </c>
    </row>
    <row r="11251" spans="1:3">
      <c r="A11251" s="38">
        <v>10409</v>
      </c>
      <c r="B11251" s="36" t="s">
        <v>429</v>
      </c>
      <c r="C11251" s="41">
        <v>1.2259703787904115</v>
      </c>
    </row>
    <row r="11252" spans="1:3">
      <c r="A11252" s="38">
        <v>10435</v>
      </c>
      <c r="B11252" s="36" t="s">
        <v>429</v>
      </c>
      <c r="C11252" s="41">
        <v>1.2259703787904115</v>
      </c>
    </row>
    <row r="11253" spans="1:3">
      <c r="A11253" s="38">
        <v>9249</v>
      </c>
      <c r="B11253" s="36" t="s">
        <v>139</v>
      </c>
      <c r="C11253" s="41">
        <v>1.0677265315630096</v>
      </c>
    </row>
    <row r="11254" spans="1:3">
      <c r="A11254" s="38">
        <v>10437</v>
      </c>
      <c r="B11254" s="36" t="s">
        <v>429</v>
      </c>
      <c r="C11254" s="41">
        <v>1.2259703787904115</v>
      </c>
    </row>
    <row r="11255" spans="1:3">
      <c r="A11255" s="38">
        <v>10439</v>
      </c>
      <c r="B11255" s="36" t="s">
        <v>429</v>
      </c>
      <c r="C11255" s="41">
        <v>1.2259703787904115</v>
      </c>
    </row>
    <row r="11256" spans="1:3">
      <c r="A11256" s="38">
        <v>10551</v>
      </c>
      <c r="B11256" s="36" t="s">
        <v>429</v>
      </c>
      <c r="C11256" s="41">
        <v>1.2259703787904115</v>
      </c>
    </row>
    <row r="11257" spans="1:3">
      <c r="A11257" s="38">
        <v>54456</v>
      </c>
      <c r="B11257" s="36" t="s">
        <v>21</v>
      </c>
      <c r="C11257" s="41">
        <v>1.3524378549826657</v>
      </c>
    </row>
    <row r="11258" spans="1:3">
      <c r="A11258" s="38">
        <v>10553</v>
      </c>
      <c r="B11258" s="36" t="s">
        <v>429</v>
      </c>
      <c r="C11258" s="41">
        <v>1.1827506128241516</v>
      </c>
    </row>
    <row r="11259" spans="1:3">
      <c r="A11259" s="38">
        <v>19399</v>
      </c>
      <c r="B11259" s="36" t="s">
        <v>135</v>
      </c>
      <c r="C11259" s="41">
        <v>1.1052837809325737</v>
      </c>
    </row>
    <row r="11260" spans="1:3">
      <c r="A11260" s="38">
        <v>10555</v>
      </c>
      <c r="B11260" s="36" t="s">
        <v>429</v>
      </c>
      <c r="C11260" s="41">
        <v>1.2259703787904115</v>
      </c>
    </row>
    <row r="11261" spans="1:3">
      <c r="A11261" s="38">
        <v>10557</v>
      </c>
      <c r="B11261" s="36" t="s">
        <v>429</v>
      </c>
      <c r="C11261" s="41">
        <v>1.2259703787904115</v>
      </c>
    </row>
    <row r="11262" spans="1:3">
      <c r="A11262" s="38">
        <v>93105</v>
      </c>
      <c r="B11262" s="36" t="s">
        <v>117</v>
      </c>
      <c r="C11262" s="41">
        <v>1.1335043738987975</v>
      </c>
    </row>
    <row r="11263" spans="1:3">
      <c r="A11263" s="38">
        <v>83684</v>
      </c>
      <c r="B11263" s="36" t="s">
        <v>214</v>
      </c>
      <c r="C11263" s="41">
        <v>1.0627753303964758</v>
      </c>
    </row>
    <row r="11264" spans="1:3">
      <c r="A11264" s="38">
        <v>3185</v>
      </c>
      <c r="B11264" s="36" t="s">
        <v>288</v>
      </c>
      <c r="C11264" s="41">
        <v>1.1993458708094846</v>
      </c>
    </row>
    <row r="11265" spans="1:3">
      <c r="A11265" s="38">
        <v>7570</v>
      </c>
      <c r="B11265" s="36" t="s">
        <v>184</v>
      </c>
      <c r="C11265" s="41">
        <v>1.0514695340501792</v>
      </c>
    </row>
    <row r="11266" spans="1:3">
      <c r="A11266" s="38">
        <v>83317</v>
      </c>
      <c r="B11266" s="36" t="s">
        <v>91</v>
      </c>
      <c r="C11266" s="41">
        <v>1.0396348378317077</v>
      </c>
    </row>
    <row r="11267" spans="1:3">
      <c r="A11267" s="38">
        <v>83364</v>
      </c>
      <c r="B11267" s="36" t="s">
        <v>91</v>
      </c>
      <c r="C11267" s="41">
        <v>1.0396348378317077</v>
      </c>
    </row>
    <row r="11268" spans="1:3">
      <c r="A11268" s="38">
        <v>84576</v>
      </c>
      <c r="B11268" s="36" t="s">
        <v>141</v>
      </c>
      <c r="C11268" s="41">
        <v>1.1010028223142976</v>
      </c>
    </row>
    <row r="11269" spans="1:3">
      <c r="A11269" s="38">
        <v>94244</v>
      </c>
      <c r="B11269" s="36" t="s">
        <v>40</v>
      </c>
      <c r="C11269" s="41">
        <v>1.0059528708199601</v>
      </c>
    </row>
    <row r="11270" spans="1:3">
      <c r="A11270" s="38">
        <v>37339</v>
      </c>
      <c r="B11270" s="36" t="s">
        <v>154</v>
      </c>
      <c r="C11270" s="41">
        <v>1.072002806443126</v>
      </c>
    </row>
    <row r="11271" spans="1:3">
      <c r="A11271" s="38">
        <v>19273</v>
      </c>
      <c r="B11271" s="36" t="s">
        <v>135</v>
      </c>
      <c r="C11271" s="41">
        <v>1.1427235899033965</v>
      </c>
    </row>
    <row r="11272" spans="1:3">
      <c r="A11272" s="38">
        <v>10559</v>
      </c>
      <c r="B11272" s="36" t="s">
        <v>429</v>
      </c>
      <c r="C11272" s="41">
        <v>1.2259703787904115</v>
      </c>
    </row>
    <row r="11273" spans="1:3">
      <c r="A11273" s="38">
        <v>56858</v>
      </c>
      <c r="B11273" s="36" t="s">
        <v>102</v>
      </c>
      <c r="C11273" s="41">
        <v>1.0973128254234246</v>
      </c>
    </row>
    <row r="11274" spans="1:3">
      <c r="A11274" s="38">
        <v>10585</v>
      </c>
      <c r="B11274" s="36" t="s">
        <v>429</v>
      </c>
      <c r="C11274" s="41">
        <v>1.1827506128241516</v>
      </c>
    </row>
    <row r="11275" spans="1:3">
      <c r="A11275" s="38">
        <v>14513</v>
      </c>
      <c r="B11275" s="36" t="s">
        <v>191</v>
      </c>
      <c r="C11275" s="41">
        <v>1.1827506128241516</v>
      </c>
    </row>
    <row r="11276" spans="1:3">
      <c r="A11276" s="38">
        <v>54441</v>
      </c>
      <c r="B11276" s="36" t="s">
        <v>21</v>
      </c>
      <c r="C11276" s="41">
        <v>1.3524378549826657</v>
      </c>
    </row>
    <row r="11277" spans="1:3">
      <c r="A11277" s="38">
        <v>17268</v>
      </c>
      <c r="B11277" s="36" t="s">
        <v>159</v>
      </c>
      <c r="C11277" s="41">
        <v>1.0516203039862346</v>
      </c>
    </row>
    <row r="11278" spans="1:3">
      <c r="A11278" s="38">
        <v>16818</v>
      </c>
      <c r="B11278" s="36" t="s">
        <v>280</v>
      </c>
      <c r="C11278" s="41">
        <v>1.1223334251522663</v>
      </c>
    </row>
    <row r="11279" spans="1:3">
      <c r="A11279" s="38">
        <v>16845</v>
      </c>
      <c r="B11279" s="36" t="s">
        <v>280</v>
      </c>
      <c r="C11279" s="41">
        <v>1.1132361870066787</v>
      </c>
    </row>
    <row r="11280" spans="1:3">
      <c r="A11280" s="38">
        <v>17268</v>
      </c>
      <c r="B11280" s="36" t="s">
        <v>159</v>
      </c>
      <c r="C11280" s="41">
        <v>1.0516203039862346</v>
      </c>
    </row>
    <row r="11281" spans="1:3">
      <c r="A11281" s="38">
        <v>78250</v>
      </c>
      <c r="B11281" s="36" t="s">
        <v>19</v>
      </c>
      <c r="C11281" s="41">
        <v>1.1547424108829827</v>
      </c>
    </row>
    <row r="11282" spans="1:3">
      <c r="A11282" s="38">
        <v>79312</v>
      </c>
      <c r="B11282" s="36" t="s">
        <v>216</v>
      </c>
      <c r="C11282" s="41">
        <v>1.3313244263723498</v>
      </c>
    </row>
    <row r="11283" spans="1:3">
      <c r="A11283" s="38">
        <v>79331</v>
      </c>
      <c r="B11283" s="36" t="s">
        <v>216</v>
      </c>
      <c r="C11283" s="41">
        <v>1.3313244263723498</v>
      </c>
    </row>
    <row r="11284" spans="1:3">
      <c r="A11284" s="38">
        <v>10587</v>
      </c>
      <c r="B11284" s="36" t="s">
        <v>429</v>
      </c>
      <c r="C11284" s="41">
        <v>1.1827506128241516</v>
      </c>
    </row>
    <row r="11285" spans="1:3">
      <c r="A11285" s="38">
        <v>10589</v>
      </c>
      <c r="B11285" s="36" t="s">
        <v>429</v>
      </c>
      <c r="C11285" s="41">
        <v>1.1827506128241516</v>
      </c>
    </row>
    <row r="11286" spans="1:3">
      <c r="A11286" s="38">
        <v>10623</v>
      </c>
      <c r="B11286" s="36" t="s">
        <v>429</v>
      </c>
      <c r="C11286" s="41">
        <v>1.1827506128241516</v>
      </c>
    </row>
    <row r="11287" spans="1:3">
      <c r="A11287" s="38">
        <v>21395</v>
      </c>
      <c r="B11287" s="36" t="s">
        <v>165</v>
      </c>
      <c r="C11287" s="41">
        <v>1.1383956289581523</v>
      </c>
    </row>
    <row r="11288" spans="1:3">
      <c r="A11288" s="38">
        <v>18195</v>
      </c>
      <c r="B11288" s="36" t="s">
        <v>57</v>
      </c>
      <c r="C11288" s="41">
        <v>1.0790689462378247</v>
      </c>
    </row>
    <row r="11289" spans="1:3">
      <c r="A11289" s="38">
        <v>19258</v>
      </c>
      <c r="B11289" s="36" t="s">
        <v>135</v>
      </c>
      <c r="C11289" s="41">
        <v>1.1427235899033965</v>
      </c>
    </row>
    <row r="11290" spans="1:3">
      <c r="A11290" s="38">
        <v>23936</v>
      </c>
      <c r="B11290" s="36" t="s">
        <v>138</v>
      </c>
      <c r="C11290" s="41">
        <v>1.1145557885778548</v>
      </c>
    </row>
    <row r="11291" spans="1:3">
      <c r="A11291" s="38">
        <v>10625</v>
      </c>
      <c r="B11291" s="36" t="s">
        <v>429</v>
      </c>
      <c r="C11291" s="41">
        <v>1.1827506128241516</v>
      </c>
    </row>
    <row r="11292" spans="1:3">
      <c r="A11292" s="38">
        <v>10627</v>
      </c>
      <c r="B11292" s="36" t="s">
        <v>429</v>
      </c>
      <c r="C11292" s="41">
        <v>1.1827506128241516</v>
      </c>
    </row>
    <row r="11293" spans="1:3">
      <c r="A11293" s="38">
        <v>17166</v>
      </c>
      <c r="B11293" s="36" t="s">
        <v>57</v>
      </c>
      <c r="C11293" s="41">
        <v>1.1200024434195655</v>
      </c>
    </row>
    <row r="11294" spans="1:3">
      <c r="A11294" s="38">
        <v>96355</v>
      </c>
      <c r="B11294" s="36" t="s">
        <v>377</v>
      </c>
      <c r="C11294" s="41">
        <v>0.91620027983210073</v>
      </c>
    </row>
    <row r="11295" spans="1:3">
      <c r="A11295" s="38">
        <v>1945</v>
      </c>
      <c r="B11295" s="36" t="s">
        <v>116</v>
      </c>
      <c r="C11295" s="41">
        <v>1.1515513126491645</v>
      </c>
    </row>
    <row r="11296" spans="1:3">
      <c r="A11296" s="38">
        <v>94167</v>
      </c>
      <c r="B11296" s="36" t="s">
        <v>85</v>
      </c>
      <c r="C11296" s="41">
        <v>1.0844620571360972</v>
      </c>
    </row>
    <row r="11297" spans="1:3">
      <c r="A11297" s="38">
        <v>10629</v>
      </c>
      <c r="B11297" s="36" t="s">
        <v>429</v>
      </c>
      <c r="C11297" s="41">
        <v>1.1827506128241516</v>
      </c>
    </row>
    <row r="11298" spans="1:3">
      <c r="A11298" s="38">
        <v>10707</v>
      </c>
      <c r="B11298" s="36" t="s">
        <v>429</v>
      </c>
      <c r="C11298" s="41">
        <v>1.1827506128241516</v>
      </c>
    </row>
    <row r="11299" spans="1:3">
      <c r="A11299" s="38">
        <v>93158</v>
      </c>
      <c r="B11299" s="36" t="s">
        <v>123</v>
      </c>
      <c r="C11299" s="41">
        <v>1.1241914221772589</v>
      </c>
    </row>
    <row r="11300" spans="1:3">
      <c r="A11300" s="38">
        <v>10709</v>
      </c>
      <c r="B11300" s="36" t="s">
        <v>429</v>
      </c>
      <c r="C11300" s="41">
        <v>1.1827506128241516</v>
      </c>
    </row>
    <row r="11301" spans="1:3">
      <c r="A11301" s="38">
        <v>93356</v>
      </c>
      <c r="B11301" s="36" t="s">
        <v>31</v>
      </c>
      <c r="C11301" s="41">
        <v>1.1335043738987975</v>
      </c>
    </row>
    <row r="11302" spans="1:3">
      <c r="A11302" s="38">
        <v>92552</v>
      </c>
      <c r="B11302" s="36" t="s">
        <v>123</v>
      </c>
      <c r="C11302" s="41">
        <v>1.0013653741125068</v>
      </c>
    </row>
    <row r="11303" spans="1:3">
      <c r="A11303" s="38">
        <v>15755</v>
      </c>
      <c r="B11303" s="36" t="s">
        <v>145</v>
      </c>
      <c r="C11303" s="41">
        <v>1.1518045041932343</v>
      </c>
    </row>
    <row r="11304" spans="1:3">
      <c r="A11304" s="38">
        <v>96358</v>
      </c>
      <c r="B11304" s="36" t="s">
        <v>377</v>
      </c>
      <c r="C11304" s="41">
        <v>0.91620027983210073</v>
      </c>
    </row>
    <row r="11305" spans="1:3">
      <c r="A11305" s="38">
        <v>10711</v>
      </c>
      <c r="B11305" s="36" t="s">
        <v>429</v>
      </c>
      <c r="C11305" s="41">
        <v>1.1827506128241516</v>
      </c>
    </row>
    <row r="11306" spans="1:3">
      <c r="A11306" s="38">
        <v>10713</v>
      </c>
      <c r="B11306" s="36" t="s">
        <v>429</v>
      </c>
      <c r="C11306" s="41">
        <v>1.1827506128241516</v>
      </c>
    </row>
    <row r="11307" spans="1:3">
      <c r="A11307" s="38">
        <v>86943</v>
      </c>
      <c r="B11307" s="36" t="s">
        <v>164</v>
      </c>
      <c r="C11307" s="41">
        <v>0.98767526634264236</v>
      </c>
    </row>
    <row r="11308" spans="1:3">
      <c r="A11308" s="38">
        <v>6502</v>
      </c>
      <c r="B11308" s="36" t="s">
        <v>219</v>
      </c>
      <c r="C11308" s="41">
        <v>0.9940363242071022</v>
      </c>
    </row>
    <row r="11309" spans="1:3">
      <c r="A11309" s="38">
        <v>66987</v>
      </c>
      <c r="B11309" s="36" t="s">
        <v>134</v>
      </c>
      <c r="C11309" s="41">
        <v>1.2019010160603081</v>
      </c>
    </row>
    <row r="11310" spans="1:3">
      <c r="A11310" s="38">
        <v>54424</v>
      </c>
      <c r="B11310" s="36" t="s">
        <v>142</v>
      </c>
      <c r="C11310" s="41">
        <v>1.1055836951278339</v>
      </c>
    </row>
    <row r="11311" spans="1:3">
      <c r="A11311" s="38">
        <v>56584</v>
      </c>
      <c r="B11311" s="36" t="s">
        <v>160</v>
      </c>
      <c r="C11311" s="41">
        <v>1.1510813949838341</v>
      </c>
    </row>
    <row r="11312" spans="1:3">
      <c r="A11312" s="38">
        <v>10715</v>
      </c>
      <c r="B11312" s="36" t="s">
        <v>429</v>
      </c>
      <c r="C11312" s="41">
        <v>1.1827506128241516</v>
      </c>
    </row>
    <row r="11313" spans="1:3">
      <c r="A11313" s="38">
        <v>66871</v>
      </c>
      <c r="B11313" s="36" t="s">
        <v>53</v>
      </c>
      <c r="C11313" s="41">
        <v>1.1034545016851229</v>
      </c>
    </row>
    <row r="11314" spans="1:3">
      <c r="A11314" s="38">
        <v>4808</v>
      </c>
      <c r="B11314" s="36" t="s">
        <v>202</v>
      </c>
      <c r="C11314" s="41">
        <v>1.2139168432203389</v>
      </c>
    </row>
    <row r="11315" spans="1:3">
      <c r="A11315" s="38">
        <v>93107</v>
      </c>
      <c r="B11315" s="36" t="s">
        <v>117</v>
      </c>
      <c r="C11315" s="41">
        <v>1.1335043738987975</v>
      </c>
    </row>
    <row r="11316" spans="1:3">
      <c r="A11316" s="38">
        <v>91177</v>
      </c>
      <c r="B11316" s="36" t="s">
        <v>30</v>
      </c>
      <c r="C11316" s="41">
        <v>1.1320696468263769</v>
      </c>
    </row>
    <row r="11317" spans="1:3">
      <c r="A11317" s="38">
        <v>37318</v>
      </c>
      <c r="B11317" s="36" t="s">
        <v>154</v>
      </c>
      <c r="C11317" s="41">
        <v>1.1876538411711361</v>
      </c>
    </row>
    <row r="11318" spans="1:3">
      <c r="A11318" s="38">
        <v>19217</v>
      </c>
      <c r="B11318" s="36" t="s">
        <v>138</v>
      </c>
      <c r="C11318" s="41">
        <v>1.1191478972105231</v>
      </c>
    </row>
    <row r="11319" spans="1:3">
      <c r="A11319" s="38">
        <v>86470</v>
      </c>
      <c r="B11319" s="36" t="s">
        <v>86</v>
      </c>
      <c r="C11319" s="41">
        <v>1.1168641306003106</v>
      </c>
    </row>
    <row r="11320" spans="1:3">
      <c r="A11320" s="38">
        <v>92554</v>
      </c>
      <c r="B11320" s="36" t="s">
        <v>123</v>
      </c>
      <c r="C11320" s="41">
        <v>1.0013653741125068</v>
      </c>
    </row>
    <row r="11321" spans="1:3">
      <c r="A11321" s="38">
        <v>1737</v>
      </c>
      <c r="B11321" s="36" t="s">
        <v>118</v>
      </c>
      <c r="C11321" s="41">
        <v>1.0430948655952212</v>
      </c>
    </row>
    <row r="11322" spans="1:3">
      <c r="A11322" s="38">
        <v>27321</v>
      </c>
      <c r="B11322" s="36" t="s">
        <v>38</v>
      </c>
      <c r="C11322" s="41">
        <v>1.2046649145860708</v>
      </c>
    </row>
    <row r="11323" spans="1:3">
      <c r="A11323" s="38">
        <v>91741</v>
      </c>
      <c r="B11323" s="36" t="s">
        <v>33</v>
      </c>
      <c r="C11323" s="41">
        <v>1.131580571499105</v>
      </c>
    </row>
    <row r="11324" spans="1:3">
      <c r="A11324" s="38">
        <v>97288</v>
      </c>
      <c r="B11324" s="36" t="s">
        <v>133</v>
      </c>
      <c r="C11324" s="41">
        <v>1.236178532901834</v>
      </c>
    </row>
    <row r="11325" spans="1:3">
      <c r="A11325" s="38">
        <v>66871</v>
      </c>
      <c r="B11325" s="36" t="s">
        <v>53</v>
      </c>
      <c r="C11325" s="41">
        <v>1.1034545016851229</v>
      </c>
    </row>
    <row r="11326" spans="1:3">
      <c r="A11326" s="38">
        <v>10717</v>
      </c>
      <c r="B11326" s="36" t="s">
        <v>429</v>
      </c>
      <c r="C11326" s="41">
        <v>1.1827506128241516</v>
      </c>
    </row>
    <row r="11327" spans="1:3">
      <c r="A11327" s="38">
        <v>18195</v>
      </c>
      <c r="B11327" s="36" t="s">
        <v>57</v>
      </c>
      <c r="C11327" s="41">
        <v>1.0790689462378247</v>
      </c>
    </row>
    <row r="11328" spans="1:3">
      <c r="A11328" s="38">
        <v>98660</v>
      </c>
      <c r="B11328" s="36" t="s">
        <v>71</v>
      </c>
      <c r="C11328" s="41">
        <v>1.0355246808991303</v>
      </c>
    </row>
    <row r="11329" spans="1:3">
      <c r="A11329" s="38">
        <v>97531</v>
      </c>
      <c r="B11329" s="36" t="s">
        <v>89</v>
      </c>
      <c r="C11329" s="41">
        <v>1.1603695968609584</v>
      </c>
    </row>
    <row r="11330" spans="1:3">
      <c r="A11330" s="38">
        <v>10719</v>
      </c>
      <c r="B11330" s="36" t="s">
        <v>429</v>
      </c>
      <c r="C11330" s="41">
        <v>1.1827506128241516</v>
      </c>
    </row>
    <row r="11331" spans="1:3">
      <c r="A11331" s="38">
        <v>10777</v>
      </c>
      <c r="B11331" s="36" t="s">
        <v>429</v>
      </c>
      <c r="C11331" s="41">
        <v>1.2259703787904115</v>
      </c>
    </row>
    <row r="11332" spans="1:3">
      <c r="A11332" s="38">
        <v>1561</v>
      </c>
      <c r="B11332" s="36" t="s">
        <v>293</v>
      </c>
      <c r="C11332" s="41">
        <v>1.1769803569135961</v>
      </c>
    </row>
    <row r="11333" spans="1:3">
      <c r="A11333" s="38">
        <v>86672</v>
      </c>
      <c r="B11333" s="36" t="s">
        <v>50</v>
      </c>
      <c r="C11333" s="41">
        <v>1.1136757068667051</v>
      </c>
    </row>
    <row r="11334" spans="1:3">
      <c r="A11334" s="38">
        <v>10779</v>
      </c>
      <c r="B11334" s="36" t="s">
        <v>429</v>
      </c>
      <c r="C11334" s="41">
        <v>1.1827506128241516</v>
      </c>
    </row>
    <row r="11335" spans="1:3">
      <c r="A11335" s="38">
        <v>10781</v>
      </c>
      <c r="B11335" s="36" t="s">
        <v>429</v>
      </c>
      <c r="C11335" s="41">
        <v>1.2259703787904115</v>
      </c>
    </row>
    <row r="11336" spans="1:3">
      <c r="A11336" s="38">
        <v>10783</v>
      </c>
      <c r="B11336" s="36" t="s">
        <v>429</v>
      </c>
      <c r="C11336" s="41">
        <v>1.2259703787904115</v>
      </c>
    </row>
    <row r="11337" spans="1:3">
      <c r="A11337" s="38">
        <v>66636</v>
      </c>
      <c r="B11337" s="36" t="s">
        <v>344</v>
      </c>
      <c r="C11337" s="41">
        <v>1.1656441717791408</v>
      </c>
    </row>
    <row r="11338" spans="1:3">
      <c r="A11338" s="38">
        <v>21401</v>
      </c>
      <c r="B11338" s="36" t="s">
        <v>55</v>
      </c>
      <c r="C11338" s="41">
        <v>1.1383956289581523</v>
      </c>
    </row>
    <row r="11339" spans="1:3">
      <c r="A11339" s="38">
        <v>54317</v>
      </c>
      <c r="B11339" s="36" t="s">
        <v>21</v>
      </c>
      <c r="C11339" s="41">
        <v>1.241956241956242</v>
      </c>
    </row>
    <row r="11340" spans="1:3">
      <c r="A11340" s="38">
        <v>4626</v>
      </c>
      <c r="B11340" s="36" t="s">
        <v>122</v>
      </c>
      <c r="C11340" s="41">
        <v>1.1532534515834827</v>
      </c>
    </row>
    <row r="11341" spans="1:3">
      <c r="A11341" s="38">
        <v>10785</v>
      </c>
      <c r="B11341" s="36" t="s">
        <v>429</v>
      </c>
      <c r="C11341" s="41">
        <v>1.2259703787904115</v>
      </c>
    </row>
    <row r="11342" spans="1:3">
      <c r="A11342" s="38">
        <v>54340</v>
      </c>
      <c r="B11342" s="36" t="s">
        <v>21</v>
      </c>
      <c r="C11342" s="41">
        <v>1.1055836951278339</v>
      </c>
    </row>
    <row r="11343" spans="1:3">
      <c r="A11343" s="38">
        <v>49832</v>
      </c>
      <c r="B11343" s="36" t="s">
        <v>158</v>
      </c>
      <c r="C11343" s="41">
        <v>1.250468883205456</v>
      </c>
    </row>
    <row r="11344" spans="1:3">
      <c r="A11344" s="38">
        <v>18184</v>
      </c>
      <c r="B11344" s="36" t="s">
        <v>57</v>
      </c>
      <c r="C11344" s="41">
        <v>1.0790689462378247</v>
      </c>
    </row>
    <row r="11345" spans="1:3">
      <c r="A11345" s="38">
        <v>10787</v>
      </c>
      <c r="B11345" s="36" t="s">
        <v>429</v>
      </c>
      <c r="C11345" s="41">
        <v>1.2259703787904115</v>
      </c>
    </row>
    <row r="11346" spans="1:3">
      <c r="A11346" s="38">
        <v>10789</v>
      </c>
      <c r="B11346" s="36" t="s">
        <v>429</v>
      </c>
      <c r="C11346" s="41">
        <v>1.1827506128241516</v>
      </c>
    </row>
    <row r="11347" spans="1:3">
      <c r="A11347" s="38">
        <v>97711</v>
      </c>
      <c r="B11347" s="36" t="s">
        <v>185</v>
      </c>
      <c r="C11347" s="41">
        <v>1.1378304579868437</v>
      </c>
    </row>
    <row r="11348" spans="1:3">
      <c r="A11348" s="38">
        <v>97289</v>
      </c>
      <c r="B11348" s="36" t="s">
        <v>175</v>
      </c>
      <c r="C11348" s="41">
        <v>1.1646446039509624</v>
      </c>
    </row>
    <row r="11349" spans="1:3">
      <c r="A11349" s="38">
        <v>97291</v>
      </c>
      <c r="B11349" s="36" t="s">
        <v>133</v>
      </c>
      <c r="C11349" s="41">
        <v>1.1646446039509624</v>
      </c>
    </row>
    <row r="11350" spans="1:3">
      <c r="A11350" s="38">
        <v>56743</v>
      </c>
      <c r="B11350" s="36" t="s">
        <v>42</v>
      </c>
      <c r="C11350" s="41">
        <v>1.3502964244946054</v>
      </c>
    </row>
    <row r="11351" spans="1:3">
      <c r="A11351" s="38">
        <v>17168</v>
      </c>
      <c r="B11351" s="36" t="s">
        <v>57</v>
      </c>
      <c r="C11351" s="41">
        <v>1.1200024434195655</v>
      </c>
    </row>
    <row r="11352" spans="1:3">
      <c r="A11352" s="38">
        <v>94169</v>
      </c>
      <c r="B11352" s="36" t="s">
        <v>340</v>
      </c>
      <c r="C11352" s="41">
        <v>1.0425906971454566</v>
      </c>
    </row>
    <row r="11353" spans="1:3">
      <c r="A11353" s="38">
        <v>95349</v>
      </c>
      <c r="B11353" s="36" t="s">
        <v>348</v>
      </c>
      <c r="C11353" s="41">
        <v>1.0638853429267727</v>
      </c>
    </row>
    <row r="11354" spans="1:3">
      <c r="A11354" s="38">
        <v>94136</v>
      </c>
      <c r="B11354" s="36" t="s">
        <v>85</v>
      </c>
      <c r="C11354" s="41">
        <v>1.0844620571360972</v>
      </c>
    </row>
    <row r="11355" spans="1:3">
      <c r="A11355" s="38">
        <v>38473</v>
      </c>
      <c r="B11355" s="36" t="s">
        <v>54</v>
      </c>
      <c r="C11355" s="41">
        <v>1.1973486580030039</v>
      </c>
    </row>
    <row r="11356" spans="1:3">
      <c r="A11356" s="38">
        <v>84184</v>
      </c>
      <c r="B11356" s="36" t="s">
        <v>56</v>
      </c>
      <c r="C11356" s="41">
        <v>1.134942742185082</v>
      </c>
    </row>
    <row r="11357" spans="1:3">
      <c r="A11357" s="38">
        <v>94113</v>
      </c>
      <c r="B11357" s="36" t="s">
        <v>85</v>
      </c>
      <c r="C11357" s="41">
        <v>1.0844620571360972</v>
      </c>
    </row>
    <row r="11358" spans="1:3">
      <c r="A11358" s="38">
        <v>93464</v>
      </c>
      <c r="B11358" s="36" t="s">
        <v>173</v>
      </c>
      <c r="C11358" s="41">
        <v>1.0016662569313557</v>
      </c>
    </row>
    <row r="11359" spans="1:3">
      <c r="A11359" s="38">
        <v>10823</v>
      </c>
      <c r="B11359" s="36" t="s">
        <v>429</v>
      </c>
      <c r="C11359" s="41">
        <v>1.2259703787904115</v>
      </c>
    </row>
    <row r="11360" spans="1:3">
      <c r="A11360" s="38">
        <v>88422</v>
      </c>
      <c r="B11360" s="36" t="s">
        <v>41</v>
      </c>
      <c r="C11360" s="41">
        <v>1.0563157136684431</v>
      </c>
    </row>
    <row r="11361" spans="1:3">
      <c r="A11361" s="38">
        <v>10825</v>
      </c>
      <c r="B11361" s="36" t="s">
        <v>429</v>
      </c>
      <c r="C11361" s="41">
        <v>1.1827506128241516</v>
      </c>
    </row>
    <row r="11362" spans="1:3">
      <c r="A11362" s="38">
        <v>55546</v>
      </c>
      <c r="B11362" s="36" t="s">
        <v>36</v>
      </c>
      <c r="C11362" s="41">
        <v>1.3468248429867409</v>
      </c>
    </row>
    <row r="11363" spans="1:3">
      <c r="A11363" s="38">
        <v>67311</v>
      </c>
      <c r="B11363" s="36" t="s">
        <v>137</v>
      </c>
      <c r="C11363" s="41">
        <v>1.3869137670196672</v>
      </c>
    </row>
    <row r="11364" spans="1:3">
      <c r="A11364" s="38">
        <v>10827</v>
      </c>
      <c r="B11364" s="36" t="s">
        <v>429</v>
      </c>
      <c r="C11364" s="41">
        <v>1.2259703787904115</v>
      </c>
    </row>
    <row r="11365" spans="1:3">
      <c r="A11365" s="38">
        <v>10829</v>
      </c>
      <c r="B11365" s="36" t="s">
        <v>429</v>
      </c>
      <c r="C11365" s="41">
        <v>1.2259703787904115</v>
      </c>
    </row>
    <row r="11366" spans="1:3">
      <c r="A11366" s="38">
        <v>10961</v>
      </c>
      <c r="B11366" s="36" t="s">
        <v>429</v>
      </c>
      <c r="C11366" s="41">
        <v>1.2259703787904115</v>
      </c>
    </row>
    <row r="11367" spans="1:3">
      <c r="A11367" s="38">
        <v>10963</v>
      </c>
      <c r="B11367" s="36" t="s">
        <v>429</v>
      </c>
      <c r="C11367" s="41">
        <v>1.2259703787904115</v>
      </c>
    </row>
    <row r="11368" spans="1:3">
      <c r="A11368" s="38">
        <v>10965</v>
      </c>
      <c r="B11368" s="36" t="s">
        <v>429</v>
      </c>
      <c r="C11368" s="41">
        <v>1.2259703787904115</v>
      </c>
    </row>
    <row r="11369" spans="1:3">
      <c r="A11369" s="38">
        <v>10967</v>
      </c>
      <c r="B11369" s="36" t="s">
        <v>429</v>
      </c>
      <c r="C11369" s="41">
        <v>1.2259703787904115</v>
      </c>
    </row>
    <row r="11370" spans="1:3">
      <c r="A11370" s="38">
        <v>95643</v>
      </c>
      <c r="B11370" s="36" t="s">
        <v>205</v>
      </c>
      <c r="C11370" s="41">
        <v>0.97849290212402606</v>
      </c>
    </row>
    <row r="11371" spans="1:3">
      <c r="A11371" s="38">
        <v>10969</v>
      </c>
      <c r="B11371" s="36" t="s">
        <v>429</v>
      </c>
      <c r="C11371" s="41">
        <v>1.2259703787904115</v>
      </c>
    </row>
    <row r="11372" spans="1:3">
      <c r="A11372" s="38">
        <v>27419</v>
      </c>
      <c r="B11372" s="36" t="s">
        <v>65</v>
      </c>
      <c r="C11372" s="41">
        <v>1.1657182820993739</v>
      </c>
    </row>
    <row r="11373" spans="1:3">
      <c r="A11373" s="38">
        <v>79822</v>
      </c>
      <c r="B11373" s="36" t="s">
        <v>179</v>
      </c>
      <c r="C11373" s="41">
        <v>0.95353251683698681</v>
      </c>
    </row>
    <row r="11374" spans="1:3">
      <c r="A11374" s="38">
        <v>85135</v>
      </c>
      <c r="B11374" s="36" t="s">
        <v>46</v>
      </c>
      <c r="C11374" s="41">
        <v>1.077451959804901</v>
      </c>
    </row>
    <row r="11375" spans="1:3">
      <c r="A11375" s="38">
        <v>94104</v>
      </c>
      <c r="B11375" s="36" t="s">
        <v>85</v>
      </c>
      <c r="C11375" s="41">
        <v>1.0425906971454566</v>
      </c>
    </row>
    <row r="11376" spans="1:3">
      <c r="A11376" s="38">
        <v>84529</v>
      </c>
      <c r="B11376" s="36" t="s">
        <v>128</v>
      </c>
      <c r="C11376" s="41">
        <v>1.120070863496136</v>
      </c>
    </row>
    <row r="11377" spans="1:3">
      <c r="A11377" s="38">
        <v>10997</v>
      </c>
      <c r="B11377" s="36" t="s">
        <v>429</v>
      </c>
      <c r="C11377" s="41">
        <v>1.2259703787904115</v>
      </c>
    </row>
    <row r="11378" spans="1:3">
      <c r="A11378" s="38">
        <v>19230</v>
      </c>
      <c r="B11378" s="36" t="s">
        <v>135</v>
      </c>
      <c r="C11378" s="41">
        <v>1.1352238251501454</v>
      </c>
    </row>
    <row r="11379" spans="1:3">
      <c r="A11379" s="38">
        <v>10999</v>
      </c>
      <c r="B11379" s="36" t="s">
        <v>429</v>
      </c>
      <c r="C11379" s="41">
        <v>1.2259703787904115</v>
      </c>
    </row>
    <row r="11380" spans="1:3">
      <c r="A11380" s="38">
        <v>12043</v>
      </c>
      <c r="B11380" s="36" t="s">
        <v>429</v>
      </c>
      <c r="C11380" s="41">
        <v>1.2259703787904115</v>
      </c>
    </row>
    <row r="11381" spans="1:3">
      <c r="A11381" s="38">
        <v>12045</v>
      </c>
      <c r="B11381" s="36" t="s">
        <v>429</v>
      </c>
      <c r="C11381" s="41">
        <v>1.2259703787904115</v>
      </c>
    </row>
    <row r="11382" spans="1:3">
      <c r="A11382" s="38">
        <v>12047</v>
      </c>
      <c r="B11382" s="36" t="s">
        <v>429</v>
      </c>
      <c r="C11382" s="41">
        <v>1.2259703787904115</v>
      </c>
    </row>
    <row r="11383" spans="1:3">
      <c r="A11383" s="38">
        <v>86447</v>
      </c>
      <c r="B11383" s="36" t="s">
        <v>51</v>
      </c>
      <c r="C11383" s="41">
        <v>1.1136757068667051</v>
      </c>
    </row>
    <row r="11384" spans="1:3">
      <c r="A11384" s="38">
        <v>79682</v>
      </c>
      <c r="B11384" s="36" t="s">
        <v>97</v>
      </c>
      <c r="C11384" s="41">
        <v>0.99766024594623992</v>
      </c>
    </row>
    <row r="11385" spans="1:3">
      <c r="A11385" s="38">
        <v>79674</v>
      </c>
      <c r="B11385" s="36" t="s">
        <v>92</v>
      </c>
      <c r="C11385" s="41">
        <v>0.70955882352941191</v>
      </c>
    </row>
    <row r="11386" spans="1:3">
      <c r="A11386" s="38">
        <v>84513</v>
      </c>
      <c r="B11386" s="36" t="s">
        <v>141</v>
      </c>
      <c r="C11386" s="41">
        <v>1.1010028223142976</v>
      </c>
    </row>
    <row r="11387" spans="1:3">
      <c r="A11387" s="38">
        <v>12049</v>
      </c>
      <c r="B11387" s="36" t="s">
        <v>429</v>
      </c>
      <c r="C11387" s="41">
        <v>1.2259703787904115</v>
      </c>
    </row>
    <row r="11388" spans="1:3">
      <c r="A11388" s="38">
        <v>12051</v>
      </c>
      <c r="B11388" s="36" t="s">
        <v>429</v>
      </c>
      <c r="C11388" s="41">
        <v>1.2259703787904115</v>
      </c>
    </row>
    <row r="11389" spans="1:3">
      <c r="A11389" s="38">
        <v>12053</v>
      </c>
      <c r="B11389" s="36" t="s">
        <v>429</v>
      </c>
      <c r="C11389" s="41">
        <v>1.2259703787904115</v>
      </c>
    </row>
    <row r="11390" spans="1:3">
      <c r="A11390" s="38">
        <v>99958</v>
      </c>
      <c r="B11390" s="36" t="s">
        <v>211</v>
      </c>
      <c r="C11390" s="41">
        <v>1.1992282032834065</v>
      </c>
    </row>
    <row r="11391" spans="1:3">
      <c r="A11391" s="38">
        <v>99438</v>
      </c>
      <c r="B11391" s="36" t="s">
        <v>148</v>
      </c>
      <c r="C11391" s="41">
        <v>1.0553732803775975</v>
      </c>
    </row>
    <row r="11392" spans="1:3">
      <c r="A11392" s="38">
        <v>12055</v>
      </c>
      <c r="B11392" s="36" t="s">
        <v>429</v>
      </c>
      <c r="C11392" s="41">
        <v>1.2259703787904115</v>
      </c>
    </row>
    <row r="11393" spans="1:3">
      <c r="A11393" s="38">
        <v>95183</v>
      </c>
      <c r="B11393" s="36" t="s">
        <v>210</v>
      </c>
      <c r="C11393" s="41">
        <v>0.97614864505137622</v>
      </c>
    </row>
    <row r="11394" spans="1:3">
      <c r="A11394" s="38">
        <v>12057</v>
      </c>
      <c r="B11394" s="36" t="s">
        <v>429</v>
      </c>
      <c r="C11394" s="41">
        <v>1.2259703787904115</v>
      </c>
    </row>
    <row r="11395" spans="1:3">
      <c r="A11395" s="38">
        <v>21442</v>
      </c>
      <c r="B11395" s="36" t="s">
        <v>165</v>
      </c>
      <c r="C11395" s="41">
        <v>1.1253989688190522</v>
      </c>
    </row>
    <row r="11396" spans="1:3">
      <c r="A11396" s="38">
        <v>4860</v>
      </c>
      <c r="B11396" s="36" t="s">
        <v>177</v>
      </c>
      <c r="C11396" s="41">
        <v>1.2139168432203389</v>
      </c>
    </row>
    <row r="11397" spans="1:3">
      <c r="A11397" s="38">
        <v>4861</v>
      </c>
      <c r="B11397" s="36" t="s">
        <v>177</v>
      </c>
      <c r="C11397" s="41">
        <v>1.2139168432203389</v>
      </c>
    </row>
    <row r="11398" spans="1:3">
      <c r="A11398" s="38">
        <v>17358</v>
      </c>
      <c r="B11398" s="36" t="s">
        <v>66</v>
      </c>
      <c r="C11398" s="41">
        <v>1.1159124798393232</v>
      </c>
    </row>
    <row r="11399" spans="1:3">
      <c r="A11399" s="38">
        <v>17192</v>
      </c>
      <c r="B11399" s="36" t="s">
        <v>125</v>
      </c>
      <c r="C11399" s="41">
        <v>1.112324445657779</v>
      </c>
    </row>
    <row r="11400" spans="1:3">
      <c r="A11400" s="38">
        <v>12059</v>
      </c>
      <c r="B11400" s="36" t="s">
        <v>429</v>
      </c>
      <c r="C11400" s="41">
        <v>1.2259703787904115</v>
      </c>
    </row>
    <row r="11401" spans="1:3">
      <c r="A11401" s="38">
        <v>21255</v>
      </c>
      <c r="B11401" s="36" t="s">
        <v>165</v>
      </c>
      <c r="C11401" s="41">
        <v>1.1253989688190522</v>
      </c>
    </row>
    <row r="11402" spans="1:3">
      <c r="A11402" s="38">
        <v>21371</v>
      </c>
      <c r="B11402" s="36" t="s">
        <v>55</v>
      </c>
      <c r="C11402" s="41">
        <v>1.1427235899033965</v>
      </c>
    </row>
    <row r="11403" spans="1:3">
      <c r="A11403" s="38">
        <v>12099</v>
      </c>
      <c r="B11403" s="36" t="s">
        <v>429</v>
      </c>
      <c r="C11403" s="41">
        <v>1.2259703787904115</v>
      </c>
    </row>
    <row r="11404" spans="1:3">
      <c r="A11404" s="38">
        <v>56841</v>
      </c>
      <c r="B11404" s="36" t="s">
        <v>142</v>
      </c>
      <c r="C11404" s="41">
        <v>1.0732578218749083</v>
      </c>
    </row>
    <row r="11405" spans="1:3">
      <c r="A11405" s="38">
        <v>12101</v>
      </c>
      <c r="B11405" s="36" t="s">
        <v>429</v>
      </c>
      <c r="C11405" s="41">
        <v>1.2259703787904115</v>
      </c>
    </row>
    <row r="11406" spans="1:3">
      <c r="A11406" s="38">
        <v>93358</v>
      </c>
      <c r="B11406" s="36" t="s">
        <v>31</v>
      </c>
      <c r="C11406" s="41">
        <v>1.1340301830776842</v>
      </c>
    </row>
    <row r="11407" spans="1:3">
      <c r="A11407" s="38">
        <v>55595</v>
      </c>
      <c r="B11407" s="36" t="s">
        <v>36</v>
      </c>
      <c r="C11407" s="41">
        <v>1.3468248429867409</v>
      </c>
    </row>
    <row r="11408" spans="1:3">
      <c r="A11408" s="38">
        <v>93455</v>
      </c>
      <c r="B11408" s="36" t="s">
        <v>173</v>
      </c>
      <c r="C11408" s="41">
        <v>1.0635150812064964</v>
      </c>
    </row>
    <row r="11409" spans="1:3">
      <c r="A11409" s="38">
        <v>19089</v>
      </c>
      <c r="B11409" s="36" t="s">
        <v>135</v>
      </c>
      <c r="C11409" s="41">
        <v>1.1352238251501454</v>
      </c>
    </row>
    <row r="11410" spans="1:3">
      <c r="A11410" s="38">
        <v>12103</v>
      </c>
      <c r="B11410" s="36" t="s">
        <v>429</v>
      </c>
      <c r="C11410" s="41">
        <v>1.2259703787904115</v>
      </c>
    </row>
    <row r="11411" spans="1:3">
      <c r="A11411" s="38">
        <v>12105</v>
      </c>
      <c r="B11411" s="36" t="s">
        <v>429</v>
      </c>
      <c r="C11411" s="41">
        <v>1.2259703787904115</v>
      </c>
    </row>
    <row r="11412" spans="1:3">
      <c r="A11412" s="38">
        <v>97633</v>
      </c>
      <c r="B11412" s="36" t="s">
        <v>181</v>
      </c>
      <c r="C11412" s="41">
        <v>1.0943981854537856</v>
      </c>
    </row>
    <row r="11413" spans="1:3">
      <c r="A11413" s="38">
        <v>54441</v>
      </c>
      <c r="B11413" s="36" t="s">
        <v>21</v>
      </c>
      <c r="C11413" s="41">
        <v>1.3524378549826657</v>
      </c>
    </row>
    <row r="11414" spans="1:3">
      <c r="A11414" s="38">
        <v>17449</v>
      </c>
      <c r="B11414" s="36" t="s">
        <v>66</v>
      </c>
      <c r="C11414" s="41">
        <v>1.0670119591468559</v>
      </c>
    </row>
    <row r="11415" spans="1:3">
      <c r="A11415" s="38">
        <v>83301</v>
      </c>
      <c r="B11415" s="36" t="s">
        <v>128</v>
      </c>
      <c r="C11415" s="41">
        <v>1.1207212713936432</v>
      </c>
    </row>
    <row r="11416" spans="1:3">
      <c r="A11416" s="38">
        <v>83368</v>
      </c>
      <c r="B11416" s="36" t="s">
        <v>128</v>
      </c>
      <c r="C11416" s="41">
        <v>1.120070863496136</v>
      </c>
    </row>
    <row r="11417" spans="1:3">
      <c r="A11417" s="38">
        <v>83371</v>
      </c>
      <c r="B11417" s="36" t="s">
        <v>128</v>
      </c>
      <c r="C11417" s="41">
        <v>1.120070863496136</v>
      </c>
    </row>
    <row r="11418" spans="1:3">
      <c r="A11418" s="38">
        <v>83374</v>
      </c>
      <c r="B11418" s="36" t="s">
        <v>128</v>
      </c>
      <c r="C11418" s="41">
        <v>1.1207212713936432</v>
      </c>
    </row>
    <row r="11419" spans="1:3">
      <c r="A11419" s="38">
        <v>83278</v>
      </c>
      <c r="B11419" s="36" t="s">
        <v>128</v>
      </c>
      <c r="C11419" s="41">
        <v>1.0396348378317077</v>
      </c>
    </row>
    <row r="11420" spans="1:3">
      <c r="A11420" s="38">
        <v>92555</v>
      </c>
      <c r="B11420" s="36" t="s">
        <v>123</v>
      </c>
      <c r="C11420" s="41">
        <v>1.0013653741125068</v>
      </c>
    </row>
    <row r="11421" spans="1:3">
      <c r="A11421" s="38">
        <v>12107</v>
      </c>
      <c r="B11421" s="36" t="s">
        <v>429</v>
      </c>
      <c r="C11421" s="41">
        <v>1.2259703787904115</v>
      </c>
    </row>
    <row r="11422" spans="1:3">
      <c r="A11422" s="38">
        <v>12109</v>
      </c>
      <c r="B11422" s="36" t="s">
        <v>429</v>
      </c>
      <c r="C11422" s="41">
        <v>1.2259703787904115</v>
      </c>
    </row>
    <row r="11423" spans="1:3">
      <c r="A11423" s="38">
        <v>12157</v>
      </c>
      <c r="B11423" s="36" t="s">
        <v>429</v>
      </c>
      <c r="C11423" s="41">
        <v>1.1827506128241516</v>
      </c>
    </row>
    <row r="11424" spans="1:3">
      <c r="A11424" s="38">
        <v>12159</v>
      </c>
      <c r="B11424" s="36" t="s">
        <v>429</v>
      </c>
      <c r="C11424" s="41">
        <v>1.1827506128241516</v>
      </c>
    </row>
    <row r="11425" spans="1:3">
      <c r="A11425" s="38">
        <v>14959</v>
      </c>
      <c r="B11425" s="36" t="s">
        <v>149</v>
      </c>
      <c r="C11425" s="41">
        <v>1.1739283541953454</v>
      </c>
    </row>
    <row r="11426" spans="1:3">
      <c r="A11426" s="38">
        <v>29494</v>
      </c>
      <c r="B11426" s="36" t="s">
        <v>231</v>
      </c>
      <c r="C11426" s="41">
        <v>1.1806181584030908</v>
      </c>
    </row>
    <row r="11427" spans="1:3">
      <c r="A11427" s="38">
        <v>4617</v>
      </c>
      <c r="B11427" s="36" t="s">
        <v>122</v>
      </c>
      <c r="C11427" s="41">
        <v>1.1532534515834827</v>
      </c>
    </row>
    <row r="11428" spans="1:3">
      <c r="A11428" s="38">
        <v>2959</v>
      </c>
      <c r="B11428" s="36" t="s">
        <v>204</v>
      </c>
      <c r="C11428" s="41">
        <v>1.1124256764955707</v>
      </c>
    </row>
    <row r="11429" spans="1:3">
      <c r="A11429" s="38">
        <v>95367</v>
      </c>
      <c r="B11429" s="36" t="s">
        <v>348</v>
      </c>
      <c r="C11429" s="41">
        <v>1.0638853429267727</v>
      </c>
    </row>
    <row r="11430" spans="1:3">
      <c r="A11430" s="38">
        <v>12161</v>
      </c>
      <c r="B11430" s="36" t="s">
        <v>429</v>
      </c>
      <c r="C11430" s="41">
        <v>1.1827506128241516</v>
      </c>
    </row>
    <row r="11431" spans="1:3">
      <c r="A11431" s="38">
        <v>4687</v>
      </c>
      <c r="B11431" s="36" t="s">
        <v>202</v>
      </c>
      <c r="C11431" s="41">
        <v>1.2170998041753791</v>
      </c>
    </row>
    <row r="11432" spans="1:3">
      <c r="A11432" s="38">
        <v>12163</v>
      </c>
      <c r="B11432" s="36" t="s">
        <v>429</v>
      </c>
      <c r="C11432" s="41">
        <v>1.1827506128241516</v>
      </c>
    </row>
    <row r="11433" spans="1:3">
      <c r="A11433" s="38">
        <v>55413</v>
      </c>
      <c r="B11433" s="36" t="s">
        <v>166</v>
      </c>
      <c r="C11433" s="41">
        <v>1.3601632047477745</v>
      </c>
    </row>
    <row r="11434" spans="1:3">
      <c r="A11434" s="38">
        <v>93492</v>
      </c>
      <c r="B11434" s="36" t="s">
        <v>173</v>
      </c>
      <c r="C11434" s="41">
        <v>1.0016662569313557</v>
      </c>
    </row>
    <row r="11435" spans="1:3">
      <c r="A11435" s="38">
        <v>12165</v>
      </c>
      <c r="B11435" s="36" t="s">
        <v>429</v>
      </c>
      <c r="C11435" s="41">
        <v>1.1827506128241516</v>
      </c>
    </row>
    <row r="11436" spans="1:3">
      <c r="A11436" s="38">
        <v>12167</v>
      </c>
      <c r="B11436" s="36" t="s">
        <v>429</v>
      </c>
      <c r="C11436" s="41">
        <v>1.1827506128241516</v>
      </c>
    </row>
    <row r="11437" spans="1:3">
      <c r="A11437" s="38">
        <v>56253</v>
      </c>
      <c r="B11437" s="36" t="s">
        <v>102</v>
      </c>
      <c r="C11437" s="41">
        <v>1.0973128254234246</v>
      </c>
    </row>
    <row r="11438" spans="1:3">
      <c r="A11438" s="38">
        <v>12169</v>
      </c>
      <c r="B11438" s="36" t="s">
        <v>429</v>
      </c>
      <c r="C11438" s="41">
        <v>1.1827506128241516</v>
      </c>
    </row>
    <row r="11439" spans="1:3">
      <c r="A11439" s="38">
        <v>34388</v>
      </c>
      <c r="B11439" s="36" t="s">
        <v>73</v>
      </c>
      <c r="C11439" s="41">
        <v>1.15513848908256</v>
      </c>
    </row>
    <row r="11440" spans="1:3">
      <c r="A11440" s="38">
        <v>12203</v>
      </c>
      <c r="B11440" s="36" t="s">
        <v>429</v>
      </c>
      <c r="C11440" s="41">
        <v>1.1827506128241516</v>
      </c>
    </row>
    <row r="11441" spans="1:3">
      <c r="A11441" s="38">
        <v>18569</v>
      </c>
      <c r="B11441" s="36" t="s">
        <v>83</v>
      </c>
      <c r="C11441" s="41">
        <v>1.0586944596818433</v>
      </c>
    </row>
    <row r="11442" spans="1:3">
      <c r="A11442" s="38">
        <v>15236</v>
      </c>
      <c r="B11442" s="36" t="s">
        <v>136</v>
      </c>
      <c r="C11442" s="41">
        <v>1.1547060490600498</v>
      </c>
    </row>
    <row r="11443" spans="1:3">
      <c r="A11443" s="38">
        <v>91757</v>
      </c>
      <c r="B11443" s="36" t="s">
        <v>33</v>
      </c>
      <c r="C11443" s="41">
        <v>1.131580571499105</v>
      </c>
    </row>
    <row r="11444" spans="1:3">
      <c r="A11444" s="38">
        <v>12205</v>
      </c>
      <c r="B11444" s="36" t="s">
        <v>429</v>
      </c>
      <c r="C11444" s="41">
        <v>1.1827506128241516</v>
      </c>
    </row>
    <row r="11445" spans="1:3">
      <c r="A11445" s="38">
        <v>14929</v>
      </c>
      <c r="B11445" s="36" t="s">
        <v>191</v>
      </c>
      <c r="C11445" s="41">
        <v>1.1440069882074</v>
      </c>
    </row>
    <row r="11446" spans="1:3">
      <c r="A11446" s="38">
        <v>12207</v>
      </c>
      <c r="B11446" s="36" t="s">
        <v>429</v>
      </c>
      <c r="C11446" s="41">
        <v>1.1827506128241516</v>
      </c>
    </row>
    <row r="11447" spans="1:3">
      <c r="A11447" s="38">
        <v>18465</v>
      </c>
      <c r="B11447" s="36" t="s">
        <v>83</v>
      </c>
      <c r="C11447" s="41">
        <v>1.0651214128035322</v>
      </c>
    </row>
    <row r="11448" spans="1:3">
      <c r="A11448" s="38">
        <v>12209</v>
      </c>
      <c r="B11448" s="36" t="s">
        <v>429</v>
      </c>
      <c r="C11448" s="41">
        <v>1.1827506128241516</v>
      </c>
    </row>
    <row r="11449" spans="1:3">
      <c r="A11449" s="38">
        <v>97855</v>
      </c>
      <c r="B11449" s="36" t="s">
        <v>175</v>
      </c>
      <c r="C11449" s="41">
        <v>1.2290933467404055</v>
      </c>
    </row>
    <row r="11450" spans="1:3">
      <c r="A11450" s="38">
        <v>12247</v>
      </c>
      <c r="B11450" s="36" t="s">
        <v>429</v>
      </c>
      <c r="C11450" s="41">
        <v>1.1827506128241516</v>
      </c>
    </row>
    <row r="11451" spans="1:3">
      <c r="A11451" s="38">
        <v>12249</v>
      </c>
      <c r="B11451" s="36" t="s">
        <v>429</v>
      </c>
      <c r="C11451" s="41">
        <v>1.1827506128241516</v>
      </c>
    </row>
    <row r="11452" spans="1:3">
      <c r="A11452" s="38">
        <v>12277</v>
      </c>
      <c r="B11452" s="36" t="s">
        <v>429</v>
      </c>
      <c r="C11452" s="41">
        <v>1.2259703787904115</v>
      </c>
    </row>
    <row r="11453" spans="1:3">
      <c r="A11453" s="38">
        <v>12279</v>
      </c>
      <c r="B11453" s="36" t="s">
        <v>429</v>
      </c>
      <c r="C11453" s="41">
        <v>1.1827506128241516</v>
      </c>
    </row>
    <row r="11454" spans="1:3">
      <c r="A11454" s="38">
        <v>12305</v>
      </c>
      <c r="B11454" s="36" t="s">
        <v>429</v>
      </c>
      <c r="C11454" s="41">
        <v>1.2259703787904115</v>
      </c>
    </row>
    <row r="11455" spans="1:3">
      <c r="A11455" s="38">
        <v>12307</v>
      </c>
      <c r="B11455" s="36" t="s">
        <v>429</v>
      </c>
      <c r="C11455" s="41">
        <v>1.2259703787904115</v>
      </c>
    </row>
    <row r="11456" spans="1:3">
      <c r="A11456" s="38">
        <v>53520</v>
      </c>
      <c r="B11456" s="36" t="s">
        <v>52</v>
      </c>
      <c r="C11456" s="41">
        <v>1.0532816314806837</v>
      </c>
    </row>
    <row r="11457" spans="1:3">
      <c r="A11457" s="38">
        <v>54311</v>
      </c>
      <c r="B11457" s="36" t="s">
        <v>21</v>
      </c>
      <c r="C11457" s="41">
        <v>1.3524378549826657</v>
      </c>
    </row>
    <row r="11458" spans="1:3">
      <c r="A11458" s="38">
        <v>84371</v>
      </c>
      <c r="B11458" s="36" t="s">
        <v>176</v>
      </c>
      <c r="C11458" s="41">
        <v>1.1380776512212532</v>
      </c>
    </row>
    <row r="11459" spans="1:3">
      <c r="A11459" s="38">
        <v>16949</v>
      </c>
      <c r="B11459" s="36" t="s">
        <v>215</v>
      </c>
      <c r="C11459" s="41">
        <v>1.1050506268081002</v>
      </c>
    </row>
    <row r="11460" spans="1:3">
      <c r="A11460" s="38">
        <v>56753</v>
      </c>
      <c r="B11460" s="36" t="s">
        <v>42</v>
      </c>
      <c r="C11460" s="41">
        <v>1.0583096054051164</v>
      </c>
    </row>
    <row r="11461" spans="1:3">
      <c r="A11461" s="38">
        <v>12309</v>
      </c>
      <c r="B11461" s="36" t="s">
        <v>429</v>
      </c>
      <c r="C11461" s="41">
        <v>1.180428134556575</v>
      </c>
    </row>
    <row r="11462" spans="1:3">
      <c r="A11462" s="38">
        <v>18320</v>
      </c>
      <c r="B11462" s="36" t="s">
        <v>83</v>
      </c>
      <c r="C11462" s="41">
        <v>1.0774203026296461</v>
      </c>
    </row>
    <row r="11463" spans="1:3">
      <c r="A11463" s="38">
        <v>67705</v>
      </c>
      <c r="B11463" s="36" t="s">
        <v>220</v>
      </c>
      <c r="C11463" s="41">
        <v>1.2571134727459718</v>
      </c>
    </row>
    <row r="11464" spans="1:3">
      <c r="A11464" s="38">
        <v>12347</v>
      </c>
      <c r="B11464" s="36" t="s">
        <v>429</v>
      </c>
      <c r="C11464" s="41">
        <v>1.2259703787904115</v>
      </c>
    </row>
    <row r="11465" spans="1:3">
      <c r="A11465" s="38">
        <v>12349</v>
      </c>
      <c r="B11465" s="36" t="s">
        <v>429</v>
      </c>
      <c r="C11465" s="41">
        <v>1.2259703787904115</v>
      </c>
    </row>
    <row r="11466" spans="1:3">
      <c r="A11466" s="38">
        <v>54349</v>
      </c>
      <c r="B11466" s="36" t="s">
        <v>21</v>
      </c>
      <c r="C11466" s="41">
        <v>1.1055836951278339</v>
      </c>
    </row>
    <row r="11467" spans="1:3">
      <c r="A11467" s="38">
        <v>3253</v>
      </c>
      <c r="B11467" s="36" t="s">
        <v>203</v>
      </c>
      <c r="C11467" s="41">
        <v>1.1787964510736788</v>
      </c>
    </row>
    <row r="11468" spans="1:3">
      <c r="A11468" s="38">
        <v>12351</v>
      </c>
      <c r="B11468" s="36" t="s">
        <v>429</v>
      </c>
      <c r="C11468" s="41">
        <v>1.2259703787904115</v>
      </c>
    </row>
    <row r="11469" spans="1:3">
      <c r="A11469" s="38">
        <v>99869</v>
      </c>
      <c r="B11469" s="36" t="s">
        <v>211</v>
      </c>
      <c r="C11469" s="41">
        <v>1.1035209148359917</v>
      </c>
    </row>
    <row r="11470" spans="1:3">
      <c r="A11470" s="38">
        <v>72818</v>
      </c>
      <c r="B11470" s="36" t="s">
        <v>213</v>
      </c>
      <c r="C11470" s="41">
        <v>0.99118823656611521</v>
      </c>
    </row>
    <row r="11471" spans="1:3">
      <c r="A11471" s="38">
        <v>12353</v>
      </c>
      <c r="B11471" s="36" t="s">
        <v>429</v>
      </c>
      <c r="C11471" s="41">
        <v>1.2259703787904115</v>
      </c>
    </row>
    <row r="11472" spans="1:3">
      <c r="A11472" s="38">
        <v>95183</v>
      </c>
      <c r="B11472" s="36" t="s">
        <v>210</v>
      </c>
      <c r="C11472" s="41">
        <v>0.97614864505137622</v>
      </c>
    </row>
    <row r="11473" spans="1:3">
      <c r="A11473" s="38">
        <v>12355</v>
      </c>
      <c r="B11473" s="36" t="s">
        <v>429</v>
      </c>
      <c r="C11473" s="41">
        <v>1.180428134556575</v>
      </c>
    </row>
    <row r="11474" spans="1:3">
      <c r="A11474" s="38">
        <v>12357</v>
      </c>
      <c r="B11474" s="36" t="s">
        <v>429</v>
      </c>
      <c r="C11474" s="41">
        <v>1.180428134556575</v>
      </c>
    </row>
    <row r="11475" spans="1:3">
      <c r="A11475" s="38">
        <v>12359</v>
      </c>
      <c r="B11475" s="36" t="s">
        <v>429</v>
      </c>
      <c r="C11475" s="41">
        <v>1.2259703787904115</v>
      </c>
    </row>
    <row r="11476" spans="1:3">
      <c r="A11476" s="38">
        <v>17039</v>
      </c>
      <c r="B11476" s="36" t="s">
        <v>125</v>
      </c>
      <c r="C11476" s="41">
        <v>1.088744395950239</v>
      </c>
    </row>
    <row r="11477" spans="1:3">
      <c r="A11477" s="38">
        <v>12435</v>
      </c>
      <c r="B11477" s="36" t="s">
        <v>429</v>
      </c>
      <c r="C11477" s="41">
        <v>1.2259703787904115</v>
      </c>
    </row>
    <row r="11478" spans="1:3">
      <c r="A11478" s="38">
        <v>4880</v>
      </c>
      <c r="B11478" s="36" t="s">
        <v>177</v>
      </c>
      <c r="C11478" s="41">
        <v>1.2139168432203389</v>
      </c>
    </row>
    <row r="11479" spans="1:3">
      <c r="A11479" s="38">
        <v>78647</v>
      </c>
      <c r="B11479" s="36" t="s">
        <v>100</v>
      </c>
      <c r="C11479" s="41">
        <v>0.9529873437459393</v>
      </c>
    </row>
    <row r="11480" spans="1:3">
      <c r="A11480" s="38">
        <v>12437</v>
      </c>
      <c r="B11480" s="36" t="s">
        <v>429</v>
      </c>
      <c r="C11480" s="41">
        <v>1.2259703787904115</v>
      </c>
    </row>
    <row r="11481" spans="1:3">
      <c r="A11481" s="38">
        <v>83308</v>
      </c>
      <c r="B11481" s="36" t="s">
        <v>128</v>
      </c>
      <c r="C11481" s="41">
        <v>1.120070863496136</v>
      </c>
    </row>
    <row r="11482" spans="1:3">
      <c r="A11482" s="38">
        <v>66957</v>
      </c>
      <c r="B11482" s="36" t="s">
        <v>134</v>
      </c>
      <c r="C11482" s="41">
        <v>1.2019010160603081</v>
      </c>
    </row>
    <row r="11483" spans="1:3">
      <c r="A11483" s="38">
        <v>87779</v>
      </c>
      <c r="B11483" s="36" t="s">
        <v>147</v>
      </c>
      <c r="C11483" s="41">
        <v>1.0639162097078363</v>
      </c>
    </row>
    <row r="11484" spans="1:3">
      <c r="A11484" s="38">
        <v>3130</v>
      </c>
      <c r="B11484" s="36" t="s">
        <v>288</v>
      </c>
      <c r="C11484" s="41">
        <v>1.1776985579856762</v>
      </c>
    </row>
    <row r="11485" spans="1:3">
      <c r="A11485" s="38">
        <v>96367</v>
      </c>
      <c r="B11485" s="36" t="s">
        <v>377</v>
      </c>
      <c r="C11485" s="41">
        <v>0.91620027983210073</v>
      </c>
    </row>
    <row r="11486" spans="1:3">
      <c r="A11486" s="38">
        <v>72070</v>
      </c>
      <c r="B11486" s="36" t="s">
        <v>150</v>
      </c>
      <c r="C11486" s="41">
        <v>1.1408038825286211</v>
      </c>
    </row>
    <row r="11487" spans="1:3">
      <c r="A11487" s="38">
        <v>72072</v>
      </c>
      <c r="B11487" s="36" t="s">
        <v>150</v>
      </c>
      <c r="C11487" s="41">
        <v>1.1408038825286211</v>
      </c>
    </row>
    <row r="11488" spans="1:3">
      <c r="A11488" s="38">
        <v>72074</v>
      </c>
      <c r="B11488" s="36" t="s">
        <v>150</v>
      </c>
      <c r="C11488" s="41">
        <v>1.2797515181126544</v>
      </c>
    </row>
    <row r="11489" spans="1:3">
      <c r="A11489" s="38">
        <v>72076</v>
      </c>
      <c r="B11489" s="36" t="s">
        <v>150</v>
      </c>
      <c r="C11489" s="41">
        <v>1.2797515181126544</v>
      </c>
    </row>
    <row r="11490" spans="1:3">
      <c r="A11490" s="38">
        <v>90587</v>
      </c>
      <c r="B11490" s="36" t="s">
        <v>151</v>
      </c>
      <c r="C11490" s="41">
        <v>1.1857336868654207</v>
      </c>
    </row>
    <row r="11491" spans="1:3">
      <c r="A11491" s="38">
        <v>38474</v>
      </c>
      <c r="B11491" s="36" t="s">
        <v>54</v>
      </c>
      <c r="C11491" s="41">
        <v>1.1593057443647055</v>
      </c>
    </row>
    <row r="11492" spans="1:3">
      <c r="A11492" s="38">
        <v>12439</v>
      </c>
      <c r="B11492" s="36" t="s">
        <v>429</v>
      </c>
      <c r="C11492" s="41">
        <v>1.180428134556575</v>
      </c>
    </row>
    <row r="11493" spans="1:3">
      <c r="A11493" s="38">
        <v>79677</v>
      </c>
      <c r="B11493" s="36" t="s">
        <v>92</v>
      </c>
      <c r="C11493" s="41">
        <v>0.70955882352941191</v>
      </c>
    </row>
    <row r="11494" spans="1:3">
      <c r="A11494" s="38">
        <v>12459</v>
      </c>
      <c r="B11494" s="36" t="s">
        <v>429</v>
      </c>
      <c r="C11494" s="41">
        <v>1.2259703787904115</v>
      </c>
    </row>
    <row r="11495" spans="1:3">
      <c r="A11495" s="38">
        <v>83104</v>
      </c>
      <c r="B11495" s="36" t="s">
        <v>96</v>
      </c>
      <c r="C11495" s="41">
        <v>1.1430085406146748</v>
      </c>
    </row>
    <row r="11496" spans="1:3">
      <c r="A11496" s="38">
        <v>82299</v>
      </c>
      <c r="B11496" s="36" t="s">
        <v>49</v>
      </c>
      <c r="C11496" s="41">
        <v>1.1022604304436694</v>
      </c>
    </row>
    <row r="11497" spans="1:3">
      <c r="A11497" s="38">
        <v>86842</v>
      </c>
      <c r="B11497" s="36" t="s">
        <v>147</v>
      </c>
      <c r="C11497" s="41">
        <v>1.0674754857504976</v>
      </c>
    </row>
    <row r="11498" spans="1:3">
      <c r="A11498" s="38">
        <v>3185</v>
      </c>
      <c r="B11498" s="36" t="s">
        <v>288</v>
      </c>
      <c r="C11498" s="41">
        <v>1.1993458708094846</v>
      </c>
    </row>
    <row r="11499" spans="1:3">
      <c r="A11499" s="38">
        <v>86874</v>
      </c>
      <c r="B11499" s="36" t="s">
        <v>147</v>
      </c>
      <c r="C11499" s="41">
        <v>1.0674754857504976</v>
      </c>
    </row>
    <row r="11500" spans="1:3">
      <c r="A11500" s="38">
        <v>84577</v>
      </c>
      <c r="B11500" s="36" t="s">
        <v>141</v>
      </c>
      <c r="C11500" s="41">
        <v>1.1010028223142976</v>
      </c>
    </row>
    <row r="11501" spans="1:3">
      <c r="A11501" s="38">
        <v>17129</v>
      </c>
      <c r="B11501" s="36" t="s">
        <v>66</v>
      </c>
      <c r="C11501" s="41">
        <v>1.0956080071706005</v>
      </c>
    </row>
    <row r="11502" spans="1:3">
      <c r="A11502" s="38">
        <v>12487</v>
      </c>
      <c r="B11502" s="36" t="s">
        <v>429</v>
      </c>
      <c r="C11502" s="41">
        <v>1.180428134556575</v>
      </c>
    </row>
    <row r="11503" spans="1:3">
      <c r="A11503" s="38">
        <v>99869</v>
      </c>
      <c r="B11503" s="36" t="s">
        <v>211</v>
      </c>
      <c r="C11503" s="41">
        <v>1.1035209148359917</v>
      </c>
    </row>
    <row r="11504" spans="1:3">
      <c r="A11504" s="38">
        <v>78532</v>
      </c>
      <c r="B11504" s="36" t="s">
        <v>100</v>
      </c>
      <c r="C11504" s="41">
        <v>1.05419002443582</v>
      </c>
    </row>
    <row r="11505" spans="1:3">
      <c r="A11505" s="38">
        <v>82327</v>
      </c>
      <c r="B11505" s="36" t="s">
        <v>157</v>
      </c>
      <c r="C11505" s="41">
        <v>1.0912391381978335</v>
      </c>
    </row>
    <row r="11506" spans="1:3">
      <c r="A11506" s="38">
        <v>17091</v>
      </c>
      <c r="B11506" s="36" t="s">
        <v>125</v>
      </c>
      <c r="C11506" s="41">
        <v>1.088744395950239</v>
      </c>
    </row>
    <row r="11507" spans="1:3">
      <c r="A11507" s="38">
        <v>12489</v>
      </c>
      <c r="B11507" s="36" t="s">
        <v>429</v>
      </c>
      <c r="C11507" s="41">
        <v>1.180428134556575</v>
      </c>
    </row>
    <row r="11508" spans="1:3">
      <c r="A11508" s="38">
        <v>49767</v>
      </c>
      <c r="B11508" s="36" t="s">
        <v>158</v>
      </c>
      <c r="C11508" s="41">
        <v>1.1909710945112049</v>
      </c>
    </row>
    <row r="11509" spans="1:3">
      <c r="A11509" s="38">
        <v>34477</v>
      </c>
      <c r="B11509" s="36" t="s">
        <v>109</v>
      </c>
      <c r="C11509" s="41">
        <v>1.1008375611659813</v>
      </c>
    </row>
    <row r="11510" spans="1:3">
      <c r="A11510" s="38">
        <v>27239</v>
      </c>
      <c r="B11510" s="36" t="s">
        <v>61</v>
      </c>
      <c r="C11510" s="41">
        <v>1.1984835114553714</v>
      </c>
    </row>
    <row r="11511" spans="1:3">
      <c r="A11511" s="38">
        <v>84558</v>
      </c>
      <c r="B11511" s="36" t="s">
        <v>141</v>
      </c>
      <c r="C11511" s="41">
        <v>1.120070863496136</v>
      </c>
    </row>
    <row r="11512" spans="1:3">
      <c r="A11512" s="38">
        <v>12524</v>
      </c>
      <c r="B11512" s="36" t="s">
        <v>429</v>
      </c>
      <c r="C11512" s="41">
        <v>1.180428134556575</v>
      </c>
    </row>
    <row r="11513" spans="1:3">
      <c r="A11513" s="38">
        <v>12526</v>
      </c>
      <c r="B11513" s="36" t="s">
        <v>429</v>
      </c>
      <c r="C11513" s="41">
        <v>1.180428134556575</v>
      </c>
    </row>
    <row r="11514" spans="1:3">
      <c r="A11514" s="38">
        <v>66802</v>
      </c>
      <c r="B11514" s="36" t="s">
        <v>276</v>
      </c>
      <c r="C11514" s="41">
        <v>1.1825599019639461</v>
      </c>
    </row>
    <row r="11515" spans="1:3">
      <c r="A11515" s="38">
        <v>12527</v>
      </c>
      <c r="B11515" s="36" t="s">
        <v>429</v>
      </c>
      <c r="C11515" s="41">
        <v>1.180428134556575</v>
      </c>
    </row>
    <row r="11516" spans="1:3">
      <c r="A11516" s="38">
        <v>83236</v>
      </c>
      <c r="B11516" s="36" t="s">
        <v>128</v>
      </c>
      <c r="C11516" s="41">
        <v>1.1207212713936432</v>
      </c>
    </row>
    <row r="11517" spans="1:3">
      <c r="A11517" s="38">
        <v>76698</v>
      </c>
      <c r="B11517" s="36" t="s">
        <v>209</v>
      </c>
      <c r="C11517" s="41">
        <v>1.4239117772686678</v>
      </c>
    </row>
    <row r="11518" spans="1:3">
      <c r="A11518" s="38">
        <v>12555</v>
      </c>
      <c r="B11518" s="36" t="s">
        <v>429</v>
      </c>
      <c r="C11518" s="41">
        <v>1.180428134556575</v>
      </c>
    </row>
    <row r="11519" spans="1:3">
      <c r="A11519" s="38">
        <v>97532</v>
      </c>
      <c r="B11519" s="36" t="s">
        <v>235</v>
      </c>
      <c r="C11519" s="41">
        <v>1.1603695968609584</v>
      </c>
    </row>
    <row r="11520" spans="1:3">
      <c r="A11520" s="38">
        <v>17291</v>
      </c>
      <c r="B11520" s="36" t="s">
        <v>159</v>
      </c>
      <c r="C11520" s="41">
        <v>1.0880982760155484</v>
      </c>
    </row>
    <row r="11521" spans="1:3">
      <c r="A11521" s="38">
        <v>17459</v>
      </c>
      <c r="B11521" s="36" t="s">
        <v>66</v>
      </c>
      <c r="C11521" s="41">
        <v>1.0670119591468559</v>
      </c>
    </row>
    <row r="11522" spans="1:3">
      <c r="A11522" s="38">
        <v>17337</v>
      </c>
      <c r="B11522" s="36" t="s">
        <v>159</v>
      </c>
      <c r="C11522" s="41">
        <v>1.0880982760155484</v>
      </c>
    </row>
    <row r="11523" spans="1:3">
      <c r="A11523" s="38">
        <v>55288</v>
      </c>
      <c r="B11523" s="36" t="s">
        <v>99</v>
      </c>
      <c r="C11523" s="41">
        <v>1.3198243593435071</v>
      </c>
    </row>
    <row r="11524" spans="1:3">
      <c r="A11524" s="38">
        <v>37318</v>
      </c>
      <c r="B11524" s="36" t="s">
        <v>154</v>
      </c>
      <c r="C11524" s="41">
        <v>1.1876538411711361</v>
      </c>
    </row>
    <row r="11525" spans="1:3">
      <c r="A11525" s="38">
        <v>54552</v>
      </c>
      <c r="B11525" s="36" t="s">
        <v>167</v>
      </c>
      <c r="C11525" s="41">
        <v>1.0583096054051164</v>
      </c>
    </row>
    <row r="11526" spans="1:3">
      <c r="A11526" s="38">
        <v>99198</v>
      </c>
      <c r="B11526" s="36" t="s">
        <v>113</v>
      </c>
      <c r="C11526" s="41">
        <v>1.1035209148359917</v>
      </c>
    </row>
    <row r="11527" spans="1:3">
      <c r="A11527" s="38">
        <v>54552</v>
      </c>
      <c r="B11527" s="36" t="s">
        <v>167</v>
      </c>
      <c r="C11527" s="41">
        <v>1.0583096054051164</v>
      </c>
    </row>
    <row r="11528" spans="1:3">
      <c r="A11528" s="38">
        <v>4895</v>
      </c>
      <c r="B11528" s="36" t="s">
        <v>203</v>
      </c>
      <c r="C11528" s="41">
        <v>1.1914741527764239</v>
      </c>
    </row>
    <row r="11529" spans="1:3">
      <c r="A11529" s="38">
        <v>4924</v>
      </c>
      <c r="B11529" s="36" t="s">
        <v>203</v>
      </c>
      <c r="C11529" s="41">
        <v>1.1787964510736788</v>
      </c>
    </row>
    <row r="11530" spans="1:3">
      <c r="A11530" s="38">
        <v>4938</v>
      </c>
      <c r="B11530" s="36" t="s">
        <v>203</v>
      </c>
      <c r="C11530" s="41">
        <v>1.1787964510736788</v>
      </c>
    </row>
    <row r="11531" spans="1:3">
      <c r="A11531" s="38">
        <v>17373</v>
      </c>
      <c r="B11531" s="36" t="s">
        <v>66</v>
      </c>
      <c r="C11531" s="41">
        <v>1.1159124798393232</v>
      </c>
    </row>
    <row r="11532" spans="1:3">
      <c r="A11532" s="38">
        <v>12557</v>
      </c>
      <c r="B11532" s="36" t="s">
        <v>429</v>
      </c>
      <c r="C11532" s="41">
        <v>1.180428134556575</v>
      </c>
    </row>
    <row r="11533" spans="1:3">
      <c r="A11533" s="38">
        <v>12559</v>
      </c>
      <c r="B11533" s="36" t="s">
        <v>429</v>
      </c>
      <c r="C11533" s="41">
        <v>1.180428134556575</v>
      </c>
    </row>
    <row r="11534" spans="1:3">
      <c r="A11534" s="38">
        <v>38170</v>
      </c>
      <c r="B11534" s="36" t="s">
        <v>194</v>
      </c>
      <c r="C11534" s="41">
        <v>1.2077062065535009</v>
      </c>
    </row>
    <row r="11535" spans="1:3">
      <c r="A11535" s="38">
        <v>19077</v>
      </c>
      <c r="B11535" s="36" t="s">
        <v>135</v>
      </c>
      <c r="C11535" s="41">
        <v>1.1352238251501454</v>
      </c>
    </row>
    <row r="11536" spans="1:3">
      <c r="A11536" s="38">
        <v>12587</v>
      </c>
      <c r="B11536" s="36" t="s">
        <v>429</v>
      </c>
      <c r="C11536" s="41">
        <v>1.180428134556575</v>
      </c>
    </row>
    <row r="11537" spans="1:3">
      <c r="A11537" s="38">
        <v>49843</v>
      </c>
      <c r="B11537" s="36" t="s">
        <v>192</v>
      </c>
      <c r="C11537" s="41">
        <v>1.250468883205456</v>
      </c>
    </row>
    <row r="11538" spans="1:3">
      <c r="A11538" s="38">
        <v>55278</v>
      </c>
      <c r="B11538" s="36" t="s">
        <v>166</v>
      </c>
      <c r="C11538" s="41">
        <v>1.3198243593435071</v>
      </c>
    </row>
    <row r="11539" spans="1:3">
      <c r="A11539" s="38">
        <v>12589</v>
      </c>
      <c r="B11539" s="36" t="s">
        <v>429</v>
      </c>
      <c r="C11539" s="41">
        <v>1.180428134556575</v>
      </c>
    </row>
    <row r="11540" spans="1:3">
      <c r="A11540" s="38">
        <v>29525</v>
      </c>
      <c r="B11540" s="36" t="s">
        <v>129</v>
      </c>
      <c r="C11540" s="41">
        <v>1.1438285660812879</v>
      </c>
    </row>
    <row r="11541" spans="1:3">
      <c r="A11541" s="38">
        <v>56767</v>
      </c>
      <c r="B11541" s="36" t="s">
        <v>167</v>
      </c>
      <c r="C11541" s="41">
        <v>1.0583096054051164</v>
      </c>
    </row>
    <row r="11542" spans="1:3">
      <c r="A11542" s="38">
        <v>56767</v>
      </c>
      <c r="B11542" s="36" t="s">
        <v>167</v>
      </c>
      <c r="C11542" s="41">
        <v>1.0583096054051164</v>
      </c>
    </row>
    <row r="11543" spans="1:3">
      <c r="A11543" s="38">
        <v>12619</v>
      </c>
      <c r="B11543" s="36" t="s">
        <v>429</v>
      </c>
      <c r="C11543" s="41">
        <v>1.1645706300813008</v>
      </c>
    </row>
    <row r="11544" spans="1:3">
      <c r="A11544" s="38">
        <v>97292</v>
      </c>
      <c r="B11544" s="36" t="s">
        <v>133</v>
      </c>
      <c r="C11544" s="41">
        <v>1.236178532901834</v>
      </c>
    </row>
    <row r="11545" spans="1:3">
      <c r="A11545" s="38">
        <v>12621</v>
      </c>
      <c r="B11545" s="36" t="s">
        <v>429</v>
      </c>
      <c r="C11545" s="41">
        <v>1.2259703787904115</v>
      </c>
    </row>
    <row r="11546" spans="1:3">
      <c r="A11546" s="38">
        <v>12623</v>
      </c>
      <c r="B11546" s="36" t="s">
        <v>429</v>
      </c>
      <c r="C11546" s="41">
        <v>1.180428134556575</v>
      </c>
    </row>
    <row r="11547" spans="1:3">
      <c r="A11547" s="38">
        <v>82449</v>
      </c>
      <c r="B11547" s="36" t="s">
        <v>190</v>
      </c>
      <c r="C11547" s="41">
        <v>1.0015590420749434</v>
      </c>
    </row>
    <row r="11548" spans="1:3">
      <c r="A11548" s="38">
        <v>73066</v>
      </c>
      <c r="B11548" s="36" t="s">
        <v>43</v>
      </c>
      <c r="C11548" s="41">
        <v>1.2068852027382833</v>
      </c>
    </row>
    <row r="11549" spans="1:3">
      <c r="A11549" s="38">
        <v>12627</v>
      </c>
      <c r="B11549" s="36" t="s">
        <v>429</v>
      </c>
      <c r="C11549" s="41">
        <v>1.1645706300813008</v>
      </c>
    </row>
    <row r="11550" spans="1:3">
      <c r="A11550" s="38">
        <v>12629</v>
      </c>
      <c r="B11550" s="36" t="s">
        <v>429</v>
      </c>
      <c r="C11550" s="41">
        <v>1.1645706300813008</v>
      </c>
    </row>
    <row r="11551" spans="1:3">
      <c r="A11551" s="38">
        <v>79777</v>
      </c>
      <c r="B11551" s="36" t="s">
        <v>97</v>
      </c>
      <c r="C11551" s="41">
        <v>1.1377951534332433</v>
      </c>
    </row>
    <row r="11552" spans="1:3">
      <c r="A11552" s="38">
        <v>7407</v>
      </c>
      <c r="B11552" s="36" t="s">
        <v>108</v>
      </c>
      <c r="C11552" s="41">
        <v>1.1443639995006865</v>
      </c>
    </row>
    <row r="11553" spans="1:3">
      <c r="A11553" s="38">
        <v>12679</v>
      </c>
      <c r="B11553" s="36" t="s">
        <v>429</v>
      </c>
      <c r="C11553" s="41">
        <v>1.1645706300813008</v>
      </c>
    </row>
    <row r="11554" spans="1:3">
      <c r="A11554" s="38">
        <v>12681</v>
      </c>
      <c r="B11554" s="36" t="s">
        <v>429</v>
      </c>
      <c r="C11554" s="41">
        <v>1.2259703787904115</v>
      </c>
    </row>
    <row r="11555" spans="1:3">
      <c r="A11555" s="38">
        <v>12683</v>
      </c>
      <c r="B11555" s="36" t="s">
        <v>429</v>
      </c>
      <c r="C11555" s="41">
        <v>1.2259703787904115</v>
      </c>
    </row>
    <row r="11556" spans="1:3">
      <c r="A11556" s="38">
        <v>12685</v>
      </c>
      <c r="B11556" s="36" t="s">
        <v>429</v>
      </c>
      <c r="C11556" s="41">
        <v>1.1645706300813008</v>
      </c>
    </row>
    <row r="11557" spans="1:3">
      <c r="A11557" s="38">
        <v>12687</v>
      </c>
      <c r="B11557" s="36" t="s">
        <v>429</v>
      </c>
      <c r="C11557" s="41">
        <v>1.1645706300813008</v>
      </c>
    </row>
    <row r="11558" spans="1:3">
      <c r="A11558" s="38">
        <v>12689</v>
      </c>
      <c r="B11558" s="36" t="s">
        <v>429</v>
      </c>
      <c r="C11558" s="41">
        <v>1.1645706300813008</v>
      </c>
    </row>
    <row r="11559" spans="1:3">
      <c r="A11559" s="38">
        <v>56766</v>
      </c>
      <c r="B11559" s="36" t="s">
        <v>102</v>
      </c>
      <c r="C11559" s="41">
        <v>1.0583096054051164</v>
      </c>
    </row>
    <row r="11560" spans="1:3">
      <c r="A11560" s="38">
        <v>66887</v>
      </c>
      <c r="B11560" s="36" t="s">
        <v>53</v>
      </c>
      <c r="C11560" s="41">
        <v>1.1034545016851229</v>
      </c>
    </row>
    <row r="11561" spans="1:3">
      <c r="A11561" s="38">
        <v>13051</v>
      </c>
      <c r="B11561" s="36" t="s">
        <v>429</v>
      </c>
      <c r="C11561" s="41">
        <v>1.1645706300813008</v>
      </c>
    </row>
    <row r="11562" spans="1:3">
      <c r="A11562" s="38">
        <v>13053</v>
      </c>
      <c r="B11562" s="36" t="s">
        <v>429</v>
      </c>
      <c r="C11562" s="41">
        <v>1.1645706300813008</v>
      </c>
    </row>
    <row r="11563" spans="1:3">
      <c r="A11563" s="38">
        <v>79224</v>
      </c>
      <c r="B11563" s="36" t="s">
        <v>179</v>
      </c>
      <c r="C11563" s="41">
        <v>1.4191176470588236</v>
      </c>
    </row>
    <row r="11564" spans="1:3">
      <c r="A11564" s="38">
        <v>18569</v>
      </c>
      <c r="B11564" s="36" t="s">
        <v>83</v>
      </c>
      <c r="C11564" s="41">
        <v>1.0586944596818433</v>
      </c>
    </row>
    <row r="11565" spans="1:3">
      <c r="A11565" s="38">
        <v>39365</v>
      </c>
      <c r="B11565" s="36" t="s">
        <v>126</v>
      </c>
      <c r="C11565" s="41">
        <v>1.1455437193464746</v>
      </c>
    </row>
    <row r="11566" spans="1:3">
      <c r="A11566" s="38">
        <v>88444</v>
      </c>
      <c r="B11566" s="36" t="s">
        <v>41</v>
      </c>
      <c r="C11566" s="41">
        <v>1.0939411115420186</v>
      </c>
    </row>
    <row r="11567" spans="1:3">
      <c r="A11567" s="38">
        <v>29369</v>
      </c>
      <c r="B11567" s="36" t="s">
        <v>54</v>
      </c>
      <c r="C11567" s="41">
        <v>1.1593057443647055</v>
      </c>
    </row>
    <row r="11568" spans="1:3">
      <c r="A11568" s="38">
        <v>98663</v>
      </c>
      <c r="B11568" s="36" t="s">
        <v>71</v>
      </c>
      <c r="C11568" s="41">
        <v>1.0943981854537856</v>
      </c>
    </row>
    <row r="11569" spans="1:3">
      <c r="A11569" s="38">
        <v>99441</v>
      </c>
      <c r="B11569" s="36" t="s">
        <v>148</v>
      </c>
      <c r="C11569" s="41">
        <v>1.123468137254902</v>
      </c>
    </row>
    <row r="11570" spans="1:3">
      <c r="A11570" s="38">
        <v>21274</v>
      </c>
      <c r="B11570" s="36" t="s">
        <v>165</v>
      </c>
      <c r="C11570" s="41">
        <v>1.1253989688190522</v>
      </c>
    </row>
    <row r="11571" spans="1:3">
      <c r="A11571" s="38">
        <v>29640</v>
      </c>
      <c r="B11571" s="36" t="s">
        <v>165</v>
      </c>
      <c r="C11571" s="41">
        <v>1.1299417619326411</v>
      </c>
    </row>
    <row r="11572" spans="1:3">
      <c r="A11572" s="38">
        <v>55278</v>
      </c>
      <c r="B11572" s="36" t="s">
        <v>166</v>
      </c>
      <c r="C11572" s="41">
        <v>1.3198243593435071</v>
      </c>
    </row>
    <row r="11573" spans="1:3">
      <c r="A11573" s="38">
        <v>87781</v>
      </c>
      <c r="B11573" s="36" t="s">
        <v>147</v>
      </c>
      <c r="C11573" s="41">
        <v>1.0639162097078363</v>
      </c>
    </row>
    <row r="11574" spans="1:3">
      <c r="A11574" s="38">
        <v>53572</v>
      </c>
      <c r="B11574" s="36" t="s">
        <v>160</v>
      </c>
      <c r="C11574" s="41">
        <v>1.3154685033720763</v>
      </c>
    </row>
    <row r="11575" spans="1:3">
      <c r="A11575" s="38">
        <v>13055</v>
      </c>
      <c r="B11575" s="36" t="s">
        <v>429</v>
      </c>
      <c r="C11575" s="41">
        <v>1.1645706300813008</v>
      </c>
    </row>
    <row r="11576" spans="1:3">
      <c r="A11576" s="38">
        <v>88527</v>
      </c>
      <c r="B11576" s="36" t="s">
        <v>41</v>
      </c>
      <c r="C11576" s="41">
        <v>1.0563157136684431</v>
      </c>
    </row>
    <row r="11577" spans="1:3">
      <c r="A11577" s="38">
        <v>13057</v>
      </c>
      <c r="B11577" s="36" t="s">
        <v>429</v>
      </c>
      <c r="C11577" s="41">
        <v>1.1645706300813008</v>
      </c>
    </row>
    <row r="11578" spans="1:3">
      <c r="A11578" s="38">
        <v>13059</v>
      </c>
      <c r="B11578" s="36" t="s">
        <v>429</v>
      </c>
      <c r="C11578" s="41">
        <v>1.1645706300813008</v>
      </c>
    </row>
    <row r="11579" spans="1:3">
      <c r="A11579" s="38">
        <v>13086</v>
      </c>
      <c r="B11579" s="36" t="s">
        <v>429</v>
      </c>
      <c r="C11579" s="41">
        <v>1.1645706300813008</v>
      </c>
    </row>
    <row r="11580" spans="1:3">
      <c r="A11580" s="38">
        <v>13088</v>
      </c>
      <c r="B11580" s="36" t="s">
        <v>429</v>
      </c>
      <c r="C11580" s="41">
        <v>1.1645706300813008</v>
      </c>
    </row>
    <row r="11581" spans="1:3">
      <c r="A11581" s="38">
        <v>97618</v>
      </c>
      <c r="B11581" s="36" t="s">
        <v>181</v>
      </c>
      <c r="C11581" s="41">
        <v>1.0943981854537856</v>
      </c>
    </row>
    <row r="11582" spans="1:3">
      <c r="A11582" s="38">
        <v>13089</v>
      </c>
      <c r="B11582" s="36" t="s">
        <v>429</v>
      </c>
      <c r="C11582" s="41">
        <v>1.1645706300813008</v>
      </c>
    </row>
    <row r="11583" spans="1:3">
      <c r="A11583" s="38">
        <v>13125</v>
      </c>
      <c r="B11583" s="36" t="s">
        <v>429</v>
      </c>
      <c r="C11583" s="41">
        <v>1.1645706300813008</v>
      </c>
    </row>
    <row r="11584" spans="1:3">
      <c r="A11584" s="38">
        <v>82497</v>
      </c>
      <c r="B11584" s="36" t="s">
        <v>190</v>
      </c>
      <c r="C11584" s="41">
        <v>1.0015590420749434</v>
      </c>
    </row>
    <row r="11585" spans="1:3">
      <c r="A11585" s="38">
        <v>13127</v>
      </c>
      <c r="B11585" s="36" t="s">
        <v>429</v>
      </c>
      <c r="C11585" s="41">
        <v>1.1645706300813008</v>
      </c>
    </row>
    <row r="11586" spans="1:3">
      <c r="A11586" s="38">
        <v>13129</v>
      </c>
      <c r="B11586" s="36" t="s">
        <v>429</v>
      </c>
      <c r="C11586" s="41">
        <v>1.1645706300813008</v>
      </c>
    </row>
    <row r="11587" spans="1:3">
      <c r="A11587" s="38">
        <v>86944</v>
      </c>
      <c r="B11587" s="36" t="s">
        <v>164</v>
      </c>
      <c r="C11587" s="41">
        <v>0.98767526634264236</v>
      </c>
    </row>
    <row r="11588" spans="1:3">
      <c r="A11588" s="38">
        <v>84339</v>
      </c>
      <c r="B11588" s="36" t="s">
        <v>176</v>
      </c>
      <c r="C11588" s="41">
        <v>1.121852724324655</v>
      </c>
    </row>
    <row r="11589" spans="1:3">
      <c r="A11589" s="38">
        <v>87782</v>
      </c>
      <c r="B11589" s="36" t="s">
        <v>147</v>
      </c>
      <c r="C11589" s="41">
        <v>1.0023781537872782</v>
      </c>
    </row>
    <row r="11590" spans="1:3">
      <c r="A11590" s="38">
        <v>74257</v>
      </c>
      <c r="B11590" s="36" t="s">
        <v>34</v>
      </c>
      <c r="C11590" s="41">
        <v>1.3292011019283747</v>
      </c>
    </row>
    <row r="11591" spans="1:3">
      <c r="A11591" s="38">
        <v>72669</v>
      </c>
      <c r="B11591" s="36" t="s">
        <v>88</v>
      </c>
      <c r="C11591" s="41">
        <v>1.2068852027382833</v>
      </c>
    </row>
    <row r="11592" spans="1:3">
      <c r="A11592" s="38">
        <v>85774</v>
      </c>
      <c r="B11592" s="36" t="s">
        <v>178</v>
      </c>
      <c r="C11592" s="41">
        <v>1.2061706466679822</v>
      </c>
    </row>
    <row r="11593" spans="1:3">
      <c r="A11593" s="38">
        <v>94107</v>
      </c>
      <c r="B11593" s="36" t="s">
        <v>85</v>
      </c>
      <c r="C11593" s="41">
        <v>0.98961003913102152</v>
      </c>
    </row>
    <row r="11594" spans="1:3">
      <c r="A11594" s="38">
        <v>74199</v>
      </c>
      <c r="B11594" s="36" t="s">
        <v>34</v>
      </c>
      <c r="C11594" s="41">
        <v>1.3292011019283747</v>
      </c>
    </row>
    <row r="11595" spans="1:3">
      <c r="A11595" s="38">
        <v>82008</v>
      </c>
      <c r="B11595" s="36" t="s">
        <v>178</v>
      </c>
      <c r="C11595" s="41">
        <v>1.0370181838748904</v>
      </c>
    </row>
    <row r="11596" spans="1:3">
      <c r="A11596" s="38">
        <v>67746</v>
      </c>
      <c r="B11596" s="36" t="s">
        <v>53</v>
      </c>
      <c r="C11596" s="41">
        <v>1.1034545016851229</v>
      </c>
    </row>
    <row r="11597" spans="1:3">
      <c r="A11597" s="38">
        <v>13156</v>
      </c>
      <c r="B11597" s="36" t="s">
        <v>429</v>
      </c>
      <c r="C11597" s="41">
        <v>1.1645706300813008</v>
      </c>
    </row>
    <row r="11598" spans="1:3">
      <c r="A11598" s="38">
        <v>91364</v>
      </c>
      <c r="B11598" s="36" t="s">
        <v>312</v>
      </c>
      <c r="C11598" s="41">
        <v>1.0529489461896284</v>
      </c>
    </row>
    <row r="11599" spans="1:3">
      <c r="A11599" s="38">
        <v>13158</v>
      </c>
      <c r="B11599" s="36" t="s">
        <v>429</v>
      </c>
      <c r="C11599" s="41">
        <v>1.1645706300813008</v>
      </c>
    </row>
    <row r="11600" spans="1:3">
      <c r="A11600" s="38">
        <v>98617</v>
      </c>
      <c r="B11600" s="36" t="s">
        <v>228</v>
      </c>
      <c r="C11600" s="41">
        <v>1.0203684122655687</v>
      </c>
    </row>
    <row r="11601" spans="1:3">
      <c r="A11601" s="38">
        <v>86836</v>
      </c>
      <c r="B11601" s="36" t="s">
        <v>50</v>
      </c>
      <c r="C11601" s="41">
        <v>1.0674754857504976</v>
      </c>
    </row>
    <row r="11602" spans="1:3">
      <c r="A11602" s="38">
        <v>96190</v>
      </c>
      <c r="B11602" s="36" t="s">
        <v>89</v>
      </c>
      <c r="C11602" s="41">
        <v>1.1162861491628617</v>
      </c>
    </row>
    <row r="11603" spans="1:3">
      <c r="A11603" s="38">
        <v>74547</v>
      </c>
      <c r="B11603" s="36" t="s">
        <v>259</v>
      </c>
      <c r="C11603" s="41">
        <v>1.2867569654010806</v>
      </c>
    </row>
    <row r="11604" spans="1:3">
      <c r="A11604" s="38">
        <v>84579</v>
      </c>
      <c r="B11604" s="36" t="s">
        <v>141</v>
      </c>
      <c r="C11604" s="41">
        <v>1.1010028223142976</v>
      </c>
    </row>
    <row r="11605" spans="1:3">
      <c r="A11605" s="38">
        <v>97294</v>
      </c>
      <c r="B11605" s="36" t="s">
        <v>133</v>
      </c>
      <c r="C11605" s="41">
        <v>1.1646446039509624</v>
      </c>
    </row>
    <row r="11606" spans="1:3">
      <c r="A11606" s="38">
        <v>75399</v>
      </c>
      <c r="B11606" s="36" t="s">
        <v>132</v>
      </c>
      <c r="C11606" s="41">
        <v>1.2328951349897455</v>
      </c>
    </row>
    <row r="11607" spans="1:3">
      <c r="A11607" s="38">
        <v>13159</v>
      </c>
      <c r="B11607" s="36" t="s">
        <v>429</v>
      </c>
      <c r="C11607" s="41">
        <v>1.1645706300813008</v>
      </c>
    </row>
    <row r="11608" spans="1:3">
      <c r="A11608" s="38">
        <v>89299</v>
      </c>
      <c r="B11608" s="36" t="s">
        <v>131</v>
      </c>
      <c r="C11608" s="41">
        <v>1.1168641306003106</v>
      </c>
    </row>
    <row r="11609" spans="1:3">
      <c r="A11609" s="38">
        <v>85716</v>
      </c>
      <c r="B11609" s="36" t="s">
        <v>178</v>
      </c>
      <c r="C11609" s="41">
        <v>1.2061706466679822</v>
      </c>
    </row>
    <row r="11610" spans="1:3">
      <c r="A11610" s="38">
        <v>13187</v>
      </c>
      <c r="B11610" s="36" t="s">
        <v>429</v>
      </c>
      <c r="C11610" s="41">
        <v>1.1645706300813008</v>
      </c>
    </row>
    <row r="11611" spans="1:3">
      <c r="A11611" s="38">
        <v>91743</v>
      </c>
      <c r="B11611" s="36" t="s">
        <v>48</v>
      </c>
      <c r="C11611" s="41">
        <v>1.0829248124741599</v>
      </c>
    </row>
    <row r="11612" spans="1:3">
      <c r="A11612" s="38">
        <v>13189</v>
      </c>
      <c r="B11612" s="36" t="s">
        <v>429</v>
      </c>
      <c r="C11612" s="41">
        <v>1.1645706300813008</v>
      </c>
    </row>
    <row r="11613" spans="1:3">
      <c r="A11613" s="38">
        <v>96253</v>
      </c>
      <c r="B11613" s="36" t="s">
        <v>78</v>
      </c>
      <c r="C11613" s="41">
        <v>1.083116729678639</v>
      </c>
    </row>
    <row r="11614" spans="1:3">
      <c r="A11614" s="38">
        <v>15910</v>
      </c>
      <c r="B11614" s="36" t="s">
        <v>145</v>
      </c>
      <c r="C11614" s="41">
        <v>1.1763007634567266</v>
      </c>
    </row>
    <row r="11615" spans="1:3">
      <c r="A11615" s="38">
        <v>13347</v>
      </c>
      <c r="B11615" s="36" t="s">
        <v>429</v>
      </c>
      <c r="C11615" s="41">
        <v>1.2259703787904115</v>
      </c>
    </row>
    <row r="11616" spans="1:3">
      <c r="A11616" s="38">
        <v>95369</v>
      </c>
      <c r="B11616" s="36" t="s">
        <v>348</v>
      </c>
      <c r="C11616" s="41">
        <v>1.0638853429267727</v>
      </c>
    </row>
    <row r="11617" spans="1:3">
      <c r="A11617" s="38">
        <v>87647</v>
      </c>
      <c r="B11617" s="36" t="s">
        <v>93</v>
      </c>
      <c r="C11617" s="41">
        <v>1.0353492574397198</v>
      </c>
    </row>
    <row r="11618" spans="1:3">
      <c r="A11618" s="38">
        <v>13349</v>
      </c>
      <c r="B11618" s="36" t="s">
        <v>429</v>
      </c>
      <c r="C11618" s="41">
        <v>1.2259703787904115</v>
      </c>
    </row>
    <row r="11619" spans="1:3">
      <c r="A11619" s="38">
        <v>88379</v>
      </c>
      <c r="B11619" s="36" t="s">
        <v>37</v>
      </c>
      <c r="C11619" s="41">
        <v>1.0156488021049714</v>
      </c>
    </row>
    <row r="11620" spans="1:3">
      <c r="A11620" s="38">
        <v>98744</v>
      </c>
      <c r="B11620" s="36" t="s">
        <v>108</v>
      </c>
      <c r="C11620" s="41">
        <v>0.81385800208624637</v>
      </c>
    </row>
    <row r="11621" spans="1:3">
      <c r="A11621" s="38">
        <v>7333</v>
      </c>
      <c r="B11621" s="36" t="s">
        <v>108</v>
      </c>
      <c r="C11621" s="41">
        <v>1.1443639995006865</v>
      </c>
    </row>
    <row r="11622" spans="1:3">
      <c r="A11622" s="38">
        <v>83246</v>
      </c>
      <c r="B11622" s="36" t="s">
        <v>128</v>
      </c>
      <c r="C11622" s="41">
        <v>0.93498215196328405</v>
      </c>
    </row>
    <row r="11623" spans="1:3">
      <c r="A11623" s="38">
        <v>87496</v>
      </c>
      <c r="B11623" s="36" t="s">
        <v>93</v>
      </c>
      <c r="C11623" s="41">
        <v>1.0353492574397198</v>
      </c>
    </row>
    <row r="11624" spans="1:3">
      <c r="A11624" s="38">
        <v>13351</v>
      </c>
      <c r="B11624" s="36" t="s">
        <v>429</v>
      </c>
      <c r="C11624" s="41">
        <v>1.2259703787904115</v>
      </c>
    </row>
    <row r="11625" spans="1:3">
      <c r="A11625" s="38">
        <v>23936</v>
      </c>
      <c r="B11625" s="36" t="s">
        <v>138</v>
      </c>
      <c r="C11625" s="41">
        <v>1.1145557885778548</v>
      </c>
    </row>
    <row r="11626" spans="1:3">
      <c r="A11626" s="38">
        <v>26529</v>
      </c>
      <c r="B11626" s="36" t="s">
        <v>186</v>
      </c>
      <c r="C11626" s="41">
        <v>1.2063690495772608</v>
      </c>
    </row>
    <row r="11627" spans="1:3">
      <c r="A11627" s="38">
        <v>13353</v>
      </c>
      <c r="B11627" s="36" t="s">
        <v>429</v>
      </c>
      <c r="C11627" s="41">
        <v>1.2259703787904115</v>
      </c>
    </row>
    <row r="11628" spans="1:3">
      <c r="A11628" s="38">
        <v>26670</v>
      </c>
      <c r="B11628" s="36" t="s">
        <v>274</v>
      </c>
      <c r="C11628" s="41">
        <v>1.1537748558919805</v>
      </c>
    </row>
    <row r="11629" spans="1:3">
      <c r="A11629" s="38">
        <v>13355</v>
      </c>
      <c r="B11629" s="36" t="s">
        <v>429</v>
      </c>
      <c r="C11629" s="41">
        <v>1.2259703787904115</v>
      </c>
    </row>
    <row r="11630" spans="1:3">
      <c r="A11630" s="38">
        <v>13357</v>
      </c>
      <c r="B11630" s="36" t="s">
        <v>429</v>
      </c>
      <c r="C11630" s="41">
        <v>1.2259703787904115</v>
      </c>
    </row>
    <row r="11631" spans="1:3">
      <c r="A11631" s="38">
        <v>13359</v>
      </c>
      <c r="B11631" s="36" t="s">
        <v>429</v>
      </c>
      <c r="C11631" s="41">
        <v>1.2259703787904115</v>
      </c>
    </row>
    <row r="11632" spans="1:3">
      <c r="A11632" s="38">
        <v>56317</v>
      </c>
      <c r="B11632" s="36" t="s">
        <v>160</v>
      </c>
      <c r="C11632" s="41">
        <v>1.1510813949838341</v>
      </c>
    </row>
    <row r="11633" spans="1:3">
      <c r="A11633" s="38">
        <v>99765</v>
      </c>
      <c r="B11633" s="36" t="s">
        <v>260</v>
      </c>
      <c r="C11633" s="41">
        <v>0.91214367444405742</v>
      </c>
    </row>
    <row r="11634" spans="1:3">
      <c r="A11634" s="38">
        <v>56182</v>
      </c>
      <c r="B11634" s="36" t="s">
        <v>42</v>
      </c>
      <c r="C11634" s="41">
        <v>1.3502964244946054</v>
      </c>
    </row>
    <row r="11635" spans="1:3">
      <c r="A11635" s="38">
        <v>13403</v>
      </c>
      <c r="B11635" s="36" t="s">
        <v>429</v>
      </c>
      <c r="C11635" s="41">
        <v>1.2259703787904115</v>
      </c>
    </row>
    <row r="11636" spans="1:3">
      <c r="A11636" s="38">
        <v>13405</v>
      </c>
      <c r="B11636" s="36" t="s">
        <v>429</v>
      </c>
      <c r="C11636" s="41">
        <v>1.1827506128241516</v>
      </c>
    </row>
    <row r="11637" spans="1:3">
      <c r="A11637" s="38">
        <v>56761</v>
      </c>
      <c r="B11637" s="36" t="s">
        <v>102</v>
      </c>
      <c r="C11637" s="41">
        <v>1.0583096054051164</v>
      </c>
    </row>
    <row r="11638" spans="1:3">
      <c r="A11638" s="38">
        <v>56220</v>
      </c>
      <c r="B11638" s="36" t="s">
        <v>42</v>
      </c>
      <c r="C11638" s="41">
        <v>1.3502964244946054</v>
      </c>
    </row>
    <row r="11639" spans="1:3">
      <c r="A11639" s="38">
        <v>86513</v>
      </c>
      <c r="B11639" s="36" t="s">
        <v>86</v>
      </c>
      <c r="C11639" s="41">
        <v>1.1168641306003106</v>
      </c>
    </row>
    <row r="11640" spans="1:3">
      <c r="A11640" s="38">
        <v>56825</v>
      </c>
      <c r="B11640" s="36" t="s">
        <v>102</v>
      </c>
      <c r="C11640" s="41">
        <v>1.0583096054051164</v>
      </c>
    </row>
    <row r="11641" spans="1:3">
      <c r="A11641" s="38">
        <v>92289</v>
      </c>
      <c r="B11641" s="36" t="s">
        <v>153</v>
      </c>
      <c r="C11641" s="41">
        <v>1.074755384442925</v>
      </c>
    </row>
    <row r="11642" spans="1:3">
      <c r="A11642" s="38">
        <v>97857</v>
      </c>
      <c r="B11642" s="36" t="s">
        <v>175</v>
      </c>
      <c r="C11642" s="41">
        <v>1.1336445419977121</v>
      </c>
    </row>
    <row r="11643" spans="1:3">
      <c r="A11643" s="38">
        <v>54539</v>
      </c>
      <c r="B11643" s="36" t="s">
        <v>142</v>
      </c>
      <c r="C11643" s="41">
        <v>1.0697511596020888</v>
      </c>
    </row>
    <row r="11644" spans="1:3">
      <c r="A11644" s="38">
        <v>13407</v>
      </c>
      <c r="B11644" s="36" t="s">
        <v>429</v>
      </c>
      <c r="C11644" s="41">
        <v>1.2259703787904115</v>
      </c>
    </row>
    <row r="11645" spans="1:3">
      <c r="A11645" s="38">
        <v>17406</v>
      </c>
      <c r="B11645" s="36" t="s">
        <v>66</v>
      </c>
      <c r="C11645" s="41">
        <v>1.1159124798393232</v>
      </c>
    </row>
    <row r="11646" spans="1:3">
      <c r="A11646" s="38">
        <v>17237</v>
      </c>
      <c r="B11646" s="36" t="s">
        <v>125</v>
      </c>
      <c r="C11646" s="41">
        <v>1.0516203039862346</v>
      </c>
    </row>
    <row r="11647" spans="1:3">
      <c r="A11647" s="38">
        <v>13409</v>
      </c>
      <c r="B11647" s="36" t="s">
        <v>429</v>
      </c>
      <c r="C11647" s="41">
        <v>1.2259703787904115</v>
      </c>
    </row>
    <row r="11648" spans="1:3">
      <c r="A11648" s="38">
        <v>37170</v>
      </c>
      <c r="B11648" s="36" t="s">
        <v>197</v>
      </c>
      <c r="C11648" s="41">
        <v>1.15513848908256</v>
      </c>
    </row>
    <row r="11649" spans="1:3">
      <c r="A11649" s="38">
        <v>86514</v>
      </c>
      <c r="B11649" s="36" t="s">
        <v>50</v>
      </c>
      <c r="C11649" s="41">
        <v>1.1168641306003106</v>
      </c>
    </row>
    <row r="11650" spans="1:3">
      <c r="A11650" s="38">
        <v>26556</v>
      </c>
      <c r="B11650" s="36" t="s">
        <v>261</v>
      </c>
      <c r="C11650" s="41">
        <v>1.1537748558919805</v>
      </c>
    </row>
    <row r="11651" spans="1:3">
      <c r="A11651" s="38">
        <v>19217</v>
      </c>
      <c r="B11651" s="36" t="s">
        <v>138</v>
      </c>
      <c r="C11651" s="41">
        <v>1.1191478972105231</v>
      </c>
    </row>
    <row r="11652" spans="1:3">
      <c r="A11652" s="38">
        <v>98617</v>
      </c>
      <c r="B11652" s="36" t="s">
        <v>228</v>
      </c>
      <c r="C11652" s="41">
        <v>1.0203684122655687</v>
      </c>
    </row>
    <row r="11653" spans="1:3">
      <c r="A11653" s="38">
        <v>13435</v>
      </c>
      <c r="B11653" s="36" t="s">
        <v>429</v>
      </c>
      <c r="C11653" s="41">
        <v>1.1645706300813008</v>
      </c>
    </row>
    <row r="11654" spans="1:3">
      <c r="A11654" s="38">
        <v>13437</v>
      </c>
      <c r="B11654" s="36" t="s">
        <v>429</v>
      </c>
      <c r="C11654" s="41">
        <v>1.1645706300813008</v>
      </c>
    </row>
    <row r="11655" spans="1:3">
      <c r="A11655" s="38">
        <v>91080</v>
      </c>
      <c r="B11655" s="36" t="s">
        <v>47</v>
      </c>
      <c r="C11655" s="41">
        <v>1.1831703933146194</v>
      </c>
    </row>
    <row r="11656" spans="1:3">
      <c r="A11656" s="38">
        <v>88524</v>
      </c>
      <c r="B11656" s="36" t="s">
        <v>41</v>
      </c>
      <c r="C11656" s="41">
        <v>1.0563157136684431</v>
      </c>
    </row>
    <row r="11657" spans="1:3">
      <c r="A11657" s="38">
        <v>13439</v>
      </c>
      <c r="B11657" s="36" t="s">
        <v>429</v>
      </c>
      <c r="C11657" s="41">
        <v>1.1645706300813008</v>
      </c>
    </row>
    <row r="11658" spans="1:3">
      <c r="A11658" s="38">
        <v>86919</v>
      </c>
      <c r="B11658" s="36" t="s">
        <v>164</v>
      </c>
      <c r="C11658" s="41">
        <v>1.0912391381978335</v>
      </c>
    </row>
    <row r="11659" spans="1:3">
      <c r="A11659" s="38">
        <v>17111</v>
      </c>
      <c r="B11659" s="36" t="s">
        <v>125</v>
      </c>
      <c r="C11659" s="41">
        <v>1.088744395950239</v>
      </c>
    </row>
    <row r="11660" spans="1:3">
      <c r="A11660" s="38">
        <v>79694</v>
      </c>
      <c r="B11660" s="36" t="s">
        <v>92</v>
      </c>
      <c r="C11660" s="41">
        <v>0.70955882352941191</v>
      </c>
    </row>
    <row r="11661" spans="1:3">
      <c r="A11661" s="38">
        <v>13465</v>
      </c>
      <c r="B11661" s="36" t="s">
        <v>429</v>
      </c>
      <c r="C11661" s="41">
        <v>1.1645706300813008</v>
      </c>
    </row>
    <row r="11662" spans="1:3">
      <c r="A11662" s="38">
        <v>54552</v>
      </c>
      <c r="B11662" s="36" t="s">
        <v>167</v>
      </c>
      <c r="C11662" s="41">
        <v>1.0583096054051164</v>
      </c>
    </row>
    <row r="11663" spans="1:3">
      <c r="A11663" s="38">
        <v>54579</v>
      </c>
      <c r="B11663" s="36" t="s">
        <v>167</v>
      </c>
      <c r="C11663" s="41">
        <v>1.0532816314806837</v>
      </c>
    </row>
    <row r="11664" spans="1:3">
      <c r="A11664" s="38">
        <v>13467</v>
      </c>
      <c r="B11664" s="36" t="s">
        <v>429</v>
      </c>
      <c r="C11664" s="41">
        <v>1.1645706300813008</v>
      </c>
    </row>
    <row r="11665" spans="1:3">
      <c r="A11665" s="38">
        <v>13469</v>
      </c>
      <c r="B11665" s="36" t="s">
        <v>429</v>
      </c>
      <c r="C11665" s="41">
        <v>1.1645706300813008</v>
      </c>
    </row>
    <row r="11666" spans="1:3">
      <c r="A11666" s="38">
        <v>13503</v>
      </c>
      <c r="B11666" s="36" t="s">
        <v>429</v>
      </c>
      <c r="C11666" s="41">
        <v>1.1645706300813008</v>
      </c>
    </row>
    <row r="11667" spans="1:3">
      <c r="A11667" s="38">
        <v>13505</v>
      </c>
      <c r="B11667" s="36" t="s">
        <v>429</v>
      </c>
      <c r="C11667" s="41">
        <v>1.1827506128241516</v>
      </c>
    </row>
    <row r="11668" spans="1:3">
      <c r="A11668" s="38">
        <v>98617</v>
      </c>
      <c r="B11668" s="36" t="s">
        <v>228</v>
      </c>
      <c r="C11668" s="41">
        <v>1.0203684122655687</v>
      </c>
    </row>
    <row r="11669" spans="1:3">
      <c r="A11669" s="38">
        <v>83377</v>
      </c>
      <c r="B11669" s="36" t="s">
        <v>128</v>
      </c>
      <c r="C11669" s="41">
        <v>1.0396348378317077</v>
      </c>
    </row>
    <row r="11670" spans="1:3">
      <c r="A11670" s="38">
        <v>38170</v>
      </c>
      <c r="B11670" s="36" t="s">
        <v>194</v>
      </c>
      <c r="C11670" s="41">
        <v>1.2077062065535009</v>
      </c>
    </row>
    <row r="11671" spans="1:3">
      <c r="A11671" s="38">
        <v>37647</v>
      </c>
      <c r="B11671" s="36" t="s">
        <v>169</v>
      </c>
      <c r="C11671" s="41">
        <v>1.0967548975624348</v>
      </c>
    </row>
    <row r="11672" spans="1:3">
      <c r="A11672" s="38">
        <v>27389</v>
      </c>
      <c r="B11672" s="36" t="s">
        <v>65</v>
      </c>
      <c r="C11672" s="41">
        <v>1.1657182820993739</v>
      </c>
    </row>
    <row r="11673" spans="1:3">
      <c r="A11673" s="38">
        <v>71665</v>
      </c>
      <c r="B11673" s="36" t="s">
        <v>60</v>
      </c>
      <c r="C11673" s="41">
        <v>1.3044251565167901</v>
      </c>
    </row>
    <row r="11674" spans="1:3">
      <c r="A11674" s="38">
        <v>56179</v>
      </c>
      <c r="B11674" s="36" t="s">
        <v>42</v>
      </c>
      <c r="C11674" s="41">
        <v>1.3502964244946054</v>
      </c>
    </row>
    <row r="11675" spans="1:3">
      <c r="A11675" s="38">
        <v>83626</v>
      </c>
      <c r="B11675" s="36" t="s">
        <v>214</v>
      </c>
      <c r="C11675" s="41">
        <v>1.0627753303964758</v>
      </c>
    </row>
    <row r="11676" spans="1:3">
      <c r="A11676" s="38">
        <v>56812</v>
      </c>
      <c r="B11676" s="36" t="s">
        <v>102</v>
      </c>
      <c r="C11676" s="41">
        <v>1.0583096054051164</v>
      </c>
    </row>
    <row r="11677" spans="1:3">
      <c r="A11677" s="38">
        <v>26316</v>
      </c>
      <c r="B11677" s="36" t="s">
        <v>267</v>
      </c>
      <c r="C11677" s="41">
        <v>1.20764999523497</v>
      </c>
    </row>
    <row r="11678" spans="1:3">
      <c r="A11678" s="38">
        <v>27259</v>
      </c>
      <c r="B11678" s="36" t="s">
        <v>61</v>
      </c>
      <c r="C11678" s="41">
        <v>1.2220481887559571</v>
      </c>
    </row>
    <row r="11679" spans="1:3">
      <c r="A11679" s="38">
        <v>21397</v>
      </c>
      <c r="B11679" s="36" t="s">
        <v>55</v>
      </c>
      <c r="C11679" s="41">
        <v>1.1383956289581523</v>
      </c>
    </row>
    <row r="11680" spans="1:3">
      <c r="A11680" s="38">
        <v>85591</v>
      </c>
      <c r="B11680" s="36" t="s">
        <v>162</v>
      </c>
      <c r="C11680" s="41">
        <v>1.0940063844386765</v>
      </c>
    </row>
    <row r="11681" spans="1:3">
      <c r="A11681" s="38">
        <v>85598</v>
      </c>
      <c r="B11681" s="36" t="s">
        <v>162</v>
      </c>
      <c r="C11681" s="41">
        <v>1.0940063844386765</v>
      </c>
    </row>
    <row r="11682" spans="1:3">
      <c r="A11682" s="38">
        <v>85599</v>
      </c>
      <c r="B11682" s="36" t="s">
        <v>162</v>
      </c>
      <c r="C11682" s="41">
        <v>1.0940063844386765</v>
      </c>
    </row>
    <row r="11683" spans="1:3">
      <c r="A11683" s="38">
        <v>85622</v>
      </c>
      <c r="B11683" s="36" t="s">
        <v>162</v>
      </c>
      <c r="C11683" s="41">
        <v>1.2061706466679822</v>
      </c>
    </row>
    <row r="11684" spans="1:3">
      <c r="A11684" s="38">
        <v>85646</v>
      </c>
      <c r="B11684" s="36" t="s">
        <v>162</v>
      </c>
      <c r="C11684" s="41">
        <v>1.0940063844386765</v>
      </c>
    </row>
    <row r="11685" spans="1:3">
      <c r="A11685" s="38">
        <v>38159</v>
      </c>
      <c r="B11685" s="36" t="s">
        <v>335</v>
      </c>
      <c r="C11685" s="41">
        <v>1.203794891996586</v>
      </c>
    </row>
    <row r="11686" spans="1:3">
      <c r="A11686" s="38">
        <v>49377</v>
      </c>
      <c r="B11686" s="36" t="s">
        <v>218</v>
      </c>
      <c r="C11686" s="41">
        <v>1.2150430748840293</v>
      </c>
    </row>
    <row r="11687" spans="1:3">
      <c r="A11687" s="38">
        <v>19205</v>
      </c>
      <c r="B11687" s="36" t="s">
        <v>138</v>
      </c>
      <c r="C11687" s="41">
        <v>1.1352238251501454</v>
      </c>
    </row>
    <row r="11688" spans="1:3">
      <c r="A11688" s="38">
        <v>98669</v>
      </c>
      <c r="B11688" s="36" t="s">
        <v>71</v>
      </c>
      <c r="C11688" s="41">
        <v>1.0355246808991303</v>
      </c>
    </row>
    <row r="11689" spans="1:3">
      <c r="A11689" s="38">
        <v>90587</v>
      </c>
      <c r="B11689" s="36" t="s">
        <v>151</v>
      </c>
      <c r="C11689" s="41">
        <v>1.1857336868654207</v>
      </c>
    </row>
    <row r="11690" spans="1:3">
      <c r="A11690" s="38">
        <v>97209</v>
      </c>
      <c r="B11690" s="36" t="s">
        <v>133</v>
      </c>
      <c r="C11690" s="41">
        <v>1.236178532901834</v>
      </c>
    </row>
    <row r="11691" spans="1:3">
      <c r="A11691" s="38">
        <v>55758</v>
      </c>
      <c r="B11691" s="36" t="s">
        <v>32</v>
      </c>
      <c r="C11691" s="41">
        <v>1.1034545016851229</v>
      </c>
    </row>
    <row r="11692" spans="1:3">
      <c r="A11692" s="38">
        <v>13507</v>
      </c>
      <c r="B11692" s="36" t="s">
        <v>429</v>
      </c>
      <c r="C11692" s="41">
        <v>1.1827506128241516</v>
      </c>
    </row>
    <row r="11693" spans="1:3">
      <c r="A11693" s="38">
        <v>13509</v>
      </c>
      <c r="B11693" s="36" t="s">
        <v>429</v>
      </c>
      <c r="C11693" s="41">
        <v>1.1827506128241516</v>
      </c>
    </row>
    <row r="11694" spans="1:3">
      <c r="A11694" s="38">
        <v>13581</v>
      </c>
      <c r="B11694" s="36" t="s">
        <v>429</v>
      </c>
      <c r="C11694" s="41">
        <v>1.1827506128241516</v>
      </c>
    </row>
    <row r="11695" spans="1:3">
      <c r="A11695" s="38">
        <v>13583</v>
      </c>
      <c r="B11695" s="36" t="s">
        <v>429</v>
      </c>
      <c r="C11695" s="41">
        <v>1.1827506128241516</v>
      </c>
    </row>
    <row r="11696" spans="1:3">
      <c r="A11696" s="38">
        <v>13585</v>
      </c>
      <c r="B11696" s="36" t="s">
        <v>429</v>
      </c>
      <c r="C11696" s="41">
        <v>1.1827506128241516</v>
      </c>
    </row>
    <row r="11697" spans="1:3">
      <c r="A11697" s="38">
        <v>84149</v>
      </c>
      <c r="B11697" s="36" t="s">
        <v>56</v>
      </c>
      <c r="C11697" s="41">
        <v>1.1010028223142976</v>
      </c>
    </row>
    <row r="11698" spans="1:3">
      <c r="A11698" s="38">
        <v>91235</v>
      </c>
      <c r="B11698" s="36" t="s">
        <v>103</v>
      </c>
      <c r="C11698" s="41">
        <v>1.0514996845787694</v>
      </c>
    </row>
    <row r="11699" spans="1:3">
      <c r="A11699" s="38">
        <v>54472</v>
      </c>
      <c r="B11699" s="36" t="s">
        <v>142</v>
      </c>
      <c r="C11699" s="41">
        <v>1.1055836951278339</v>
      </c>
    </row>
    <row r="11700" spans="1:3">
      <c r="A11700" s="38">
        <v>13587</v>
      </c>
      <c r="B11700" s="36" t="s">
        <v>429</v>
      </c>
      <c r="C11700" s="41">
        <v>1.1827506128241516</v>
      </c>
    </row>
    <row r="11701" spans="1:3">
      <c r="A11701" s="38">
        <v>18469</v>
      </c>
      <c r="B11701" s="36" t="s">
        <v>83</v>
      </c>
      <c r="C11701" s="41">
        <v>1.0774203026296461</v>
      </c>
    </row>
    <row r="11702" spans="1:3">
      <c r="A11702" s="38">
        <v>19260</v>
      </c>
      <c r="B11702" s="36" t="s">
        <v>135</v>
      </c>
      <c r="C11702" s="41">
        <v>1.1427235899033965</v>
      </c>
    </row>
    <row r="11703" spans="1:3">
      <c r="A11703" s="38">
        <v>74541</v>
      </c>
      <c r="B11703" s="36" t="s">
        <v>259</v>
      </c>
      <c r="C11703" s="41">
        <v>1.1174086601456563</v>
      </c>
    </row>
    <row r="11704" spans="1:3">
      <c r="A11704" s="38">
        <v>34246</v>
      </c>
      <c r="B11704" s="36" t="s">
        <v>73</v>
      </c>
      <c r="C11704" s="41">
        <v>1.094039023808103</v>
      </c>
    </row>
    <row r="11705" spans="1:3">
      <c r="A11705" s="38">
        <v>38458</v>
      </c>
      <c r="B11705" s="36" t="s">
        <v>217</v>
      </c>
      <c r="C11705" s="41">
        <v>1.1697715962740844</v>
      </c>
    </row>
    <row r="11706" spans="1:3">
      <c r="A11706" s="38">
        <v>16727</v>
      </c>
      <c r="B11706" s="36" t="s">
        <v>255</v>
      </c>
      <c r="C11706" s="41">
        <v>1.162540024728149</v>
      </c>
    </row>
    <row r="11707" spans="1:3">
      <c r="A11707" s="38">
        <v>38173</v>
      </c>
      <c r="B11707" s="36" t="s">
        <v>194</v>
      </c>
      <c r="C11707" s="41">
        <v>1.203794891996586</v>
      </c>
    </row>
    <row r="11708" spans="1:3">
      <c r="A11708" s="38">
        <v>55578</v>
      </c>
      <c r="B11708" s="36" t="s">
        <v>99</v>
      </c>
      <c r="C11708" s="41">
        <v>1.3468248429867409</v>
      </c>
    </row>
    <row r="11709" spans="1:3">
      <c r="A11709" s="38">
        <v>67482</v>
      </c>
      <c r="B11709" s="36" t="s">
        <v>98</v>
      </c>
      <c r="C11709" s="41">
        <v>1.0695951464239879</v>
      </c>
    </row>
    <row r="11710" spans="1:3">
      <c r="A11710" s="38">
        <v>19417</v>
      </c>
      <c r="B11710" s="36" t="s">
        <v>138</v>
      </c>
      <c r="C11710" s="41">
        <v>1.1352238251501454</v>
      </c>
    </row>
    <row r="11711" spans="1:3">
      <c r="A11711" s="38">
        <v>17111</v>
      </c>
      <c r="B11711" s="36" t="s">
        <v>125</v>
      </c>
      <c r="C11711" s="41">
        <v>1.088744395950239</v>
      </c>
    </row>
    <row r="11712" spans="1:3">
      <c r="A11712" s="38">
        <v>27283</v>
      </c>
      <c r="B11712" s="36" t="s">
        <v>38</v>
      </c>
      <c r="C11712" s="41">
        <v>1.1657182820993739</v>
      </c>
    </row>
    <row r="11713" spans="1:3">
      <c r="A11713" s="38">
        <v>72519</v>
      </c>
      <c r="B11713" s="36" t="s">
        <v>208</v>
      </c>
      <c r="C11713" s="41">
        <v>1.0212493385690813</v>
      </c>
    </row>
    <row r="11714" spans="1:3">
      <c r="A11714" s="38">
        <v>13589</v>
      </c>
      <c r="B11714" s="36" t="s">
        <v>429</v>
      </c>
      <c r="C11714" s="41">
        <v>1.1827506128241516</v>
      </c>
    </row>
    <row r="11715" spans="1:3">
      <c r="A11715" s="38">
        <v>13591</v>
      </c>
      <c r="B11715" s="36" t="s">
        <v>429</v>
      </c>
      <c r="C11715" s="41">
        <v>1.1827506128241516</v>
      </c>
    </row>
    <row r="11716" spans="1:3">
      <c r="A11716" s="38">
        <v>91487</v>
      </c>
      <c r="B11716" s="36" t="s">
        <v>47</v>
      </c>
      <c r="C11716" s="41">
        <v>1.0835648011346848</v>
      </c>
    </row>
    <row r="11717" spans="1:3">
      <c r="A11717" s="38">
        <v>3226</v>
      </c>
      <c r="B11717" s="36" t="s">
        <v>116</v>
      </c>
      <c r="C11717" s="41">
        <v>1.1993458708094846</v>
      </c>
    </row>
    <row r="11718" spans="1:3">
      <c r="A11718" s="38">
        <v>53560</v>
      </c>
      <c r="B11718" s="36" t="s">
        <v>160</v>
      </c>
      <c r="C11718" s="41">
        <v>1.1510813949838341</v>
      </c>
    </row>
    <row r="11719" spans="1:3">
      <c r="A11719" s="38">
        <v>13593</v>
      </c>
      <c r="B11719" s="36" t="s">
        <v>429</v>
      </c>
      <c r="C11719" s="41">
        <v>1.1827506128241516</v>
      </c>
    </row>
    <row r="11720" spans="1:3">
      <c r="A11720" s="38">
        <v>94234</v>
      </c>
      <c r="B11720" s="36" t="s">
        <v>40</v>
      </c>
      <c r="C11720" s="41">
        <v>1.0059528708199601</v>
      </c>
    </row>
    <row r="11721" spans="1:3">
      <c r="A11721" s="38">
        <v>19303</v>
      </c>
      <c r="B11721" s="36" t="s">
        <v>135</v>
      </c>
      <c r="C11721" s="41">
        <v>1.1480901690670007</v>
      </c>
    </row>
    <row r="11722" spans="1:3">
      <c r="A11722" s="38">
        <v>13595</v>
      </c>
      <c r="B11722" s="36" t="s">
        <v>429</v>
      </c>
      <c r="C11722" s="41">
        <v>1.1827506128241516</v>
      </c>
    </row>
    <row r="11723" spans="1:3">
      <c r="A11723" s="38">
        <v>16835</v>
      </c>
      <c r="B11723" s="36" t="s">
        <v>280</v>
      </c>
      <c r="C11723" s="41">
        <v>1.1223334251522663</v>
      </c>
    </row>
    <row r="11724" spans="1:3">
      <c r="A11724" s="38">
        <v>27419</v>
      </c>
      <c r="B11724" s="36" t="s">
        <v>65</v>
      </c>
      <c r="C11724" s="41">
        <v>1.1657182820993739</v>
      </c>
    </row>
    <row r="11725" spans="1:3">
      <c r="A11725" s="38">
        <v>17309</v>
      </c>
      <c r="B11725" s="36" t="s">
        <v>66</v>
      </c>
      <c r="C11725" s="41">
        <v>1.0880982760155484</v>
      </c>
    </row>
    <row r="11726" spans="1:3">
      <c r="A11726" s="38">
        <v>96191</v>
      </c>
      <c r="B11726" s="36" t="s">
        <v>124</v>
      </c>
      <c r="C11726" s="41">
        <v>1.1636098242051152</v>
      </c>
    </row>
    <row r="11727" spans="1:3">
      <c r="A11727" s="38">
        <v>54314</v>
      </c>
      <c r="B11727" s="36" t="s">
        <v>21</v>
      </c>
      <c r="C11727" s="41">
        <v>1.1671281708520322</v>
      </c>
    </row>
    <row r="11728" spans="1:3">
      <c r="A11728" s="38">
        <v>21444</v>
      </c>
      <c r="B11728" s="36" t="s">
        <v>165</v>
      </c>
      <c r="C11728" s="41">
        <v>1.1383956289581523</v>
      </c>
    </row>
    <row r="11729" spans="1:3">
      <c r="A11729" s="38">
        <v>85256</v>
      </c>
      <c r="B11729" s="36" t="s">
        <v>140</v>
      </c>
      <c r="C11729" s="41">
        <v>1.1153354826935944</v>
      </c>
    </row>
    <row r="11730" spans="1:3">
      <c r="A11730" s="38">
        <v>2894</v>
      </c>
      <c r="B11730" s="36" t="s">
        <v>204</v>
      </c>
      <c r="C11730" s="41">
        <v>1.1232960637157299</v>
      </c>
    </row>
    <row r="11731" spans="1:3">
      <c r="A11731" s="38">
        <v>15306</v>
      </c>
      <c r="B11731" s="36" t="s">
        <v>136</v>
      </c>
      <c r="C11731" s="41">
        <v>1.1547060490600498</v>
      </c>
    </row>
    <row r="11732" spans="1:3">
      <c r="A11732" s="38">
        <v>13597</v>
      </c>
      <c r="B11732" s="36" t="s">
        <v>429</v>
      </c>
      <c r="C11732" s="41">
        <v>1.1827506128241516</v>
      </c>
    </row>
    <row r="11733" spans="1:3">
      <c r="A11733" s="38">
        <v>13599</v>
      </c>
      <c r="B11733" s="36" t="s">
        <v>429</v>
      </c>
      <c r="C11733" s="41">
        <v>1.1827506128241516</v>
      </c>
    </row>
    <row r="11734" spans="1:3">
      <c r="A11734" s="38">
        <v>13627</v>
      </c>
      <c r="B11734" s="36" t="s">
        <v>429</v>
      </c>
      <c r="C11734" s="41">
        <v>1.1827506128241516</v>
      </c>
    </row>
    <row r="11735" spans="1:3">
      <c r="A11735" s="38">
        <v>13629</v>
      </c>
      <c r="B11735" s="36" t="s">
        <v>429</v>
      </c>
      <c r="C11735" s="41">
        <v>1.1827506128241516</v>
      </c>
    </row>
    <row r="11736" spans="1:3">
      <c r="A11736" s="38">
        <v>14050</v>
      </c>
      <c r="B11736" s="36" t="s">
        <v>429</v>
      </c>
      <c r="C11736" s="41">
        <v>1.1827506128241516</v>
      </c>
    </row>
    <row r="11737" spans="1:3">
      <c r="A11737" s="38">
        <v>86946</v>
      </c>
      <c r="B11737" s="36" t="s">
        <v>164</v>
      </c>
      <c r="C11737" s="41">
        <v>0.98767526634264236</v>
      </c>
    </row>
    <row r="11738" spans="1:3">
      <c r="A11738" s="38">
        <v>14052</v>
      </c>
      <c r="B11738" s="36" t="s">
        <v>429</v>
      </c>
      <c r="C11738" s="41">
        <v>1.1827506128241516</v>
      </c>
    </row>
    <row r="11739" spans="1:3">
      <c r="A11739" s="38">
        <v>78667</v>
      </c>
      <c r="B11739" s="36" t="s">
        <v>87</v>
      </c>
      <c r="C11739" s="41">
        <v>1.0670119591468559</v>
      </c>
    </row>
    <row r="11740" spans="1:3">
      <c r="A11740" s="38">
        <v>14053</v>
      </c>
      <c r="B11740" s="36" t="s">
        <v>429</v>
      </c>
      <c r="C11740" s="41">
        <v>1.1827506128241516</v>
      </c>
    </row>
    <row r="11741" spans="1:3">
      <c r="A11741" s="38">
        <v>14055</v>
      </c>
      <c r="B11741" s="36" t="s">
        <v>429</v>
      </c>
      <c r="C11741" s="41">
        <v>1.1827506128241516</v>
      </c>
    </row>
    <row r="11742" spans="1:3">
      <c r="A11742" s="38">
        <v>14057</v>
      </c>
      <c r="B11742" s="36" t="s">
        <v>429</v>
      </c>
      <c r="C11742" s="41">
        <v>1.1827506128241516</v>
      </c>
    </row>
    <row r="11743" spans="1:3">
      <c r="A11743" s="38">
        <v>14059</v>
      </c>
      <c r="B11743" s="36" t="s">
        <v>429</v>
      </c>
      <c r="C11743" s="41">
        <v>1.1827506128241516</v>
      </c>
    </row>
    <row r="11744" spans="1:3">
      <c r="A11744" s="38">
        <v>14089</v>
      </c>
      <c r="B11744" s="36" t="s">
        <v>429</v>
      </c>
      <c r="C11744" s="41">
        <v>1.1827506128241516</v>
      </c>
    </row>
    <row r="11745" spans="1:3">
      <c r="A11745" s="38">
        <v>65606</v>
      </c>
      <c r="B11745" s="36" t="s">
        <v>193</v>
      </c>
      <c r="C11745" s="41">
        <v>1.2167363461410845</v>
      </c>
    </row>
    <row r="11746" spans="1:3">
      <c r="A11746" s="38">
        <v>84137</v>
      </c>
      <c r="B11746" s="36" t="s">
        <v>56</v>
      </c>
      <c r="C11746" s="41">
        <v>1.134942742185082</v>
      </c>
    </row>
    <row r="11747" spans="1:3">
      <c r="A11747" s="38">
        <v>92249</v>
      </c>
      <c r="B11747" s="36" t="s">
        <v>153</v>
      </c>
      <c r="C11747" s="41">
        <v>1.1096317366175446</v>
      </c>
    </row>
    <row r="11748" spans="1:3">
      <c r="A11748" s="38">
        <v>84186</v>
      </c>
      <c r="B11748" s="36" t="s">
        <v>56</v>
      </c>
      <c r="C11748" s="41">
        <v>1.134942742185082</v>
      </c>
    </row>
    <row r="11749" spans="1:3">
      <c r="A11749" s="38">
        <v>94474</v>
      </c>
      <c r="B11749" s="36" t="s">
        <v>85</v>
      </c>
      <c r="C11749" s="41">
        <v>1.1350129998761918</v>
      </c>
    </row>
    <row r="11750" spans="1:3">
      <c r="A11750" s="38">
        <v>66957</v>
      </c>
      <c r="B11750" s="36" t="s">
        <v>134</v>
      </c>
      <c r="C11750" s="41">
        <v>1.2019010160603081</v>
      </c>
    </row>
    <row r="11751" spans="1:3">
      <c r="A11751" s="38">
        <v>14109</v>
      </c>
      <c r="B11751" s="36" t="s">
        <v>429</v>
      </c>
      <c r="C11751" s="41">
        <v>1.1739283541953454</v>
      </c>
    </row>
    <row r="11752" spans="1:3">
      <c r="A11752" s="38">
        <v>56729</v>
      </c>
      <c r="B11752" s="36" t="s">
        <v>42</v>
      </c>
      <c r="C11752" s="41">
        <v>1.0532816314806837</v>
      </c>
    </row>
    <row r="11753" spans="1:3">
      <c r="A11753" s="38">
        <v>49429</v>
      </c>
      <c r="B11753" s="36" t="s">
        <v>218</v>
      </c>
      <c r="C11753" s="41">
        <v>1.1835140717789827</v>
      </c>
    </row>
    <row r="11754" spans="1:3">
      <c r="A11754" s="38">
        <v>27374</v>
      </c>
      <c r="B11754" s="36" t="s">
        <v>65</v>
      </c>
      <c r="C11754" s="41">
        <v>1.1299417619326411</v>
      </c>
    </row>
    <row r="11755" spans="1:3">
      <c r="A11755" s="38">
        <v>14129</v>
      </c>
      <c r="B11755" s="36" t="s">
        <v>429</v>
      </c>
      <c r="C11755" s="41">
        <v>1.1827506128241516</v>
      </c>
    </row>
    <row r="11756" spans="1:3">
      <c r="A11756" s="38">
        <v>14163</v>
      </c>
      <c r="B11756" s="36" t="s">
        <v>429</v>
      </c>
      <c r="C11756" s="41">
        <v>1.1827506128241516</v>
      </c>
    </row>
    <row r="11757" spans="1:3">
      <c r="A11757" s="38">
        <v>15890</v>
      </c>
      <c r="B11757" s="36" t="s">
        <v>206</v>
      </c>
      <c r="C11757" s="41">
        <v>1.1338198008781151</v>
      </c>
    </row>
    <row r="11758" spans="1:3">
      <c r="A11758" s="38">
        <v>17375</v>
      </c>
      <c r="B11758" s="36" t="s">
        <v>66</v>
      </c>
      <c r="C11758" s="41">
        <v>1.1159124798393232</v>
      </c>
    </row>
    <row r="11759" spans="1:3">
      <c r="A11759" s="38">
        <v>99610</v>
      </c>
      <c r="B11759" s="36" t="s">
        <v>113</v>
      </c>
      <c r="C11759" s="41">
        <v>1.1627612011288326</v>
      </c>
    </row>
    <row r="11760" spans="1:3">
      <c r="A11760" s="38">
        <v>21360</v>
      </c>
      <c r="B11760" s="36" t="s">
        <v>55</v>
      </c>
      <c r="C11760" s="41">
        <v>1.1383956289581523</v>
      </c>
    </row>
    <row r="11761" spans="1:3">
      <c r="A11761" s="38">
        <v>88267</v>
      </c>
      <c r="B11761" s="36" t="s">
        <v>37</v>
      </c>
      <c r="C11761" s="41">
        <v>1.1454363715874307</v>
      </c>
    </row>
    <row r="11762" spans="1:3">
      <c r="A11762" s="38">
        <v>83569</v>
      </c>
      <c r="B11762" s="36" t="s">
        <v>96</v>
      </c>
      <c r="C11762" s="41">
        <v>1.1430085406146748</v>
      </c>
    </row>
    <row r="11763" spans="1:3">
      <c r="A11763" s="38">
        <v>14165</v>
      </c>
      <c r="B11763" s="36" t="s">
        <v>429</v>
      </c>
      <c r="C11763" s="41">
        <v>1.1827506128241516</v>
      </c>
    </row>
    <row r="11764" spans="1:3">
      <c r="A11764" s="38">
        <v>79235</v>
      </c>
      <c r="B11764" s="36" t="s">
        <v>179</v>
      </c>
      <c r="C11764" s="41">
        <v>1.3313244263723498</v>
      </c>
    </row>
    <row r="11765" spans="1:3">
      <c r="A11765" s="38">
        <v>14167</v>
      </c>
      <c r="B11765" s="36" t="s">
        <v>429</v>
      </c>
      <c r="C11765" s="41">
        <v>1.1827506128241516</v>
      </c>
    </row>
    <row r="11766" spans="1:3">
      <c r="A11766" s="38">
        <v>14169</v>
      </c>
      <c r="B11766" s="36" t="s">
        <v>429</v>
      </c>
      <c r="C11766" s="41">
        <v>1.1827506128241516</v>
      </c>
    </row>
    <row r="11767" spans="1:3">
      <c r="A11767" s="38">
        <v>34516</v>
      </c>
      <c r="B11767" s="36" t="s">
        <v>109</v>
      </c>
      <c r="C11767" s="41">
        <v>1.1008375611659813</v>
      </c>
    </row>
    <row r="11768" spans="1:3">
      <c r="A11768" s="38">
        <v>14193</v>
      </c>
      <c r="B11768" s="36" t="s">
        <v>429</v>
      </c>
      <c r="C11768" s="41">
        <v>1.1827506128241516</v>
      </c>
    </row>
    <row r="11769" spans="1:3">
      <c r="A11769" s="38">
        <v>89269</v>
      </c>
      <c r="B11769" s="36" t="s">
        <v>131</v>
      </c>
      <c r="C11769" s="41">
        <v>1.0939411115420186</v>
      </c>
    </row>
    <row r="11770" spans="1:3">
      <c r="A11770" s="38">
        <v>72189</v>
      </c>
      <c r="B11770" s="36" t="s">
        <v>87</v>
      </c>
      <c r="C11770" s="41">
        <v>1.1027576459266832</v>
      </c>
    </row>
    <row r="11771" spans="1:3">
      <c r="A11771" s="38">
        <v>17349</v>
      </c>
      <c r="B11771" s="36" t="s">
        <v>125</v>
      </c>
      <c r="C11771" s="41">
        <v>1.088744395950239</v>
      </c>
    </row>
    <row r="11772" spans="1:3">
      <c r="A11772" s="38">
        <v>97332</v>
      </c>
      <c r="B11772" s="36" t="s">
        <v>35</v>
      </c>
      <c r="C11772" s="41">
        <v>1.2697368421052631</v>
      </c>
    </row>
    <row r="11773" spans="1:3">
      <c r="A11773" s="38">
        <v>84106</v>
      </c>
      <c r="B11773" s="36" t="s">
        <v>31</v>
      </c>
      <c r="C11773" s="41">
        <v>1.1340301830776842</v>
      </c>
    </row>
    <row r="11774" spans="1:3">
      <c r="A11774" s="38">
        <v>37308</v>
      </c>
      <c r="B11774" s="36" t="s">
        <v>154</v>
      </c>
      <c r="C11774" s="41">
        <v>1.072002806443126</v>
      </c>
    </row>
    <row r="11775" spans="1:3">
      <c r="A11775" s="38">
        <v>76857</v>
      </c>
      <c r="B11775" s="36" t="s">
        <v>98</v>
      </c>
      <c r="C11775" s="41">
        <v>1.3601127554615924</v>
      </c>
    </row>
    <row r="11776" spans="1:3">
      <c r="A11776" s="38">
        <v>78269</v>
      </c>
      <c r="B11776" s="36" t="s">
        <v>19</v>
      </c>
      <c r="C11776" s="41">
        <v>1.1547424108829827</v>
      </c>
    </row>
    <row r="11777" spans="1:3">
      <c r="A11777" s="38">
        <v>57612</v>
      </c>
      <c r="B11777" s="36" t="s">
        <v>112</v>
      </c>
      <c r="C11777" s="41">
        <v>1.1654959794043798</v>
      </c>
    </row>
    <row r="11778" spans="1:3">
      <c r="A11778" s="38">
        <v>56745</v>
      </c>
      <c r="B11778" s="36" t="s">
        <v>42</v>
      </c>
      <c r="C11778" s="41">
        <v>1.3328244829716862</v>
      </c>
    </row>
    <row r="11779" spans="1:3">
      <c r="A11779" s="38">
        <v>14195</v>
      </c>
      <c r="B11779" s="36" t="s">
        <v>429</v>
      </c>
      <c r="C11779" s="41">
        <v>1.1827506128241516</v>
      </c>
    </row>
    <row r="11780" spans="1:3">
      <c r="A11780" s="38">
        <v>14197</v>
      </c>
      <c r="B11780" s="36" t="s">
        <v>429</v>
      </c>
      <c r="C11780" s="41">
        <v>1.1827506128241516</v>
      </c>
    </row>
    <row r="11781" spans="1:3">
      <c r="A11781" s="38">
        <v>34471</v>
      </c>
      <c r="B11781" s="36" t="s">
        <v>109</v>
      </c>
      <c r="C11781" s="41">
        <v>1.1281688407580603</v>
      </c>
    </row>
    <row r="11782" spans="1:3">
      <c r="A11782" s="38">
        <v>27729</v>
      </c>
      <c r="B11782" s="36" t="s">
        <v>189</v>
      </c>
      <c r="C11782" s="41">
        <v>1.155360912442106</v>
      </c>
    </row>
    <row r="11783" spans="1:3">
      <c r="A11783" s="38">
        <v>99438</v>
      </c>
      <c r="B11783" s="36" t="s">
        <v>148</v>
      </c>
      <c r="C11783" s="41">
        <v>1.0553732803775975</v>
      </c>
    </row>
    <row r="11784" spans="1:3">
      <c r="A11784" s="38">
        <v>14199</v>
      </c>
      <c r="B11784" s="36" t="s">
        <v>429</v>
      </c>
      <c r="C11784" s="41">
        <v>1.1827506128241516</v>
      </c>
    </row>
    <row r="11785" spans="1:3">
      <c r="A11785" s="38">
        <v>55758</v>
      </c>
      <c r="B11785" s="36" t="s">
        <v>32</v>
      </c>
      <c r="C11785" s="41">
        <v>1.1034545016851229</v>
      </c>
    </row>
    <row r="11786" spans="1:3">
      <c r="A11786" s="38">
        <v>4626</v>
      </c>
      <c r="B11786" s="36" t="s">
        <v>122</v>
      </c>
      <c r="C11786" s="41">
        <v>1.1532534515834827</v>
      </c>
    </row>
    <row r="11787" spans="1:3">
      <c r="A11787" s="38">
        <v>76744</v>
      </c>
      <c r="B11787" s="36" t="s">
        <v>227</v>
      </c>
      <c r="C11787" s="41">
        <v>1.3781569452796152</v>
      </c>
    </row>
    <row r="11788" spans="1:3">
      <c r="A11788" s="38">
        <v>17194</v>
      </c>
      <c r="B11788" s="36" t="s">
        <v>125</v>
      </c>
      <c r="C11788" s="41">
        <v>1.112324445657779</v>
      </c>
    </row>
    <row r="11789" spans="1:3">
      <c r="A11789" s="38">
        <v>52477</v>
      </c>
      <c r="B11789" s="36" t="s">
        <v>23</v>
      </c>
      <c r="C11789" s="41">
        <v>1.2326879117923892</v>
      </c>
    </row>
    <row r="11790" spans="1:3">
      <c r="A11790" s="38">
        <v>39393</v>
      </c>
      <c r="B11790" s="36" t="s">
        <v>126</v>
      </c>
      <c r="C11790" s="41">
        <v>1.1455437193464746</v>
      </c>
    </row>
    <row r="11791" spans="1:3">
      <c r="A11791" s="38">
        <v>17129</v>
      </c>
      <c r="B11791" s="36" t="s">
        <v>66</v>
      </c>
      <c r="C11791" s="41">
        <v>1.0956080071706005</v>
      </c>
    </row>
    <row r="11792" spans="1:3">
      <c r="A11792" s="38">
        <v>52499</v>
      </c>
      <c r="B11792" s="36" t="s">
        <v>23</v>
      </c>
      <c r="C11792" s="41">
        <v>1.3600118681155657</v>
      </c>
    </row>
    <row r="11793" spans="1:3">
      <c r="A11793" s="38">
        <v>49599</v>
      </c>
      <c r="B11793" s="36" t="s">
        <v>105</v>
      </c>
      <c r="C11793" s="41">
        <v>1.2058929922062549</v>
      </c>
    </row>
    <row r="11794" spans="1:3">
      <c r="A11794" s="38">
        <v>55546</v>
      </c>
      <c r="B11794" s="36" t="s">
        <v>36</v>
      </c>
      <c r="C11794" s="41">
        <v>1.3468248429867409</v>
      </c>
    </row>
    <row r="11795" spans="1:3">
      <c r="A11795" s="38">
        <v>52249</v>
      </c>
      <c r="B11795" s="36" t="s">
        <v>23</v>
      </c>
      <c r="C11795" s="41">
        <v>1.2326879117923892</v>
      </c>
    </row>
    <row r="11796" spans="1:3">
      <c r="A11796" s="38">
        <v>18258</v>
      </c>
      <c r="B11796" s="36" t="s">
        <v>57</v>
      </c>
      <c r="C11796" s="41">
        <v>1.0926372873275529</v>
      </c>
    </row>
    <row r="11797" spans="1:3">
      <c r="A11797" s="38">
        <v>76889</v>
      </c>
      <c r="B11797" s="36" t="s">
        <v>98</v>
      </c>
      <c r="C11797" s="41">
        <v>1.3601127554615924</v>
      </c>
    </row>
    <row r="11798" spans="1:3">
      <c r="A11798" s="38">
        <v>38533</v>
      </c>
      <c r="B11798" s="36" t="s">
        <v>54</v>
      </c>
      <c r="C11798" s="41">
        <v>1.203794891996586</v>
      </c>
    </row>
    <row r="11799" spans="1:3">
      <c r="A11799" s="38">
        <v>91247</v>
      </c>
      <c r="B11799" s="36" t="s">
        <v>103</v>
      </c>
      <c r="C11799" s="41">
        <v>1.0514996845787694</v>
      </c>
    </row>
    <row r="11800" spans="1:3">
      <c r="A11800" s="38">
        <v>79279</v>
      </c>
      <c r="B11800" s="36" t="s">
        <v>216</v>
      </c>
      <c r="C11800" s="41">
        <v>1.4191176470588236</v>
      </c>
    </row>
    <row r="11801" spans="1:3">
      <c r="A11801" s="38">
        <v>27412</v>
      </c>
      <c r="B11801" s="36" t="s">
        <v>65</v>
      </c>
      <c r="C11801" s="41">
        <v>1.155360912442106</v>
      </c>
    </row>
    <row r="11802" spans="1:3">
      <c r="A11802" s="38">
        <v>52134</v>
      </c>
      <c r="B11802" s="36" t="s">
        <v>23</v>
      </c>
      <c r="C11802" s="41">
        <v>1.2326879117923892</v>
      </c>
    </row>
    <row r="11803" spans="1:3">
      <c r="A11803" s="38">
        <v>49757</v>
      </c>
      <c r="B11803" s="36" t="s">
        <v>158</v>
      </c>
      <c r="C11803" s="41">
        <v>1.2204619583305598</v>
      </c>
    </row>
    <row r="11804" spans="1:3">
      <c r="A11804" s="38">
        <v>52156</v>
      </c>
      <c r="B11804" s="36" t="s">
        <v>23</v>
      </c>
      <c r="C11804" s="41">
        <v>1.1673139364614502</v>
      </c>
    </row>
    <row r="11805" spans="1:3">
      <c r="A11805" s="38">
        <v>37136</v>
      </c>
      <c r="B11805" s="36" t="s">
        <v>44</v>
      </c>
      <c r="C11805" s="41">
        <v>1.1479464062108691</v>
      </c>
    </row>
    <row r="11806" spans="1:3">
      <c r="A11806" s="38">
        <v>83666</v>
      </c>
      <c r="B11806" s="36" t="s">
        <v>214</v>
      </c>
      <c r="C11806" s="41">
        <v>1.0627753303964758</v>
      </c>
    </row>
    <row r="11807" spans="1:3">
      <c r="A11807" s="38">
        <v>86875</v>
      </c>
      <c r="B11807" s="36" t="s">
        <v>93</v>
      </c>
      <c r="C11807" s="41">
        <v>0.98767526634264236</v>
      </c>
    </row>
    <row r="11808" spans="1:3">
      <c r="A11808" s="38">
        <v>52159</v>
      </c>
      <c r="B11808" s="36" t="s">
        <v>23</v>
      </c>
      <c r="C11808" s="41">
        <v>1.1673139364614502</v>
      </c>
    </row>
    <row r="11809" spans="1:3">
      <c r="A11809" s="38">
        <v>1454</v>
      </c>
      <c r="B11809" s="36" t="s">
        <v>174</v>
      </c>
      <c r="C11809" s="41">
        <v>1.1769803569135961</v>
      </c>
    </row>
    <row r="11810" spans="1:3">
      <c r="A11810" s="38">
        <v>67591</v>
      </c>
      <c r="B11810" s="36" t="s">
        <v>99</v>
      </c>
      <c r="C11810" s="41">
        <v>1.3456386921580861</v>
      </c>
    </row>
    <row r="11811" spans="1:3">
      <c r="A11811" s="38">
        <v>67157</v>
      </c>
      <c r="B11811" s="36" t="s">
        <v>137</v>
      </c>
      <c r="C11811" s="41">
        <v>1.3869137670196672</v>
      </c>
    </row>
    <row r="11812" spans="1:3">
      <c r="A11812" s="38">
        <v>96193</v>
      </c>
      <c r="B11812" s="36" t="s">
        <v>47</v>
      </c>
      <c r="C11812" s="41">
        <v>1.0835648011346848</v>
      </c>
    </row>
    <row r="11813" spans="1:3">
      <c r="A11813" s="38">
        <v>37359</v>
      </c>
      <c r="B11813" s="36" t="s">
        <v>154</v>
      </c>
      <c r="C11813" s="41">
        <v>1.072002806443126</v>
      </c>
    </row>
    <row r="11814" spans="1:3">
      <c r="A11814" s="38">
        <v>52152</v>
      </c>
      <c r="B11814" s="36" t="s">
        <v>23</v>
      </c>
      <c r="C11814" s="41">
        <v>1.1673139364614502</v>
      </c>
    </row>
    <row r="11815" spans="1:3">
      <c r="A11815" s="38">
        <v>52222</v>
      </c>
      <c r="B11815" s="36" t="s">
        <v>23</v>
      </c>
      <c r="C11815" s="41">
        <v>1.2326879117923892</v>
      </c>
    </row>
    <row r="11816" spans="1:3">
      <c r="A11816" s="38">
        <v>52223</v>
      </c>
      <c r="B11816" s="36" t="s">
        <v>23</v>
      </c>
      <c r="C11816" s="41">
        <v>1.2326879117923892</v>
      </c>
    </row>
    <row r="11817" spans="1:3">
      <c r="A11817" s="38">
        <v>52224</v>
      </c>
      <c r="B11817" s="36" t="s">
        <v>23</v>
      </c>
      <c r="C11817" s="41">
        <v>1.1673139364614502</v>
      </c>
    </row>
    <row r="11818" spans="1:3">
      <c r="A11818" s="38">
        <v>17498</v>
      </c>
      <c r="B11818" s="36" t="s">
        <v>66</v>
      </c>
      <c r="C11818" s="41">
        <v>1.0956080071706005</v>
      </c>
    </row>
    <row r="11819" spans="1:3">
      <c r="A11819" s="38">
        <v>83646</v>
      </c>
      <c r="B11819" s="36" t="s">
        <v>199</v>
      </c>
      <c r="C11819" s="41">
        <v>1.0627753303964758</v>
      </c>
    </row>
    <row r="11820" spans="1:3">
      <c r="A11820" s="38">
        <v>92442</v>
      </c>
      <c r="B11820" s="36" t="s">
        <v>123</v>
      </c>
      <c r="C11820" s="41">
        <v>1.1241914221772589</v>
      </c>
    </row>
    <row r="11821" spans="1:3">
      <c r="A11821" s="38">
        <v>29496</v>
      </c>
      <c r="B11821" s="36" t="s">
        <v>231</v>
      </c>
      <c r="C11821" s="41">
        <v>1.1806181584030908</v>
      </c>
    </row>
    <row r="11822" spans="1:3">
      <c r="A11822" s="38">
        <v>66687</v>
      </c>
      <c r="B11822" s="36" t="s">
        <v>225</v>
      </c>
      <c r="C11822" s="41">
        <v>1.1671281708520322</v>
      </c>
    </row>
    <row r="11823" spans="1:3">
      <c r="A11823" s="38">
        <v>52146</v>
      </c>
      <c r="B11823" s="36" t="s">
        <v>23</v>
      </c>
      <c r="C11823" s="41">
        <v>1.2326879117923892</v>
      </c>
    </row>
    <row r="11824" spans="1:3">
      <c r="A11824" s="38">
        <v>66787</v>
      </c>
      <c r="B11824" s="36" t="s">
        <v>276</v>
      </c>
      <c r="C11824" s="41">
        <v>1.1825599019639461</v>
      </c>
    </row>
    <row r="11825" spans="1:3">
      <c r="A11825" s="38">
        <v>93494</v>
      </c>
      <c r="B11825" s="36" t="s">
        <v>173</v>
      </c>
      <c r="C11825" s="41">
        <v>1.0016662569313557</v>
      </c>
    </row>
    <row r="11826" spans="1:3">
      <c r="A11826" s="38">
        <v>49419</v>
      </c>
      <c r="B11826" s="36" t="s">
        <v>61</v>
      </c>
      <c r="C11826" s="41">
        <v>1.2220481887559571</v>
      </c>
    </row>
    <row r="11827" spans="1:3">
      <c r="A11827" s="38">
        <v>56826</v>
      </c>
      <c r="B11827" s="36" t="s">
        <v>102</v>
      </c>
      <c r="C11827" s="41">
        <v>1.0583096054051164</v>
      </c>
    </row>
    <row r="11828" spans="1:3">
      <c r="A11828" s="38">
        <v>38559</v>
      </c>
      <c r="B11828" s="36" t="s">
        <v>54</v>
      </c>
      <c r="C11828" s="41">
        <v>1.1593057443647055</v>
      </c>
    </row>
    <row r="11829" spans="1:3">
      <c r="A11829" s="38">
        <v>99947</v>
      </c>
      <c r="B11829" s="36" t="s">
        <v>431</v>
      </c>
      <c r="C11829" s="41">
        <v>1.1992282032834065</v>
      </c>
    </row>
    <row r="11830" spans="1:3">
      <c r="A11830" s="38">
        <v>68753</v>
      </c>
      <c r="B11830" s="36" t="s">
        <v>209</v>
      </c>
      <c r="C11830" s="41">
        <v>1.4239117772686678</v>
      </c>
    </row>
    <row r="11831" spans="1:3">
      <c r="A11831" s="38">
        <v>83329</v>
      </c>
      <c r="B11831" s="36" t="s">
        <v>128</v>
      </c>
      <c r="C11831" s="41">
        <v>1.0396348378317077</v>
      </c>
    </row>
    <row r="11832" spans="1:3">
      <c r="A11832" s="38">
        <v>99955</v>
      </c>
      <c r="B11832" s="36" t="s">
        <v>431</v>
      </c>
      <c r="C11832" s="41">
        <v>1.1992282032834065</v>
      </c>
    </row>
    <row r="11833" spans="1:3">
      <c r="A11833" s="38">
        <v>99955</v>
      </c>
      <c r="B11833" s="36" t="s">
        <v>431</v>
      </c>
      <c r="C11833" s="41">
        <v>1.1992282032834065</v>
      </c>
    </row>
    <row r="11834" spans="1:3">
      <c r="A11834" s="38">
        <v>37318</v>
      </c>
      <c r="B11834" s="36" t="s">
        <v>154</v>
      </c>
      <c r="C11834" s="41">
        <v>1.1876538411711361</v>
      </c>
    </row>
    <row r="11835" spans="1:3">
      <c r="A11835" s="38">
        <v>55234</v>
      </c>
      <c r="B11835" s="36" t="s">
        <v>99</v>
      </c>
      <c r="C11835" s="41">
        <v>1.3198243593435071</v>
      </c>
    </row>
    <row r="11836" spans="1:3">
      <c r="A11836" s="38">
        <v>99955</v>
      </c>
      <c r="B11836" s="36" t="s">
        <v>431</v>
      </c>
      <c r="C11836" s="41">
        <v>1.1992282032834065</v>
      </c>
    </row>
    <row r="11837" spans="1:3">
      <c r="A11837" s="38">
        <v>99955</v>
      </c>
      <c r="B11837" s="36" t="s">
        <v>431</v>
      </c>
      <c r="C11837" s="41">
        <v>1.1992282032834065</v>
      </c>
    </row>
    <row r="11838" spans="1:3">
      <c r="A11838" s="38">
        <v>99958</v>
      </c>
      <c r="B11838" s="36" t="s">
        <v>431</v>
      </c>
      <c r="C11838" s="41">
        <v>1.1992282032834065</v>
      </c>
    </row>
    <row r="11839" spans="1:3">
      <c r="A11839" s="38">
        <v>66909</v>
      </c>
      <c r="B11839" s="36" t="s">
        <v>53</v>
      </c>
      <c r="C11839" s="41">
        <v>1.220543203301824</v>
      </c>
    </row>
    <row r="11840" spans="1:3">
      <c r="A11840" s="38">
        <v>29399</v>
      </c>
      <c r="B11840" s="36" t="s">
        <v>54</v>
      </c>
      <c r="C11840" s="41">
        <v>1.1593057443647055</v>
      </c>
    </row>
    <row r="11841" spans="1:3">
      <c r="A11841" s="38">
        <v>99955</v>
      </c>
      <c r="B11841" s="36" t="s">
        <v>431</v>
      </c>
      <c r="C11841" s="41">
        <v>1.1992282032834065</v>
      </c>
    </row>
    <row r="11842" spans="1:3">
      <c r="A11842" s="38">
        <v>99955</v>
      </c>
      <c r="B11842" s="36" t="s">
        <v>431</v>
      </c>
      <c r="C11842" s="41">
        <v>1.1992282032834065</v>
      </c>
    </row>
    <row r="11843" spans="1:3">
      <c r="A11843" s="38">
        <v>99955</v>
      </c>
      <c r="B11843" s="36" t="s">
        <v>431</v>
      </c>
      <c r="C11843" s="41">
        <v>1.1992282032834065</v>
      </c>
    </row>
    <row r="11844" spans="1:3">
      <c r="A11844" s="38">
        <v>99986</v>
      </c>
      <c r="B11844" s="36" t="s">
        <v>431</v>
      </c>
      <c r="C11844" s="41">
        <v>1.1306734089787862</v>
      </c>
    </row>
    <row r="11845" spans="1:3">
      <c r="A11845" s="38">
        <v>99947</v>
      </c>
      <c r="B11845" s="36" t="s">
        <v>431</v>
      </c>
      <c r="C11845" s="41">
        <v>1.1992282032834065</v>
      </c>
    </row>
    <row r="11846" spans="1:3">
      <c r="A11846" s="38">
        <v>86579</v>
      </c>
      <c r="B11846" s="36" t="s">
        <v>168</v>
      </c>
      <c r="C11846" s="41">
        <v>1.1261247428062524</v>
      </c>
    </row>
    <row r="11847" spans="1:3">
      <c r="A11847" s="38">
        <v>99998</v>
      </c>
      <c r="B11847" s="36" t="s">
        <v>431</v>
      </c>
      <c r="C11847" s="41">
        <v>1.1306734089787862</v>
      </c>
    </row>
    <row r="11848" spans="1:3">
      <c r="A11848" s="38">
        <v>97534</v>
      </c>
      <c r="B11848" s="36" t="s">
        <v>235</v>
      </c>
      <c r="C11848" s="41">
        <v>1.1603695968609584</v>
      </c>
    </row>
    <row r="11849" spans="1:3">
      <c r="A11849" s="38">
        <v>88489</v>
      </c>
      <c r="B11849" s="36" t="s">
        <v>41</v>
      </c>
      <c r="C11849" s="41">
        <v>1.0939411115420186</v>
      </c>
    </row>
    <row r="11850" spans="1:3">
      <c r="A11850" s="38">
        <v>89165</v>
      </c>
      <c r="B11850" s="36" t="s">
        <v>41</v>
      </c>
      <c r="C11850" s="41">
        <v>1.0939411115420186</v>
      </c>
    </row>
    <row r="11851" spans="1:3">
      <c r="A11851" s="38">
        <v>91344</v>
      </c>
      <c r="B11851" s="36" t="s">
        <v>79</v>
      </c>
      <c r="C11851" s="41">
        <v>1.0638853429267727</v>
      </c>
    </row>
    <row r="11852" spans="1:3">
      <c r="A11852" s="38">
        <v>99955</v>
      </c>
      <c r="B11852" s="36" t="s">
        <v>431</v>
      </c>
      <c r="C11852" s="41">
        <v>1.1992282032834065</v>
      </c>
    </row>
    <row r="11853" spans="1:3">
      <c r="A11853" s="38">
        <v>99994</v>
      </c>
      <c r="B11853" s="36" t="s">
        <v>431</v>
      </c>
      <c r="C11853" s="41">
        <v>1.1306734089787862</v>
      </c>
    </row>
    <row r="11854" spans="1:3">
      <c r="A11854" s="38">
        <v>26907</v>
      </c>
      <c r="B11854" s="36" t="s">
        <v>158</v>
      </c>
      <c r="C11854" s="41">
        <v>1.2235568902235567</v>
      </c>
    </row>
    <row r="11855" spans="1:3">
      <c r="A11855" s="38">
        <v>87616</v>
      </c>
      <c r="B11855" s="36" t="s">
        <v>93</v>
      </c>
      <c r="C11855" s="41">
        <v>1.0023781537872782</v>
      </c>
    </row>
    <row r="11856" spans="1:3">
      <c r="A11856" s="38">
        <v>93192</v>
      </c>
      <c r="B11856" s="36" t="s">
        <v>173</v>
      </c>
      <c r="C11856" s="41">
        <v>1.0635150812064964</v>
      </c>
    </row>
    <row r="11857" spans="1:3">
      <c r="A11857" s="38">
        <v>88639</v>
      </c>
      <c r="B11857" s="36" t="s">
        <v>208</v>
      </c>
      <c r="C11857" s="41">
        <v>1.0156488021049714</v>
      </c>
    </row>
    <row r="11858" spans="1:3">
      <c r="A11858" s="38">
        <v>72178</v>
      </c>
      <c r="B11858" s="36" t="s">
        <v>114</v>
      </c>
      <c r="C11858" s="41">
        <v>0.97482521200521044</v>
      </c>
    </row>
    <row r="11859" spans="1:3">
      <c r="A11859" s="38">
        <v>55425</v>
      </c>
      <c r="B11859" s="36" t="s">
        <v>166</v>
      </c>
      <c r="C11859" s="41">
        <v>1.3601632047477745</v>
      </c>
    </row>
    <row r="11860" spans="1:3">
      <c r="A11860" s="38">
        <v>63857</v>
      </c>
      <c r="B11860" s="36" t="s">
        <v>146</v>
      </c>
      <c r="C11860" s="41">
        <v>1.0989570846319827</v>
      </c>
    </row>
    <row r="11861" spans="1:3">
      <c r="A11861" s="38">
        <v>55596</v>
      </c>
      <c r="B11861" s="36" t="s">
        <v>36</v>
      </c>
      <c r="C11861" s="41">
        <v>1.3468248429867409</v>
      </c>
    </row>
    <row r="11862" spans="1:3">
      <c r="A11862" s="38">
        <v>56588</v>
      </c>
      <c r="B11862" s="36" t="s">
        <v>160</v>
      </c>
      <c r="C11862" s="41">
        <v>1.1510813949838341</v>
      </c>
    </row>
    <row r="11863" spans="1:3">
      <c r="A11863" s="38">
        <v>99955</v>
      </c>
      <c r="B11863" s="36" t="s">
        <v>431</v>
      </c>
      <c r="C11863" s="41">
        <v>1.1992282032834065</v>
      </c>
    </row>
    <row r="11864" spans="1:3">
      <c r="A11864" s="38">
        <v>76337</v>
      </c>
      <c r="B11864" s="36" t="s">
        <v>209</v>
      </c>
      <c r="C11864" s="41">
        <v>1.3781569452796152</v>
      </c>
    </row>
    <row r="11865" spans="1:3">
      <c r="A11865" s="38">
        <v>97295</v>
      </c>
      <c r="B11865" s="36" t="s">
        <v>133</v>
      </c>
      <c r="C11865" s="41">
        <v>1.236178532901834</v>
      </c>
    </row>
    <row r="11866" spans="1:3">
      <c r="A11866" s="38">
        <v>65620</v>
      </c>
      <c r="B11866" s="36" t="s">
        <v>193</v>
      </c>
      <c r="C11866" s="41">
        <v>1.120721271393643</v>
      </c>
    </row>
    <row r="11867" spans="1:3">
      <c r="A11867" s="38">
        <v>99974</v>
      </c>
      <c r="B11867" s="36" t="s">
        <v>431</v>
      </c>
      <c r="C11867" s="41">
        <v>1.1306734089787862</v>
      </c>
    </row>
    <row r="11868" spans="1:3">
      <c r="A11868" s="38">
        <v>88289</v>
      </c>
      <c r="B11868" s="36" t="s">
        <v>37</v>
      </c>
      <c r="C11868" s="41">
        <v>1.1454363715874307</v>
      </c>
    </row>
    <row r="11869" spans="1:3">
      <c r="A11869" s="38">
        <v>97297</v>
      </c>
      <c r="B11869" s="36" t="s">
        <v>133</v>
      </c>
      <c r="C11869" s="41">
        <v>1.236178532901834</v>
      </c>
    </row>
    <row r="11870" spans="1:3">
      <c r="A11870" s="38">
        <v>72141</v>
      </c>
      <c r="B11870" s="36" t="s">
        <v>213</v>
      </c>
      <c r="C11870" s="41">
        <v>1.2797515181126544</v>
      </c>
    </row>
    <row r="11871" spans="1:3">
      <c r="A11871" s="38">
        <v>34513</v>
      </c>
      <c r="B11871" s="36" t="s">
        <v>109</v>
      </c>
      <c r="C11871" s="41">
        <v>1.1008375611659813</v>
      </c>
    </row>
    <row r="11872" spans="1:3">
      <c r="A11872" s="38">
        <v>99998</v>
      </c>
      <c r="B11872" s="36" t="s">
        <v>431</v>
      </c>
      <c r="C11872" s="41">
        <v>1.1306734089787862</v>
      </c>
    </row>
    <row r="11873" spans="1:3">
      <c r="A11873" s="38">
        <v>99994</v>
      </c>
      <c r="B11873" s="36" t="s">
        <v>431</v>
      </c>
      <c r="C11873" s="41">
        <v>1.1306734089787862</v>
      </c>
    </row>
    <row r="11874" spans="1:3">
      <c r="A11874" s="38">
        <v>71111</v>
      </c>
      <c r="B11874" s="36" t="s">
        <v>90</v>
      </c>
      <c r="C11874" s="41">
        <v>1.2066166617028</v>
      </c>
    </row>
    <row r="11875" spans="1:3">
      <c r="A11875" s="38">
        <v>99986</v>
      </c>
      <c r="B11875" s="36" t="s">
        <v>431</v>
      </c>
      <c r="C11875" s="41">
        <v>1.1306734089787862</v>
      </c>
    </row>
    <row r="11876" spans="1:3">
      <c r="A11876" s="38">
        <v>8396</v>
      </c>
      <c r="B11876" s="36" t="s">
        <v>252</v>
      </c>
      <c r="C11876" s="41">
        <v>1.0677265315630096</v>
      </c>
    </row>
    <row r="11877" spans="1:3">
      <c r="A11877" s="38">
        <v>93194</v>
      </c>
      <c r="B11877" s="36" t="s">
        <v>173</v>
      </c>
      <c r="C11877" s="41">
        <v>1.0635150812064964</v>
      </c>
    </row>
    <row r="11878" spans="1:3">
      <c r="A11878" s="38">
        <v>95679</v>
      </c>
      <c r="B11878" s="36" t="s">
        <v>205</v>
      </c>
      <c r="C11878" s="41">
        <v>0.94805967062230156</v>
      </c>
    </row>
    <row r="11879" spans="1:3">
      <c r="A11879" s="38">
        <v>56323</v>
      </c>
      <c r="B11879" s="36" t="s">
        <v>42</v>
      </c>
      <c r="C11879" s="41">
        <v>1.3502964244946054</v>
      </c>
    </row>
    <row r="11880" spans="1:3">
      <c r="A11880" s="38">
        <v>99976</v>
      </c>
      <c r="B11880" s="36" t="s">
        <v>431</v>
      </c>
      <c r="C11880" s="41">
        <v>1.1306734089787862</v>
      </c>
    </row>
    <row r="11881" spans="1:3">
      <c r="A11881" s="38">
        <v>67714</v>
      </c>
      <c r="B11881" s="36" t="s">
        <v>134</v>
      </c>
      <c r="C11881" s="41">
        <v>1.2019010160603081</v>
      </c>
    </row>
    <row r="11882" spans="1:3">
      <c r="A11882" s="38">
        <v>99947</v>
      </c>
      <c r="B11882" s="36" t="s">
        <v>431</v>
      </c>
      <c r="C11882" s="41">
        <v>1.1992282032834065</v>
      </c>
    </row>
    <row r="11883" spans="1:3">
      <c r="A11883" s="38">
        <v>76857</v>
      </c>
      <c r="B11883" s="36" t="s">
        <v>98</v>
      </c>
      <c r="C11883" s="41">
        <v>1.3601127554615924</v>
      </c>
    </row>
    <row r="11884" spans="1:3">
      <c r="A11884" s="38">
        <v>4736</v>
      </c>
      <c r="B11884" s="36" t="s">
        <v>139</v>
      </c>
      <c r="C11884" s="41">
        <v>1.1164560815953724</v>
      </c>
    </row>
    <row r="11885" spans="1:3">
      <c r="A11885" s="38">
        <v>99976</v>
      </c>
      <c r="B11885" s="36" t="s">
        <v>431</v>
      </c>
      <c r="C11885" s="41">
        <v>1.1306734089787862</v>
      </c>
    </row>
    <row r="11886" spans="1:3">
      <c r="A11886" s="38">
        <v>2906</v>
      </c>
      <c r="B11886" s="36" t="s">
        <v>204</v>
      </c>
      <c r="C11886" s="41">
        <v>1.1232960637157299</v>
      </c>
    </row>
    <row r="11887" spans="1:3">
      <c r="A11887" s="38">
        <v>99988</v>
      </c>
      <c r="B11887" s="36" t="s">
        <v>431</v>
      </c>
      <c r="C11887" s="41">
        <v>1.1306734089787862</v>
      </c>
    </row>
    <row r="11888" spans="1:3">
      <c r="A11888" s="38">
        <v>79183</v>
      </c>
      <c r="B11888" s="36" t="s">
        <v>216</v>
      </c>
      <c r="C11888" s="41">
        <v>1.3313244263723498</v>
      </c>
    </row>
    <row r="11889" spans="1:3">
      <c r="A11889" s="38">
        <v>94065</v>
      </c>
      <c r="B11889" s="36" t="s">
        <v>340</v>
      </c>
      <c r="C11889" s="41">
        <v>0.98961003913102152</v>
      </c>
    </row>
    <row r="11890" spans="1:3">
      <c r="A11890" s="38">
        <v>99947</v>
      </c>
      <c r="B11890" s="36" t="s">
        <v>431</v>
      </c>
      <c r="C11890" s="41">
        <v>1.1992282032834065</v>
      </c>
    </row>
    <row r="11891" spans="1:3">
      <c r="A11891" s="38">
        <v>55444</v>
      </c>
      <c r="B11891" s="36" t="s">
        <v>36</v>
      </c>
      <c r="C11891" s="41">
        <v>1.0870660777280408</v>
      </c>
    </row>
    <row r="11892" spans="1:3">
      <c r="A11892" s="38">
        <v>67693</v>
      </c>
      <c r="B11892" s="36" t="s">
        <v>220</v>
      </c>
      <c r="C11892" s="41">
        <v>1.2571134727459718</v>
      </c>
    </row>
    <row r="11893" spans="1:3">
      <c r="A11893" s="38">
        <v>99947</v>
      </c>
      <c r="B11893" s="36" t="s">
        <v>431</v>
      </c>
      <c r="C11893" s="41">
        <v>1.1992282032834065</v>
      </c>
    </row>
    <row r="11894" spans="1:3">
      <c r="A11894" s="38">
        <v>66914</v>
      </c>
      <c r="B11894" s="36" t="s">
        <v>53</v>
      </c>
      <c r="C11894" s="41">
        <v>1.220543203301824</v>
      </c>
    </row>
    <row r="11895" spans="1:3">
      <c r="A11895" s="38">
        <v>99991</v>
      </c>
      <c r="B11895" s="36" t="s">
        <v>431</v>
      </c>
      <c r="C11895" s="41">
        <v>1.1306734089787862</v>
      </c>
    </row>
    <row r="11896" spans="1:3">
      <c r="A11896" s="38">
        <v>93449</v>
      </c>
      <c r="B11896" s="36" t="s">
        <v>173</v>
      </c>
      <c r="C11896" s="41">
        <v>1.0016662569313557</v>
      </c>
    </row>
    <row r="11897" spans="1:3">
      <c r="A11897" s="38">
        <v>53498</v>
      </c>
      <c r="B11897" s="36" t="s">
        <v>52</v>
      </c>
      <c r="C11897" s="41">
        <v>1.3502964244946054</v>
      </c>
    </row>
    <row r="11898" spans="1:3">
      <c r="A11898" s="38">
        <v>54320</v>
      </c>
      <c r="B11898" s="36" t="s">
        <v>21</v>
      </c>
      <c r="C11898" s="41">
        <v>1.241956241956242</v>
      </c>
    </row>
    <row r="11899" spans="1:3">
      <c r="A11899" s="38">
        <v>76857</v>
      </c>
      <c r="B11899" s="36" t="s">
        <v>98</v>
      </c>
      <c r="C11899" s="41">
        <v>1.3601127554615924</v>
      </c>
    </row>
    <row r="11900" spans="1:3">
      <c r="A11900" s="38">
        <v>95652</v>
      </c>
      <c r="B11900" s="36" t="s">
        <v>205</v>
      </c>
      <c r="C11900" s="41">
        <v>0.97849290212402606</v>
      </c>
    </row>
    <row r="11901" spans="1:3">
      <c r="A11901" s="38">
        <v>99996</v>
      </c>
      <c r="B11901" s="36" t="s">
        <v>431</v>
      </c>
      <c r="C11901" s="41">
        <v>1.1306734089787862</v>
      </c>
    </row>
    <row r="11902" spans="1:3">
      <c r="A11902" s="38">
        <v>79761</v>
      </c>
      <c r="B11902" s="36" t="s">
        <v>97</v>
      </c>
      <c r="C11902" s="41">
        <v>1.1377951534332433</v>
      </c>
    </row>
    <row r="11903" spans="1:3">
      <c r="A11903" s="38">
        <v>15377</v>
      </c>
      <c r="B11903" s="36" t="s">
        <v>136</v>
      </c>
      <c r="C11903" s="41">
        <v>1.1207555243130904</v>
      </c>
    </row>
    <row r="11904" spans="1:3">
      <c r="A11904" s="38">
        <v>99955</v>
      </c>
      <c r="B11904" s="36" t="s">
        <v>431</v>
      </c>
      <c r="C11904" s="41">
        <v>1.1992282032834065</v>
      </c>
    </row>
    <row r="11905" spans="1:3">
      <c r="A11905" s="38">
        <v>89367</v>
      </c>
      <c r="B11905" s="36" t="s">
        <v>86</v>
      </c>
      <c r="C11905" s="41">
        <v>1.1168641306003106</v>
      </c>
    </row>
    <row r="11906" spans="1:3">
      <c r="A11906" s="38">
        <v>99986</v>
      </c>
      <c r="B11906" s="36" t="s">
        <v>431</v>
      </c>
      <c r="C11906" s="41">
        <v>1.1306734089787862</v>
      </c>
    </row>
    <row r="11907" spans="1:3">
      <c r="A11907" s="38">
        <v>36304</v>
      </c>
      <c r="B11907" s="36" t="s">
        <v>432</v>
      </c>
      <c r="C11907" s="41">
        <v>1.0983974838999548</v>
      </c>
    </row>
    <row r="11908" spans="1:3">
      <c r="A11908" s="38">
        <v>54429</v>
      </c>
      <c r="B11908" s="36" t="s">
        <v>21</v>
      </c>
      <c r="C11908" s="41">
        <v>1.1671281708520322</v>
      </c>
    </row>
    <row r="11909" spans="1:3">
      <c r="A11909" s="38">
        <v>56865</v>
      </c>
      <c r="B11909" s="36" t="s">
        <v>102</v>
      </c>
      <c r="C11909" s="41">
        <v>1.0973128254234246</v>
      </c>
    </row>
    <row r="11910" spans="1:3">
      <c r="A11910" s="38">
        <v>74399</v>
      </c>
      <c r="B11910" s="36" t="s">
        <v>60</v>
      </c>
      <c r="C11910" s="41">
        <v>1.3044251565167901</v>
      </c>
    </row>
    <row r="11911" spans="1:3">
      <c r="A11911" s="38">
        <v>17179</v>
      </c>
      <c r="B11911" s="36" t="s">
        <v>57</v>
      </c>
      <c r="C11911" s="41">
        <v>1.0651214128035322</v>
      </c>
    </row>
    <row r="11912" spans="1:3">
      <c r="A11912" s="38">
        <v>37445</v>
      </c>
      <c r="B11912" s="36" t="s">
        <v>44</v>
      </c>
      <c r="C11912" s="41">
        <v>0.89000533954662397</v>
      </c>
    </row>
    <row r="11913" spans="1:3">
      <c r="A11913" s="38">
        <v>86877</v>
      </c>
      <c r="B11913" s="36" t="s">
        <v>50</v>
      </c>
      <c r="C11913" s="41">
        <v>1.1168641306003106</v>
      </c>
    </row>
    <row r="11914" spans="1:3">
      <c r="A11914" s="38">
        <v>36326</v>
      </c>
      <c r="B11914" s="36" t="s">
        <v>432</v>
      </c>
      <c r="C11914" s="41">
        <v>1.0983974838999548</v>
      </c>
    </row>
    <row r="11915" spans="1:3">
      <c r="A11915" s="38">
        <v>36325</v>
      </c>
      <c r="B11915" s="36" t="s">
        <v>432</v>
      </c>
      <c r="C11915" s="41">
        <v>0.87535335126711356</v>
      </c>
    </row>
    <row r="11916" spans="1:3">
      <c r="A11916" s="38">
        <v>36399</v>
      </c>
      <c r="B11916" s="36" t="s">
        <v>432</v>
      </c>
      <c r="C11916" s="41">
        <v>0.87535335126711356</v>
      </c>
    </row>
    <row r="11917" spans="1:3">
      <c r="A11917" s="38">
        <v>35329</v>
      </c>
      <c r="B11917" s="36" t="s">
        <v>432</v>
      </c>
      <c r="C11917" s="41">
        <v>1.0776419419301753</v>
      </c>
    </row>
    <row r="11918" spans="1:3">
      <c r="A11918" s="38">
        <v>36323</v>
      </c>
      <c r="B11918" s="36" t="s">
        <v>432</v>
      </c>
      <c r="C11918" s="41">
        <v>1.0983974838999548</v>
      </c>
    </row>
    <row r="11919" spans="1:3">
      <c r="A11919" s="38">
        <v>54570</v>
      </c>
      <c r="B11919" s="36" t="s">
        <v>167</v>
      </c>
      <c r="C11919" s="41">
        <v>1.0697511596020888</v>
      </c>
    </row>
    <row r="11920" spans="1:3">
      <c r="A11920" s="38">
        <v>36355</v>
      </c>
      <c r="B11920" s="36" t="s">
        <v>432</v>
      </c>
      <c r="C11920" s="41">
        <v>0.87535335126711356</v>
      </c>
    </row>
    <row r="11921" spans="1:3">
      <c r="A11921" s="38">
        <v>96346</v>
      </c>
      <c r="B11921" s="36" t="s">
        <v>377</v>
      </c>
      <c r="C11921" s="41">
        <v>1.0665154291364918</v>
      </c>
    </row>
    <row r="11922" spans="1:3">
      <c r="A11922" s="38">
        <v>49134</v>
      </c>
      <c r="B11922" s="36" t="s">
        <v>105</v>
      </c>
      <c r="C11922" s="41">
        <v>1.2104307641525005</v>
      </c>
    </row>
    <row r="11923" spans="1:3">
      <c r="A11923" s="38">
        <v>66798</v>
      </c>
      <c r="B11923" s="36" t="s">
        <v>276</v>
      </c>
      <c r="C11923" s="41">
        <v>1.1825599019639461</v>
      </c>
    </row>
    <row r="11924" spans="1:3">
      <c r="A11924" s="38">
        <v>94574</v>
      </c>
      <c r="B11924" s="36" t="s">
        <v>77</v>
      </c>
      <c r="C11924" s="41">
        <v>1.1350129998761918</v>
      </c>
    </row>
    <row r="11925" spans="1:3">
      <c r="A11925" s="38">
        <v>94522</v>
      </c>
      <c r="B11925" s="36" t="s">
        <v>307</v>
      </c>
      <c r="C11925" s="41">
        <v>1.1141832766164317</v>
      </c>
    </row>
    <row r="11926" spans="1:3">
      <c r="A11926" s="38">
        <v>36358</v>
      </c>
      <c r="B11926" s="36" t="s">
        <v>432</v>
      </c>
      <c r="C11926" s="41">
        <v>0.87535335126711356</v>
      </c>
    </row>
    <row r="11927" spans="1:3">
      <c r="A11927" s="38">
        <v>86757</v>
      </c>
      <c r="B11927" s="36" t="s">
        <v>101</v>
      </c>
      <c r="C11927" s="41">
        <v>1.1449356812788809</v>
      </c>
    </row>
    <row r="11928" spans="1:3">
      <c r="A11928" s="38">
        <v>55578</v>
      </c>
      <c r="B11928" s="36" t="s">
        <v>99</v>
      </c>
      <c r="C11928" s="41">
        <v>1.3468248429867409</v>
      </c>
    </row>
    <row r="11929" spans="1:3">
      <c r="A11929" s="38">
        <v>82499</v>
      </c>
      <c r="B11929" s="36" t="s">
        <v>190</v>
      </c>
      <c r="C11929" s="41">
        <v>0.96680640143425878</v>
      </c>
    </row>
    <row r="11930" spans="1:3">
      <c r="A11930" s="38">
        <v>66917</v>
      </c>
      <c r="B11930" s="36" t="s">
        <v>134</v>
      </c>
      <c r="C11930" s="41">
        <v>1.2019010160603081</v>
      </c>
    </row>
    <row r="11931" spans="1:3">
      <c r="A11931" s="38">
        <v>74599</v>
      </c>
      <c r="B11931" s="36" t="s">
        <v>259</v>
      </c>
      <c r="C11931" s="41">
        <v>1.1174086601456563</v>
      </c>
    </row>
    <row r="11932" spans="1:3">
      <c r="A11932" s="38">
        <v>55595</v>
      </c>
      <c r="B11932" s="36" t="s">
        <v>36</v>
      </c>
      <c r="C11932" s="41">
        <v>1.3468248429867409</v>
      </c>
    </row>
    <row r="11933" spans="1:3">
      <c r="A11933" s="38">
        <v>6528</v>
      </c>
      <c r="B11933" s="36" t="s">
        <v>69</v>
      </c>
      <c r="C11933" s="41">
        <v>1.1877307767053185</v>
      </c>
    </row>
    <row r="11934" spans="1:3">
      <c r="A11934" s="38">
        <v>57584</v>
      </c>
      <c r="B11934" s="36" t="s">
        <v>112</v>
      </c>
      <c r="C11934" s="41">
        <v>1.1654959794043798</v>
      </c>
    </row>
    <row r="11935" spans="1:3">
      <c r="A11935" s="38">
        <v>35315</v>
      </c>
      <c r="B11935" s="36" t="s">
        <v>432</v>
      </c>
      <c r="C11935" s="41">
        <v>1.0776419419301753</v>
      </c>
    </row>
    <row r="11936" spans="1:3">
      <c r="A11936" s="38">
        <v>36320</v>
      </c>
      <c r="B11936" s="36" t="s">
        <v>432</v>
      </c>
      <c r="C11936" s="41">
        <v>1.0776419419301753</v>
      </c>
    </row>
    <row r="11937" spans="1:3">
      <c r="A11937" s="38">
        <v>54531</v>
      </c>
      <c r="B11937" s="36" t="s">
        <v>142</v>
      </c>
      <c r="C11937" s="41">
        <v>1.0697511596020888</v>
      </c>
    </row>
    <row r="11938" spans="1:3">
      <c r="A11938" s="38">
        <v>36341</v>
      </c>
      <c r="B11938" s="36" t="s">
        <v>432</v>
      </c>
      <c r="C11938" s="41">
        <v>1.0983974838999548</v>
      </c>
    </row>
    <row r="11939" spans="1:3">
      <c r="A11939" s="38">
        <v>36369</v>
      </c>
      <c r="B11939" s="36" t="s">
        <v>432</v>
      </c>
      <c r="C11939" s="41">
        <v>0.87535335126711356</v>
      </c>
    </row>
    <row r="11940" spans="1:3">
      <c r="A11940" s="38">
        <v>17209</v>
      </c>
      <c r="B11940" s="36" t="s">
        <v>125</v>
      </c>
      <c r="C11940" s="41">
        <v>1.0849754423338658</v>
      </c>
    </row>
    <row r="11941" spans="1:3">
      <c r="A11941" s="38">
        <v>35325</v>
      </c>
      <c r="B11941" s="36" t="s">
        <v>432</v>
      </c>
      <c r="C11941" s="41">
        <v>1.0776419419301753</v>
      </c>
    </row>
    <row r="11942" spans="1:3">
      <c r="A11942" s="38">
        <v>85469</v>
      </c>
      <c r="B11942" s="36" t="s">
        <v>234</v>
      </c>
      <c r="C11942" s="41">
        <v>1.1143525693621417</v>
      </c>
    </row>
    <row r="11943" spans="1:3">
      <c r="A11943" s="38">
        <v>99189</v>
      </c>
      <c r="B11943" s="36" t="s">
        <v>113</v>
      </c>
      <c r="C11943" s="41">
        <v>1.1992282032834065</v>
      </c>
    </row>
    <row r="11944" spans="1:3">
      <c r="A11944" s="38">
        <v>54578</v>
      </c>
      <c r="B11944" s="36" t="s">
        <v>167</v>
      </c>
      <c r="C11944" s="41">
        <v>1.0532816314806837</v>
      </c>
    </row>
    <row r="11945" spans="1:3">
      <c r="A11945" s="38">
        <v>96194</v>
      </c>
      <c r="B11945" s="36" t="s">
        <v>124</v>
      </c>
      <c r="C11945" s="41">
        <v>1.1636098242051152</v>
      </c>
    </row>
    <row r="11946" spans="1:3">
      <c r="A11946" s="38">
        <v>66484</v>
      </c>
      <c r="B11946" s="36" t="s">
        <v>134</v>
      </c>
      <c r="C11946" s="41">
        <v>1.2019010160603081</v>
      </c>
    </row>
    <row r="11947" spans="1:3">
      <c r="A11947" s="38">
        <v>76833</v>
      </c>
      <c r="B11947" s="36" t="s">
        <v>98</v>
      </c>
      <c r="C11947" s="41">
        <v>1.3601127554615924</v>
      </c>
    </row>
    <row r="11948" spans="1:3">
      <c r="A11948" s="38">
        <v>16818</v>
      </c>
      <c r="B11948" s="36" t="s">
        <v>280</v>
      </c>
      <c r="C11948" s="41">
        <v>1.1223334251522663</v>
      </c>
    </row>
    <row r="11949" spans="1:3">
      <c r="A11949" s="38">
        <v>29664</v>
      </c>
      <c r="B11949" s="36" t="s">
        <v>67</v>
      </c>
      <c r="C11949" s="41">
        <v>1.1299417619326411</v>
      </c>
    </row>
    <row r="11950" spans="1:3">
      <c r="A11950" s="38">
        <v>29699</v>
      </c>
      <c r="B11950" s="36" t="s">
        <v>67</v>
      </c>
      <c r="C11950" s="41">
        <v>1.1299417619326411</v>
      </c>
    </row>
    <row r="11951" spans="1:3">
      <c r="A11951" s="38">
        <v>86480</v>
      </c>
      <c r="B11951" s="36" t="s">
        <v>86</v>
      </c>
      <c r="C11951" s="41">
        <v>1.1168641306003106</v>
      </c>
    </row>
    <row r="11952" spans="1:3">
      <c r="A11952" s="38">
        <v>87448</v>
      </c>
      <c r="B11952" s="36" t="s">
        <v>143</v>
      </c>
      <c r="C11952" s="41">
        <v>0.96102943103493466</v>
      </c>
    </row>
    <row r="11953" spans="1:3">
      <c r="A11953" s="38">
        <v>57632</v>
      </c>
      <c r="B11953" s="36" t="s">
        <v>112</v>
      </c>
      <c r="C11953" s="41">
        <v>1.1510813949838341</v>
      </c>
    </row>
    <row r="11954" spans="1:3">
      <c r="A11954" s="38">
        <v>36329</v>
      </c>
      <c r="B11954" s="36" t="s">
        <v>432</v>
      </c>
      <c r="C11954" s="41">
        <v>1.0983974838999548</v>
      </c>
    </row>
    <row r="11955" spans="1:3">
      <c r="A11955" s="38">
        <v>99880</v>
      </c>
      <c r="B11955" s="36" t="s">
        <v>211</v>
      </c>
      <c r="C11955" s="41">
        <v>1.1023598376672179</v>
      </c>
    </row>
    <row r="11956" spans="1:3">
      <c r="A11956" s="38">
        <v>85137</v>
      </c>
      <c r="B11956" s="36" t="s">
        <v>46</v>
      </c>
      <c r="C11956" s="41">
        <v>1.077451959804901</v>
      </c>
    </row>
    <row r="11957" spans="1:3">
      <c r="A11957" s="38">
        <v>36110</v>
      </c>
      <c r="B11957" s="36" t="s">
        <v>432</v>
      </c>
      <c r="C11957" s="41">
        <v>1.1272324859364913</v>
      </c>
    </row>
    <row r="11958" spans="1:3">
      <c r="A11958" s="38">
        <v>75045</v>
      </c>
      <c r="B11958" s="36" t="s">
        <v>209</v>
      </c>
      <c r="C11958" s="41">
        <v>1.2328951349897455</v>
      </c>
    </row>
    <row r="11959" spans="1:3">
      <c r="A11959" s="38">
        <v>63679</v>
      </c>
      <c r="B11959" s="36" t="s">
        <v>432</v>
      </c>
      <c r="C11959" s="41">
        <v>0.87535335126711356</v>
      </c>
    </row>
    <row r="11960" spans="1:3">
      <c r="A11960" s="38">
        <v>16348</v>
      </c>
      <c r="B11960" s="36" t="s">
        <v>81</v>
      </c>
      <c r="C11960" s="41">
        <v>1.1645706300813008</v>
      </c>
    </row>
    <row r="11961" spans="1:3">
      <c r="A11961" s="38">
        <v>36318</v>
      </c>
      <c r="B11961" s="36" t="s">
        <v>432</v>
      </c>
      <c r="C11961" s="41">
        <v>1.0983974838999548</v>
      </c>
    </row>
    <row r="11962" spans="1:3">
      <c r="A11962" s="38">
        <v>85368</v>
      </c>
      <c r="B11962" s="36" t="s">
        <v>110</v>
      </c>
      <c r="C11962" s="41">
        <v>1.1143525693621417</v>
      </c>
    </row>
    <row r="11963" spans="1:3">
      <c r="A11963" s="38">
        <v>35327</v>
      </c>
      <c r="B11963" s="36" t="s">
        <v>432</v>
      </c>
      <c r="C11963" s="41">
        <v>0.87535335126711356</v>
      </c>
    </row>
    <row r="11964" spans="1:3">
      <c r="A11964" s="38">
        <v>37627</v>
      </c>
      <c r="B11964" s="36" t="s">
        <v>169</v>
      </c>
      <c r="C11964" s="41">
        <v>1.2274066140045521</v>
      </c>
    </row>
    <row r="11965" spans="1:3">
      <c r="A11965" s="38">
        <v>36367</v>
      </c>
      <c r="B11965" s="36" t="s">
        <v>432</v>
      </c>
      <c r="C11965" s="41">
        <v>1.1272324859364913</v>
      </c>
    </row>
    <row r="11966" spans="1:3">
      <c r="A11966" s="38">
        <v>73117</v>
      </c>
      <c r="B11966" s="36" t="s">
        <v>43</v>
      </c>
      <c r="C11966" s="41">
        <v>1.2068852027382833</v>
      </c>
    </row>
    <row r="11967" spans="1:3">
      <c r="A11967" s="38">
        <v>88239</v>
      </c>
      <c r="B11967" s="36" t="s">
        <v>37</v>
      </c>
      <c r="C11967" s="41">
        <v>1.1606634171045134</v>
      </c>
    </row>
    <row r="11968" spans="1:3">
      <c r="A11968" s="38">
        <v>26434</v>
      </c>
      <c r="B11968" s="36" t="s">
        <v>267</v>
      </c>
      <c r="C11968" s="41">
        <v>1.1939180829589113</v>
      </c>
    </row>
    <row r="11969" spans="1:3">
      <c r="A11969" s="38">
        <v>26486</v>
      </c>
      <c r="B11969" s="36" t="s">
        <v>267</v>
      </c>
      <c r="C11969" s="41">
        <v>1.2256016042780749</v>
      </c>
    </row>
    <row r="11970" spans="1:3">
      <c r="A11970" s="38">
        <v>8209</v>
      </c>
      <c r="B11970" s="36" t="s">
        <v>433</v>
      </c>
      <c r="C11970" s="41">
        <v>1.0330741491999098</v>
      </c>
    </row>
    <row r="11971" spans="1:3">
      <c r="A11971" s="38">
        <v>21776</v>
      </c>
      <c r="B11971" s="36" t="s">
        <v>172</v>
      </c>
      <c r="C11971" s="41">
        <v>1.1159124798393232</v>
      </c>
    </row>
    <row r="11972" spans="1:3">
      <c r="A11972" s="38">
        <v>72827</v>
      </c>
      <c r="B11972" s="36" t="s">
        <v>213</v>
      </c>
      <c r="C11972" s="41">
        <v>1.2797515181126544</v>
      </c>
    </row>
    <row r="11973" spans="1:3">
      <c r="A11973" s="38">
        <v>39164</v>
      </c>
      <c r="B11973" s="36" t="s">
        <v>126</v>
      </c>
      <c r="C11973" s="41">
        <v>1.2500852253357879</v>
      </c>
    </row>
    <row r="11974" spans="1:3">
      <c r="A11974" s="38">
        <v>8626</v>
      </c>
      <c r="B11974" s="36" t="s">
        <v>433</v>
      </c>
      <c r="C11974" s="41">
        <v>0.93213014743263856</v>
      </c>
    </row>
    <row r="11975" spans="1:3">
      <c r="A11975" s="38">
        <v>38378</v>
      </c>
      <c r="B11975" s="36" t="s">
        <v>217</v>
      </c>
      <c r="C11975" s="41">
        <v>1.1697715962740844</v>
      </c>
    </row>
    <row r="11976" spans="1:3">
      <c r="A11976" s="38">
        <v>8648</v>
      </c>
      <c r="B11976" s="36" t="s">
        <v>433</v>
      </c>
      <c r="C11976" s="41">
        <v>0.93213014743263856</v>
      </c>
    </row>
    <row r="11977" spans="1:3">
      <c r="A11977" s="38">
        <v>26203</v>
      </c>
      <c r="B11977" s="36" t="s">
        <v>224</v>
      </c>
      <c r="C11977" s="41">
        <v>1.1835140717789827</v>
      </c>
    </row>
    <row r="11978" spans="1:3">
      <c r="A11978" s="38">
        <v>8645</v>
      </c>
      <c r="B11978" s="36" t="s">
        <v>433</v>
      </c>
      <c r="C11978" s="41">
        <v>0.93213014743263856</v>
      </c>
    </row>
    <row r="11979" spans="1:3">
      <c r="A11979" s="38">
        <v>18299</v>
      </c>
      <c r="B11979" s="36" t="s">
        <v>57</v>
      </c>
      <c r="C11979" s="41">
        <v>1.0926372873275529</v>
      </c>
    </row>
    <row r="11980" spans="1:3">
      <c r="A11980" s="38">
        <v>8239</v>
      </c>
      <c r="B11980" s="36" t="s">
        <v>433</v>
      </c>
      <c r="C11980" s="41">
        <v>1.0330741491999098</v>
      </c>
    </row>
    <row r="11981" spans="1:3">
      <c r="A11981" s="38">
        <v>17192</v>
      </c>
      <c r="B11981" s="36" t="s">
        <v>125</v>
      </c>
      <c r="C11981" s="41">
        <v>1.112324445657779</v>
      </c>
    </row>
    <row r="11982" spans="1:3">
      <c r="A11982" s="38">
        <v>19417</v>
      </c>
      <c r="B11982" s="36" t="s">
        <v>138</v>
      </c>
      <c r="C11982" s="41">
        <v>1.1352238251501454</v>
      </c>
    </row>
    <row r="11983" spans="1:3">
      <c r="A11983" s="38">
        <v>19230</v>
      </c>
      <c r="B11983" s="36" t="s">
        <v>135</v>
      </c>
      <c r="C11983" s="41">
        <v>1.1352238251501454</v>
      </c>
    </row>
    <row r="11984" spans="1:3">
      <c r="A11984" s="38">
        <v>19288</v>
      </c>
      <c r="B11984" s="36" t="s">
        <v>135</v>
      </c>
      <c r="C11984" s="41">
        <v>1.1480901690670007</v>
      </c>
    </row>
    <row r="11985" spans="1:3">
      <c r="A11985" s="38">
        <v>95485</v>
      </c>
      <c r="B11985" s="36" t="s">
        <v>79</v>
      </c>
      <c r="C11985" s="41">
        <v>0.91062603988179502</v>
      </c>
    </row>
    <row r="11986" spans="1:3">
      <c r="A11986" s="38">
        <v>8606</v>
      </c>
      <c r="B11986" s="36" t="s">
        <v>433</v>
      </c>
      <c r="C11986" s="41">
        <v>1.0494233465930229</v>
      </c>
    </row>
    <row r="11987" spans="1:3">
      <c r="A11987" s="38">
        <v>55442</v>
      </c>
      <c r="B11987" s="36" t="s">
        <v>36</v>
      </c>
      <c r="C11987" s="41">
        <v>1.0870660777280408</v>
      </c>
    </row>
    <row r="11988" spans="1:3">
      <c r="A11988" s="38">
        <v>8626</v>
      </c>
      <c r="B11988" s="36" t="s">
        <v>433</v>
      </c>
      <c r="C11988" s="41">
        <v>0.93213014743263856</v>
      </c>
    </row>
    <row r="11989" spans="1:3">
      <c r="A11989" s="38">
        <v>83627</v>
      </c>
      <c r="B11989" s="36" t="s">
        <v>214</v>
      </c>
      <c r="C11989" s="41">
        <v>1.0627753303964758</v>
      </c>
    </row>
    <row r="11990" spans="1:3">
      <c r="A11990" s="38">
        <v>17168</v>
      </c>
      <c r="B11990" s="36" t="s">
        <v>57</v>
      </c>
      <c r="C11990" s="41">
        <v>1.1200024434195655</v>
      </c>
    </row>
    <row r="11991" spans="1:3">
      <c r="A11991" s="38">
        <v>23936</v>
      </c>
      <c r="B11991" s="36" t="s">
        <v>138</v>
      </c>
      <c r="C11991" s="41">
        <v>1.1145557885778548</v>
      </c>
    </row>
    <row r="11992" spans="1:3">
      <c r="A11992" s="38">
        <v>23948</v>
      </c>
      <c r="B11992" s="36" t="s">
        <v>138</v>
      </c>
      <c r="C11992" s="41">
        <v>1.1145557885778548</v>
      </c>
    </row>
    <row r="11993" spans="1:3">
      <c r="A11993" s="38">
        <v>18249</v>
      </c>
      <c r="B11993" s="36" t="s">
        <v>57</v>
      </c>
      <c r="C11993" s="41">
        <v>1.1052837809325737</v>
      </c>
    </row>
    <row r="11994" spans="1:3">
      <c r="A11994" s="38">
        <v>8236</v>
      </c>
      <c r="B11994" s="36" t="s">
        <v>433</v>
      </c>
      <c r="C11994" s="41">
        <v>1.0330741491999098</v>
      </c>
    </row>
    <row r="11995" spans="1:3">
      <c r="A11995" s="38">
        <v>17111</v>
      </c>
      <c r="B11995" s="36" t="s">
        <v>125</v>
      </c>
      <c r="C11995" s="41">
        <v>1.088744395950239</v>
      </c>
    </row>
    <row r="11996" spans="1:3">
      <c r="A11996" s="38">
        <v>7985</v>
      </c>
      <c r="B11996" s="36" t="s">
        <v>433</v>
      </c>
      <c r="C11996" s="41">
        <v>1.0514695340501792</v>
      </c>
    </row>
    <row r="11997" spans="1:3">
      <c r="A11997" s="38">
        <v>19075</v>
      </c>
      <c r="B11997" s="36" t="s">
        <v>135</v>
      </c>
      <c r="C11997" s="41">
        <v>1.1352238251501454</v>
      </c>
    </row>
    <row r="11998" spans="1:3">
      <c r="A11998" s="38">
        <v>8223</v>
      </c>
      <c r="B11998" s="36" t="s">
        <v>433</v>
      </c>
      <c r="C11998" s="41">
        <v>1.0330741491999098</v>
      </c>
    </row>
    <row r="11999" spans="1:3">
      <c r="A11999" s="38">
        <v>8239</v>
      </c>
      <c r="B11999" s="36" t="s">
        <v>433</v>
      </c>
      <c r="C11999" s="41">
        <v>1.0330741491999098</v>
      </c>
    </row>
    <row r="12000" spans="1:3">
      <c r="A12000" s="38">
        <v>85456</v>
      </c>
      <c r="B12000" s="36" t="s">
        <v>234</v>
      </c>
      <c r="C12000" s="41">
        <v>1.1143525693621417</v>
      </c>
    </row>
    <row r="12001" spans="1:3">
      <c r="A12001" s="38">
        <v>8223</v>
      </c>
      <c r="B12001" s="36" t="s">
        <v>433</v>
      </c>
      <c r="C12001" s="41">
        <v>1.0330741491999098</v>
      </c>
    </row>
    <row r="12002" spans="1:3">
      <c r="A12002" s="38">
        <v>88447</v>
      </c>
      <c r="B12002" s="36" t="s">
        <v>41</v>
      </c>
      <c r="C12002" s="41">
        <v>1.0939411115420186</v>
      </c>
    </row>
    <row r="12003" spans="1:3">
      <c r="A12003" s="38">
        <v>97797</v>
      </c>
      <c r="B12003" s="36" t="s">
        <v>185</v>
      </c>
      <c r="C12003" s="41">
        <v>1.1336445419977121</v>
      </c>
    </row>
    <row r="12004" spans="1:3">
      <c r="A12004" s="38">
        <v>8468</v>
      </c>
      <c r="B12004" s="36" t="s">
        <v>433</v>
      </c>
      <c r="C12004" s="41">
        <v>1.0330741491999098</v>
      </c>
    </row>
    <row r="12005" spans="1:3">
      <c r="A12005" s="38">
        <v>8248</v>
      </c>
      <c r="B12005" s="36" t="s">
        <v>433</v>
      </c>
      <c r="C12005" s="41">
        <v>0.78583061889250816</v>
      </c>
    </row>
    <row r="12006" spans="1:3">
      <c r="A12006" s="38">
        <v>38553</v>
      </c>
      <c r="B12006" s="36" t="s">
        <v>54</v>
      </c>
      <c r="C12006" s="41">
        <v>1.1973486580030039</v>
      </c>
    </row>
    <row r="12007" spans="1:3">
      <c r="A12007" s="38">
        <v>73116</v>
      </c>
      <c r="B12007" s="36" t="s">
        <v>43</v>
      </c>
      <c r="C12007" s="41">
        <v>1.1952411994784875</v>
      </c>
    </row>
    <row r="12008" spans="1:3">
      <c r="A12008" s="38">
        <v>73547</v>
      </c>
      <c r="B12008" s="36" t="s">
        <v>43</v>
      </c>
      <c r="C12008" s="41">
        <v>1.0731321881127274</v>
      </c>
    </row>
    <row r="12009" spans="1:3">
      <c r="A12009" s="38">
        <v>8267</v>
      </c>
      <c r="B12009" s="36" t="s">
        <v>433</v>
      </c>
      <c r="C12009" s="41">
        <v>0.93213014743263856</v>
      </c>
    </row>
    <row r="12010" spans="1:3">
      <c r="A12010" s="38">
        <v>56653</v>
      </c>
      <c r="B12010" s="36" t="s">
        <v>52</v>
      </c>
      <c r="C12010" s="41">
        <v>1.3502964244946054</v>
      </c>
    </row>
    <row r="12011" spans="1:3">
      <c r="A12011" s="38">
        <v>8485</v>
      </c>
      <c r="B12011" s="36" t="s">
        <v>433</v>
      </c>
      <c r="C12011" s="41">
        <v>1.0330741491999098</v>
      </c>
    </row>
    <row r="12012" spans="1:3">
      <c r="A12012" s="38">
        <v>83512</v>
      </c>
      <c r="B12012" s="36" t="s">
        <v>96</v>
      </c>
      <c r="C12012" s="41">
        <v>1.086293213259472</v>
      </c>
    </row>
    <row r="12013" spans="1:3">
      <c r="A12013" s="38">
        <v>8468</v>
      </c>
      <c r="B12013" s="36" t="s">
        <v>433</v>
      </c>
      <c r="C12013" s="41">
        <v>1.0330741491999098</v>
      </c>
    </row>
    <row r="12014" spans="1:3">
      <c r="A12014" s="38">
        <v>54332</v>
      </c>
      <c r="B12014" s="36" t="s">
        <v>21</v>
      </c>
      <c r="C12014" s="41">
        <v>1.3524378549826657</v>
      </c>
    </row>
    <row r="12015" spans="1:3">
      <c r="A12015" s="38">
        <v>97535</v>
      </c>
      <c r="B12015" s="36" t="s">
        <v>235</v>
      </c>
      <c r="C12015" s="41">
        <v>1.1646446039509624</v>
      </c>
    </row>
    <row r="12016" spans="1:3">
      <c r="A12016" s="38">
        <v>8491</v>
      </c>
      <c r="B12016" s="36" t="s">
        <v>433</v>
      </c>
      <c r="C12016" s="41">
        <v>1.0330741491999098</v>
      </c>
    </row>
    <row r="12017" spans="1:3">
      <c r="A12017" s="38">
        <v>91717</v>
      </c>
      <c r="B12017" s="36" t="s">
        <v>48</v>
      </c>
      <c r="C12017" s="41">
        <v>1.0829248124741599</v>
      </c>
    </row>
    <row r="12018" spans="1:3">
      <c r="A12018" s="38">
        <v>98634</v>
      </c>
      <c r="B12018" s="36" t="s">
        <v>228</v>
      </c>
      <c r="C12018" s="41">
        <v>1.0203684122655687</v>
      </c>
    </row>
    <row r="12019" spans="1:3">
      <c r="A12019" s="38">
        <v>29339</v>
      </c>
      <c r="B12019" s="36" t="s">
        <v>45</v>
      </c>
      <c r="C12019" s="41">
        <v>1.2015281663770785</v>
      </c>
    </row>
    <row r="12020" spans="1:3">
      <c r="A12020" s="38">
        <v>8258</v>
      </c>
      <c r="B12020" s="36" t="s">
        <v>433</v>
      </c>
      <c r="C12020" s="41">
        <v>0.93213014743263856</v>
      </c>
    </row>
    <row r="12021" spans="1:3">
      <c r="A12021" s="38">
        <v>96196</v>
      </c>
      <c r="B12021" s="36" t="s">
        <v>124</v>
      </c>
      <c r="C12021" s="41">
        <v>1.1162861491628617</v>
      </c>
    </row>
    <row r="12022" spans="1:3">
      <c r="A12022" s="38">
        <v>67319</v>
      </c>
      <c r="B12022" s="36" t="s">
        <v>137</v>
      </c>
      <c r="C12022" s="41">
        <v>1.3869137670196672</v>
      </c>
    </row>
    <row r="12023" spans="1:3">
      <c r="A12023" s="38">
        <v>8626</v>
      </c>
      <c r="B12023" s="36" t="s">
        <v>433</v>
      </c>
      <c r="C12023" s="41">
        <v>0.93213014743263856</v>
      </c>
    </row>
    <row r="12024" spans="1:3">
      <c r="A12024" s="38">
        <v>8262</v>
      </c>
      <c r="B12024" s="36" t="s">
        <v>433</v>
      </c>
      <c r="C12024" s="41">
        <v>0.78583061889250816</v>
      </c>
    </row>
    <row r="12025" spans="1:3">
      <c r="A12025" s="38">
        <v>54441</v>
      </c>
      <c r="B12025" s="36" t="s">
        <v>21</v>
      </c>
      <c r="C12025" s="41">
        <v>1.3524378549826657</v>
      </c>
    </row>
    <row r="12026" spans="1:3">
      <c r="A12026" s="38">
        <v>8491</v>
      </c>
      <c r="B12026" s="36" t="s">
        <v>433</v>
      </c>
      <c r="C12026" s="41">
        <v>1.0330741491999098</v>
      </c>
    </row>
    <row r="12027" spans="1:3">
      <c r="A12027" s="38">
        <v>86759</v>
      </c>
      <c r="B12027" s="36" t="s">
        <v>101</v>
      </c>
      <c r="C12027" s="41">
        <v>1.1449356812788809</v>
      </c>
    </row>
    <row r="12028" spans="1:3">
      <c r="A12028" s="38">
        <v>9306</v>
      </c>
      <c r="B12028" s="36" t="s">
        <v>139</v>
      </c>
      <c r="C12028" s="41">
        <v>1.1164560815953724</v>
      </c>
    </row>
    <row r="12029" spans="1:3">
      <c r="A12029" s="38">
        <v>8541</v>
      </c>
      <c r="B12029" s="36" t="s">
        <v>433</v>
      </c>
      <c r="C12029" s="41">
        <v>1.0330741491999098</v>
      </c>
    </row>
    <row r="12030" spans="1:3">
      <c r="A12030" s="38">
        <v>8496</v>
      </c>
      <c r="B12030" s="36" t="s">
        <v>433</v>
      </c>
      <c r="C12030" s="41">
        <v>1.1029566577435557</v>
      </c>
    </row>
    <row r="12031" spans="1:3">
      <c r="A12031" s="38">
        <v>8223</v>
      </c>
      <c r="B12031" s="36" t="s">
        <v>433</v>
      </c>
      <c r="C12031" s="41">
        <v>1.0330741491999098</v>
      </c>
    </row>
    <row r="12032" spans="1:3">
      <c r="A12032" s="38">
        <v>8606</v>
      </c>
      <c r="B12032" s="36" t="s">
        <v>433</v>
      </c>
      <c r="C12032" s="41">
        <v>1.0494233465930229</v>
      </c>
    </row>
    <row r="12033" spans="1:3">
      <c r="A12033" s="38">
        <v>19217</v>
      </c>
      <c r="B12033" s="36" t="s">
        <v>138</v>
      </c>
      <c r="C12033" s="41">
        <v>1.1191478972105231</v>
      </c>
    </row>
    <row r="12034" spans="1:3">
      <c r="A12034" s="38">
        <v>7919</v>
      </c>
      <c r="B12034" s="36" t="s">
        <v>433</v>
      </c>
      <c r="C12034" s="41">
        <v>1.0099980719971355</v>
      </c>
    </row>
    <row r="12035" spans="1:3">
      <c r="A12035" s="38">
        <v>26826</v>
      </c>
      <c r="B12035" s="36" t="s">
        <v>274</v>
      </c>
      <c r="C12035" s="41">
        <v>1.2235568902235567</v>
      </c>
    </row>
    <row r="12036" spans="1:3">
      <c r="A12036" s="38">
        <v>7952</v>
      </c>
      <c r="B12036" s="36" t="s">
        <v>433</v>
      </c>
      <c r="C12036" s="41">
        <v>1.0514695340501792</v>
      </c>
    </row>
    <row r="12037" spans="1:3">
      <c r="A12037" s="38">
        <v>8539</v>
      </c>
      <c r="B12037" s="36" t="s">
        <v>433</v>
      </c>
      <c r="C12037" s="41">
        <v>1.0494233465930229</v>
      </c>
    </row>
    <row r="12038" spans="1:3">
      <c r="A12038" s="38">
        <v>8523</v>
      </c>
      <c r="B12038" s="36" t="s">
        <v>433</v>
      </c>
      <c r="C12038" s="41">
        <v>1.0494233465930229</v>
      </c>
    </row>
    <row r="12039" spans="1:3">
      <c r="A12039" s="38">
        <v>39365</v>
      </c>
      <c r="B12039" s="36" t="s">
        <v>126</v>
      </c>
      <c r="C12039" s="41">
        <v>1.1455437193464746</v>
      </c>
    </row>
    <row r="12040" spans="1:3">
      <c r="A12040" s="38">
        <v>8525</v>
      </c>
      <c r="B12040" s="36" t="s">
        <v>433</v>
      </c>
      <c r="C12040" s="41">
        <v>1.0494233465930229</v>
      </c>
    </row>
    <row r="12041" spans="1:3">
      <c r="A12041" s="38">
        <v>38828</v>
      </c>
      <c r="B12041" s="36" t="s">
        <v>219</v>
      </c>
      <c r="C12041" s="41">
        <v>1.2260113674356403</v>
      </c>
    </row>
    <row r="12042" spans="1:3">
      <c r="A12042" s="38">
        <v>94110</v>
      </c>
      <c r="B12042" s="36" t="s">
        <v>85</v>
      </c>
      <c r="C12042" s="41">
        <v>0.98961003913102152</v>
      </c>
    </row>
    <row r="12043" spans="1:3">
      <c r="A12043" s="38">
        <v>78564</v>
      </c>
      <c r="B12043" s="36" t="s">
        <v>100</v>
      </c>
      <c r="C12043" s="41">
        <v>0.9529873437459393</v>
      </c>
    </row>
    <row r="12044" spans="1:3">
      <c r="A12044" s="38">
        <v>1829</v>
      </c>
      <c r="B12044" s="36" t="s">
        <v>118</v>
      </c>
      <c r="C12044" s="41">
        <v>1.2545330140266848</v>
      </c>
    </row>
    <row r="12045" spans="1:3">
      <c r="A12045" s="38">
        <v>37339</v>
      </c>
      <c r="B12045" s="36" t="s">
        <v>154</v>
      </c>
      <c r="C12045" s="41">
        <v>1.072002806443126</v>
      </c>
    </row>
    <row r="12046" spans="1:3">
      <c r="A12046" s="38">
        <v>56653</v>
      </c>
      <c r="B12046" s="36" t="s">
        <v>52</v>
      </c>
      <c r="C12046" s="41">
        <v>1.3502964244946054</v>
      </c>
    </row>
    <row r="12047" spans="1:3">
      <c r="A12047" s="38">
        <v>79664</v>
      </c>
      <c r="B12047" s="36" t="s">
        <v>97</v>
      </c>
      <c r="C12047" s="41">
        <v>1.3099235550475103</v>
      </c>
    </row>
    <row r="12048" spans="1:3">
      <c r="A12048" s="38">
        <v>27259</v>
      </c>
      <c r="B12048" s="36" t="s">
        <v>61</v>
      </c>
      <c r="C12048" s="41">
        <v>1.2220481887559571</v>
      </c>
    </row>
    <row r="12049" spans="1:3">
      <c r="A12049" s="38">
        <v>49453</v>
      </c>
      <c r="B12049" s="36" t="s">
        <v>61</v>
      </c>
      <c r="C12049" s="41">
        <v>1.2150430748840293</v>
      </c>
    </row>
    <row r="12050" spans="1:3">
      <c r="A12050" s="38">
        <v>8527</v>
      </c>
      <c r="B12050" s="36" t="s">
        <v>433</v>
      </c>
      <c r="C12050" s="41">
        <v>1.0494233465930229</v>
      </c>
    </row>
    <row r="12051" spans="1:3">
      <c r="A12051" s="38">
        <v>8529</v>
      </c>
      <c r="B12051" s="36" t="s">
        <v>433</v>
      </c>
      <c r="C12051" s="41">
        <v>1.0494233465930229</v>
      </c>
    </row>
    <row r="12052" spans="1:3">
      <c r="A12052" s="38">
        <v>86517</v>
      </c>
      <c r="B12052" s="36" t="s">
        <v>50</v>
      </c>
      <c r="C12052" s="41">
        <v>1.0674754857504976</v>
      </c>
    </row>
    <row r="12053" spans="1:3">
      <c r="A12053" s="38">
        <v>56745</v>
      </c>
      <c r="B12053" s="36" t="s">
        <v>52</v>
      </c>
      <c r="C12053" s="41">
        <v>1.3328244829716862</v>
      </c>
    </row>
    <row r="12054" spans="1:3">
      <c r="A12054" s="38">
        <v>63879</v>
      </c>
      <c r="B12054" s="36" t="s">
        <v>146</v>
      </c>
      <c r="C12054" s="41">
        <v>1.0989570846319827</v>
      </c>
    </row>
    <row r="12055" spans="1:3">
      <c r="A12055" s="38">
        <v>86706</v>
      </c>
      <c r="B12055" s="36" t="s">
        <v>168</v>
      </c>
      <c r="C12055" s="41">
        <v>1.1261247428062524</v>
      </c>
    </row>
    <row r="12056" spans="1:3">
      <c r="A12056" s="38">
        <v>85258</v>
      </c>
      <c r="B12056" s="36" t="s">
        <v>140</v>
      </c>
      <c r="C12056" s="41">
        <v>1.1153354826935944</v>
      </c>
    </row>
    <row r="12057" spans="1:3">
      <c r="A12057" s="38">
        <v>7570</v>
      </c>
      <c r="B12057" s="36" t="s">
        <v>184</v>
      </c>
      <c r="C12057" s="41">
        <v>1.0514695340501792</v>
      </c>
    </row>
    <row r="12058" spans="1:3">
      <c r="A12058" s="38">
        <v>55758</v>
      </c>
      <c r="B12058" s="36" t="s">
        <v>32</v>
      </c>
      <c r="C12058" s="41">
        <v>1.1034545016851229</v>
      </c>
    </row>
    <row r="12059" spans="1:3">
      <c r="A12059" s="38">
        <v>91746</v>
      </c>
      <c r="B12059" s="36" t="s">
        <v>48</v>
      </c>
      <c r="C12059" s="41">
        <v>1.0829248124741599</v>
      </c>
    </row>
    <row r="12060" spans="1:3">
      <c r="A12060" s="38">
        <v>8541</v>
      </c>
      <c r="B12060" s="36" t="s">
        <v>433</v>
      </c>
      <c r="C12060" s="41">
        <v>1.0330741491999098</v>
      </c>
    </row>
    <row r="12061" spans="1:3">
      <c r="A12061" s="38">
        <v>54570</v>
      </c>
      <c r="B12061" s="36" t="s">
        <v>167</v>
      </c>
      <c r="C12061" s="41">
        <v>1.0697511596020888</v>
      </c>
    </row>
    <row r="12062" spans="1:3">
      <c r="A12062" s="38">
        <v>95466</v>
      </c>
      <c r="B12062" s="36" t="s">
        <v>79</v>
      </c>
      <c r="C12062" s="41">
        <v>0.91062603988179502</v>
      </c>
    </row>
    <row r="12063" spans="1:3">
      <c r="A12063" s="38">
        <v>8547</v>
      </c>
      <c r="B12063" s="36" t="s">
        <v>433</v>
      </c>
      <c r="C12063" s="41">
        <v>1.0494233465930229</v>
      </c>
    </row>
    <row r="12064" spans="1:3">
      <c r="A12064" s="38">
        <v>8543</v>
      </c>
      <c r="B12064" s="36" t="s">
        <v>433</v>
      </c>
      <c r="C12064" s="41">
        <v>1.0330741491999098</v>
      </c>
    </row>
    <row r="12065" spans="1:3">
      <c r="A12065" s="38">
        <v>8468</v>
      </c>
      <c r="B12065" s="36" t="s">
        <v>433</v>
      </c>
      <c r="C12065" s="41">
        <v>1.0330741491999098</v>
      </c>
    </row>
    <row r="12066" spans="1:3">
      <c r="A12066" s="38">
        <v>67475</v>
      </c>
      <c r="B12066" s="36" t="s">
        <v>137</v>
      </c>
      <c r="C12066" s="41">
        <v>1.0695951464239879</v>
      </c>
    </row>
    <row r="12067" spans="1:3">
      <c r="A12067" s="38">
        <v>96279</v>
      </c>
      <c r="B12067" s="36" t="s">
        <v>78</v>
      </c>
      <c r="C12067" s="41">
        <v>1.0665154291364918</v>
      </c>
    </row>
    <row r="12068" spans="1:3">
      <c r="A12068" s="38">
        <v>93495</v>
      </c>
      <c r="B12068" s="36" t="s">
        <v>173</v>
      </c>
      <c r="C12068" s="41">
        <v>1.0016662569313557</v>
      </c>
    </row>
    <row r="12069" spans="1:3">
      <c r="A12069" s="38">
        <v>92557</v>
      </c>
      <c r="B12069" s="36" t="s">
        <v>123</v>
      </c>
      <c r="C12069" s="41">
        <v>1.0013653741125068</v>
      </c>
    </row>
    <row r="12070" spans="1:3">
      <c r="A12070" s="38">
        <v>8499</v>
      </c>
      <c r="B12070" s="36" t="s">
        <v>433</v>
      </c>
      <c r="C12070" s="41">
        <v>1.0330741491999098</v>
      </c>
    </row>
    <row r="12071" spans="1:3">
      <c r="A12071" s="38">
        <v>91249</v>
      </c>
      <c r="B12071" s="36" t="s">
        <v>153</v>
      </c>
      <c r="C12071" s="41">
        <v>1.0514996845787694</v>
      </c>
    </row>
    <row r="12072" spans="1:3">
      <c r="A12072" s="38">
        <v>8228</v>
      </c>
      <c r="B12072" s="36" t="s">
        <v>433</v>
      </c>
      <c r="C12072" s="41">
        <v>1.0330741491999098</v>
      </c>
    </row>
    <row r="12073" spans="1:3">
      <c r="A12073" s="38">
        <v>91629</v>
      </c>
      <c r="B12073" s="36" t="s">
        <v>48</v>
      </c>
      <c r="C12073" s="41">
        <v>1.0945615187153004</v>
      </c>
    </row>
    <row r="12074" spans="1:3">
      <c r="A12074" s="38">
        <v>8527</v>
      </c>
      <c r="B12074" s="36" t="s">
        <v>433</v>
      </c>
      <c r="C12074" s="41">
        <v>1.0494233465930229</v>
      </c>
    </row>
    <row r="12075" spans="1:3">
      <c r="A12075" s="38">
        <v>8539</v>
      </c>
      <c r="B12075" s="36" t="s">
        <v>433</v>
      </c>
      <c r="C12075" s="41">
        <v>1.0494233465930229</v>
      </c>
    </row>
    <row r="12076" spans="1:3">
      <c r="A12076" s="38">
        <v>84107</v>
      </c>
      <c r="B12076" s="36" t="s">
        <v>56</v>
      </c>
      <c r="C12076" s="41">
        <v>1.1340301830776842</v>
      </c>
    </row>
    <row r="12077" spans="1:3">
      <c r="A12077" s="38">
        <v>8548</v>
      </c>
      <c r="B12077" s="36" t="s">
        <v>433</v>
      </c>
      <c r="C12077" s="41">
        <v>1.0494233465930229</v>
      </c>
    </row>
    <row r="12078" spans="1:3">
      <c r="A12078" s="38">
        <v>86947</v>
      </c>
      <c r="B12078" s="36" t="s">
        <v>164</v>
      </c>
      <c r="C12078" s="41">
        <v>1.0674754857504976</v>
      </c>
    </row>
    <row r="12079" spans="1:3">
      <c r="A12079" s="38">
        <v>79576</v>
      </c>
      <c r="B12079" s="36" t="s">
        <v>92</v>
      </c>
      <c r="C12079" s="41">
        <v>1.3099235550475103</v>
      </c>
    </row>
    <row r="12080" spans="1:3">
      <c r="A12080" s="38">
        <v>8261</v>
      </c>
      <c r="B12080" s="36" t="s">
        <v>433</v>
      </c>
      <c r="C12080" s="41">
        <v>0.93213014743263856</v>
      </c>
    </row>
    <row r="12081" spans="1:3">
      <c r="A12081" s="38">
        <v>63937</v>
      </c>
      <c r="B12081" s="36" t="s">
        <v>121</v>
      </c>
      <c r="C12081" s="41">
        <v>1.1155729974749777</v>
      </c>
    </row>
    <row r="12082" spans="1:3">
      <c r="A12082" s="38">
        <v>35781</v>
      </c>
      <c r="B12082" s="36" t="s">
        <v>193</v>
      </c>
      <c r="C12082" s="41">
        <v>1.120721271393643</v>
      </c>
    </row>
    <row r="12083" spans="1:3">
      <c r="A12083" s="38">
        <v>71263</v>
      </c>
      <c r="B12083" s="36" t="s">
        <v>90</v>
      </c>
      <c r="C12083" s="41">
        <v>1.1214753195914124</v>
      </c>
    </row>
    <row r="12084" spans="1:3">
      <c r="A12084" s="38">
        <v>8237</v>
      </c>
      <c r="B12084" s="36" t="s">
        <v>433</v>
      </c>
      <c r="C12084" s="41">
        <v>1.0330741491999098</v>
      </c>
    </row>
    <row r="12085" spans="1:3">
      <c r="A12085" s="38">
        <v>56729</v>
      </c>
      <c r="B12085" s="36" t="s">
        <v>42</v>
      </c>
      <c r="C12085" s="41">
        <v>1.0532816314806837</v>
      </c>
    </row>
    <row r="12086" spans="1:3">
      <c r="A12086" s="38">
        <v>56825</v>
      </c>
      <c r="B12086" s="36" t="s">
        <v>102</v>
      </c>
      <c r="C12086" s="41">
        <v>1.0583096054051164</v>
      </c>
    </row>
    <row r="12087" spans="1:3">
      <c r="A12087" s="38">
        <v>67685</v>
      </c>
      <c r="B12087" s="36" t="s">
        <v>220</v>
      </c>
      <c r="C12087" s="41">
        <v>1.2571134727459718</v>
      </c>
    </row>
    <row r="12088" spans="1:3">
      <c r="A12088" s="38">
        <v>55413</v>
      </c>
      <c r="B12088" s="36" t="s">
        <v>166</v>
      </c>
      <c r="C12088" s="41">
        <v>1.3601632047477745</v>
      </c>
    </row>
    <row r="12089" spans="1:3">
      <c r="A12089" s="38">
        <v>55627</v>
      </c>
      <c r="B12089" s="36" t="s">
        <v>36</v>
      </c>
      <c r="C12089" s="41">
        <v>1.1034545016851229</v>
      </c>
    </row>
    <row r="12090" spans="1:3">
      <c r="A12090" s="38">
        <v>91365</v>
      </c>
      <c r="B12090" s="36" t="s">
        <v>312</v>
      </c>
      <c r="C12090" s="41">
        <v>1.0529489461896284</v>
      </c>
    </row>
    <row r="12091" spans="1:3">
      <c r="A12091" s="38">
        <v>8541</v>
      </c>
      <c r="B12091" s="36" t="s">
        <v>433</v>
      </c>
      <c r="C12091" s="41">
        <v>1.0330741491999098</v>
      </c>
    </row>
    <row r="12092" spans="1:3">
      <c r="A12092" s="38">
        <v>8606</v>
      </c>
      <c r="B12092" s="36" t="s">
        <v>433</v>
      </c>
      <c r="C12092" s="41">
        <v>1.0494233465930229</v>
      </c>
    </row>
    <row r="12093" spans="1:3">
      <c r="A12093" s="38">
        <v>79809</v>
      </c>
      <c r="B12093" s="36" t="s">
        <v>97</v>
      </c>
      <c r="C12093" s="41">
        <v>0.99766024594623992</v>
      </c>
    </row>
    <row r="12094" spans="1:3">
      <c r="A12094" s="38">
        <v>73235</v>
      </c>
      <c r="B12094" s="36" t="s">
        <v>88</v>
      </c>
      <c r="C12094" s="41">
        <v>1.2068852027382833</v>
      </c>
    </row>
    <row r="12095" spans="1:3">
      <c r="A12095" s="38">
        <v>82362</v>
      </c>
      <c r="B12095" s="36" t="s">
        <v>130</v>
      </c>
      <c r="C12095" s="41">
        <v>1.0912391381978335</v>
      </c>
    </row>
    <row r="12096" spans="1:3">
      <c r="A12096" s="38">
        <v>71093</v>
      </c>
      <c r="B12096" s="36" t="s">
        <v>90</v>
      </c>
      <c r="C12096" s="41">
        <v>1.1987707218083401</v>
      </c>
    </row>
    <row r="12097" spans="1:3">
      <c r="A12097" s="38">
        <v>35789</v>
      </c>
      <c r="B12097" s="36" t="s">
        <v>193</v>
      </c>
      <c r="C12097" s="41">
        <v>1.2167363461410845</v>
      </c>
    </row>
    <row r="12098" spans="1:3">
      <c r="A12098" s="38">
        <v>8233</v>
      </c>
      <c r="B12098" s="36" t="s">
        <v>433</v>
      </c>
      <c r="C12098" s="41">
        <v>1.0330741491999098</v>
      </c>
    </row>
    <row r="12099" spans="1:3">
      <c r="A12099" s="38">
        <v>91744</v>
      </c>
      <c r="B12099" s="36" t="s">
        <v>48</v>
      </c>
      <c r="C12099" s="41">
        <v>1.0569246289090646</v>
      </c>
    </row>
    <row r="12100" spans="1:3">
      <c r="A12100" s="38">
        <v>8606</v>
      </c>
      <c r="B12100" s="36" t="s">
        <v>433</v>
      </c>
      <c r="C12100" s="41">
        <v>1.0494233465930229</v>
      </c>
    </row>
    <row r="12101" spans="1:3">
      <c r="A12101" s="38">
        <v>8538</v>
      </c>
      <c r="B12101" s="36" t="s">
        <v>433</v>
      </c>
      <c r="C12101" s="41">
        <v>1.0494233465930229</v>
      </c>
    </row>
    <row r="12102" spans="1:3">
      <c r="A12102" s="38">
        <v>8223</v>
      </c>
      <c r="B12102" s="36" t="s">
        <v>433</v>
      </c>
      <c r="C12102" s="41">
        <v>1.0330741491999098</v>
      </c>
    </row>
    <row r="12103" spans="1:3">
      <c r="A12103" s="38">
        <v>99831</v>
      </c>
      <c r="B12103" s="36" t="s">
        <v>229</v>
      </c>
      <c r="C12103" s="41">
        <v>1.0989570846319827</v>
      </c>
    </row>
    <row r="12104" spans="1:3">
      <c r="A12104" s="38">
        <v>35096</v>
      </c>
      <c r="B12104" s="36" t="s">
        <v>155</v>
      </c>
      <c r="C12104" s="41">
        <v>1.190082108201084</v>
      </c>
    </row>
    <row r="12105" spans="1:3">
      <c r="A12105" s="38">
        <v>36448</v>
      </c>
      <c r="B12105" s="36" t="s">
        <v>229</v>
      </c>
      <c r="C12105" s="41">
        <v>1.0980356928973529</v>
      </c>
    </row>
    <row r="12106" spans="1:3">
      <c r="A12106" s="38">
        <v>35796</v>
      </c>
      <c r="B12106" s="36" t="s">
        <v>193</v>
      </c>
      <c r="C12106" s="41">
        <v>1.2167363461410845</v>
      </c>
    </row>
    <row r="12107" spans="1:3">
      <c r="A12107" s="38">
        <v>1689</v>
      </c>
      <c r="B12107" s="36" t="s">
        <v>293</v>
      </c>
      <c r="C12107" s="41">
        <v>1.1565999053777007</v>
      </c>
    </row>
    <row r="12108" spans="1:3">
      <c r="A12108" s="38">
        <v>76356</v>
      </c>
      <c r="B12108" s="36" t="s">
        <v>209</v>
      </c>
      <c r="C12108" s="41">
        <v>1.3781569452796152</v>
      </c>
    </row>
    <row r="12109" spans="1:3">
      <c r="A12109" s="38">
        <v>88250</v>
      </c>
      <c r="B12109" s="36" t="s">
        <v>37</v>
      </c>
      <c r="C12109" s="41">
        <v>1.1454363715874307</v>
      </c>
    </row>
    <row r="12110" spans="1:3">
      <c r="A12110" s="38">
        <v>67366</v>
      </c>
      <c r="B12110" s="36" t="s">
        <v>227</v>
      </c>
      <c r="C12110" s="41">
        <v>1.4239117772686678</v>
      </c>
    </row>
    <row r="12111" spans="1:3">
      <c r="A12111" s="38">
        <v>36433</v>
      </c>
      <c r="B12111" s="36" t="s">
        <v>229</v>
      </c>
      <c r="C12111" s="41">
        <v>1.0980356928973529</v>
      </c>
    </row>
    <row r="12112" spans="1:3">
      <c r="A12112" s="38">
        <v>55278</v>
      </c>
      <c r="B12112" s="36" t="s">
        <v>166</v>
      </c>
      <c r="C12112" s="41">
        <v>1.3198243593435071</v>
      </c>
    </row>
    <row r="12113" spans="1:3">
      <c r="A12113" s="38">
        <v>74189</v>
      </c>
      <c r="B12113" s="36" t="s">
        <v>34</v>
      </c>
      <c r="C12113" s="41">
        <v>1.3292011019283747</v>
      </c>
    </row>
    <row r="12114" spans="1:3">
      <c r="A12114" s="38">
        <v>36469</v>
      </c>
      <c r="B12114" s="36" t="s">
        <v>229</v>
      </c>
      <c r="C12114" s="41">
        <v>1.0980356928973529</v>
      </c>
    </row>
    <row r="12115" spans="1:3">
      <c r="A12115" s="38">
        <v>55595</v>
      </c>
      <c r="B12115" s="36" t="s">
        <v>36</v>
      </c>
      <c r="C12115" s="41">
        <v>1.3468248429867409</v>
      </c>
    </row>
    <row r="12116" spans="1:3">
      <c r="A12116" s="38">
        <v>36456</v>
      </c>
      <c r="B12116" s="36" t="s">
        <v>229</v>
      </c>
      <c r="C12116" s="41">
        <v>1.0980356928973529</v>
      </c>
    </row>
    <row r="12117" spans="1:3">
      <c r="A12117" s="38">
        <v>99826</v>
      </c>
      <c r="B12117" s="36" t="s">
        <v>229</v>
      </c>
      <c r="C12117" s="41">
        <v>1.0989570846319827</v>
      </c>
    </row>
    <row r="12118" spans="1:3">
      <c r="A12118" s="38">
        <v>99826</v>
      </c>
      <c r="B12118" s="36" t="s">
        <v>229</v>
      </c>
      <c r="C12118" s="41">
        <v>1.0989570846319827</v>
      </c>
    </row>
    <row r="12119" spans="1:3">
      <c r="A12119" s="38">
        <v>36419</v>
      </c>
      <c r="B12119" s="36" t="s">
        <v>229</v>
      </c>
      <c r="C12119" s="41">
        <v>1.0801178203240058</v>
      </c>
    </row>
    <row r="12120" spans="1:3">
      <c r="A12120" s="38">
        <v>19322</v>
      </c>
      <c r="B12120" s="36" t="s">
        <v>215</v>
      </c>
      <c r="C12120" s="41">
        <v>1.171340957005047</v>
      </c>
    </row>
    <row r="12121" spans="1:3">
      <c r="A12121" s="38">
        <v>76599</v>
      </c>
      <c r="B12121" s="36" t="s">
        <v>180</v>
      </c>
      <c r="C12121" s="41">
        <v>1.3055862142628261</v>
      </c>
    </row>
    <row r="12122" spans="1:3">
      <c r="A12122" s="38">
        <v>91085</v>
      </c>
      <c r="B12122" s="36" t="s">
        <v>47</v>
      </c>
      <c r="C12122" s="41">
        <v>1.1831703933146194</v>
      </c>
    </row>
    <row r="12123" spans="1:3">
      <c r="A12123" s="38">
        <v>67273</v>
      </c>
      <c r="B12123" s="36" t="s">
        <v>137</v>
      </c>
      <c r="C12123" s="41">
        <v>1.3869137670196672</v>
      </c>
    </row>
    <row r="12124" spans="1:3">
      <c r="A12124" s="38">
        <v>67256</v>
      </c>
      <c r="B12124" s="36" t="s">
        <v>137</v>
      </c>
      <c r="C12124" s="41">
        <v>1.3869137670196672</v>
      </c>
    </row>
    <row r="12125" spans="1:3">
      <c r="A12125" s="38">
        <v>66709</v>
      </c>
      <c r="B12125" s="36" t="s">
        <v>225</v>
      </c>
      <c r="C12125" s="41">
        <v>1.1671281708520322</v>
      </c>
    </row>
    <row r="12126" spans="1:3">
      <c r="A12126" s="38">
        <v>96260</v>
      </c>
      <c r="B12126" s="36" t="s">
        <v>127</v>
      </c>
      <c r="C12126" s="41">
        <v>1.1162861491628617</v>
      </c>
    </row>
    <row r="12127" spans="1:3">
      <c r="A12127" s="38">
        <v>71287</v>
      </c>
      <c r="B12127" s="36" t="s">
        <v>90</v>
      </c>
      <c r="C12127" s="41">
        <v>1.1214753195914124</v>
      </c>
    </row>
    <row r="12128" spans="1:3">
      <c r="A12128" s="38">
        <v>36466</v>
      </c>
      <c r="B12128" s="36" t="s">
        <v>229</v>
      </c>
      <c r="C12128" s="41">
        <v>1.0801178203240058</v>
      </c>
    </row>
    <row r="12129" spans="1:3">
      <c r="A12129" s="38">
        <v>36452</v>
      </c>
      <c r="B12129" s="36" t="s">
        <v>229</v>
      </c>
      <c r="C12129" s="41">
        <v>1.0801178203240058</v>
      </c>
    </row>
    <row r="12130" spans="1:3">
      <c r="A12130" s="38">
        <v>99826</v>
      </c>
      <c r="B12130" s="36" t="s">
        <v>229</v>
      </c>
      <c r="C12130" s="41">
        <v>1.0989570846319827</v>
      </c>
    </row>
    <row r="12131" spans="1:3">
      <c r="A12131" s="38">
        <v>95237</v>
      </c>
      <c r="B12131" s="36" t="s">
        <v>210</v>
      </c>
      <c r="C12131" s="41">
        <v>0.97614864505137622</v>
      </c>
    </row>
    <row r="12132" spans="1:3">
      <c r="A12132" s="38">
        <v>2627</v>
      </c>
      <c r="B12132" s="36" t="s">
        <v>174</v>
      </c>
      <c r="C12132" s="41">
        <v>1.1550333879299484</v>
      </c>
    </row>
    <row r="12133" spans="1:3">
      <c r="A12133" s="38">
        <v>36419</v>
      </c>
      <c r="B12133" s="36" t="s">
        <v>229</v>
      </c>
      <c r="C12133" s="41">
        <v>1.0801178203240058</v>
      </c>
    </row>
    <row r="12134" spans="1:3">
      <c r="A12134" s="38">
        <v>36419</v>
      </c>
      <c r="B12134" s="36" t="s">
        <v>229</v>
      </c>
      <c r="C12134" s="41">
        <v>1.0801178203240058</v>
      </c>
    </row>
    <row r="12135" spans="1:3">
      <c r="A12135" s="38">
        <v>9600</v>
      </c>
      <c r="B12135" s="36" t="s">
        <v>139</v>
      </c>
      <c r="C12135" s="41">
        <v>1.1337847447670284</v>
      </c>
    </row>
    <row r="12136" spans="1:3">
      <c r="A12136" s="38">
        <v>96369</v>
      </c>
      <c r="B12136" s="36" t="s">
        <v>377</v>
      </c>
      <c r="C12136" s="41">
        <v>1.0665154291364918</v>
      </c>
    </row>
    <row r="12137" spans="1:3">
      <c r="A12137" s="38">
        <v>91781</v>
      </c>
      <c r="B12137" s="36" t="s">
        <v>33</v>
      </c>
      <c r="C12137" s="41">
        <v>1.131580571499105</v>
      </c>
    </row>
    <row r="12138" spans="1:3">
      <c r="A12138" s="38">
        <v>7950</v>
      </c>
      <c r="B12138" s="36" t="s">
        <v>184</v>
      </c>
      <c r="C12138" s="41">
        <v>1.0514695340501792</v>
      </c>
    </row>
    <row r="12139" spans="1:3">
      <c r="A12139" s="38">
        <v>99834</v>
      </c>
      <c r="B12139" s="36" t="s">
        <v>229</v>
      </c>
      <c r="C12139" s="41">
        <v>1.0968205066850119</v>
      </c>
    </row>
    <row r="12140" spans="1:3">
      <c r="A12140" s="38">
        <v>99826</v>
      </c>
      <c r="B12140" s="36" t="s">
        <v>229</v>
      </c>
      <c r="C12140" s="41">
        <v>1.0989570846319827</v>
      </c>
    </row>
    <row r="12141" spans="1:3">
      <c r="A12141" s="38">
        <v>89264</v>
      </c>
      <c r="B12141" s="36" t="s">
        <v>131</v>
      </c>
      <c r="C12141" s="41">
        <v>1.1168641306003106</v>
      </c>
    </row>
    <row r="12142" spans="1:3">
      <c r="A12142" s="38">
        <v>91367</v>
      </c>
      <c r="B12142" s="36" t="s">
        <v>312</v>
      </c>
      <c r="C12142" s="41">
        <v>1.0529489461896284</v>
      </c>
    </row>
    <row r="12143" spans="1:3">
      <c r="A12143" s="38">
        <v>99820</v>
      </c>
      <c r="B12143" s="36" t="s">
        <v>229</v>
      </c>
      <c r="C12143" s="41">
        <v>1.0989570846319827</v>
      </c>
    </row>
    <row r="12144" spans="1:3">
      <c r="A12144" s="38">
        <v>99631</v>
      </c>
      <c r="B12144" s="36" t="s">
        <v>113</v>
      </c>
      <c r="C12144" s="41">
        <v>1.1992282032834065</v>
      </c>
    </row>
    <row r="12145" spans="1:3">
      <c r="A12145" s="38">
        <v>99819</v>
      </c>
      <c r="B12145" s="36" t="s">
        <v>229</v>
      </c>
      <c r="C12145" s="41">
        <v>1.0980356928973529</v>
      </c>
    </row>
    <row r="12146" spans="1:3">
      <c r="A12146" s="38">
        <v>56575</v>
      </c>
      <c r="B12146" s="36" t="s">
        <v>42</v>
      </c>
      <c r="C12146" s="41">
        <v>1.3502964244946054</v>
      </c>
    </row>
    <row r="12147" spans="1:3">
      <c r="A12147" s="38">
        <v>2957</v>
      </c>
      <c r="B12147" s="36" t="s">
        <v>204</v>
      </c>
      <c r="C12147" s="41">
        <v>1.1124256764955707</v>
      </c>
    </row>
    <row r="12148" spans="1:3">
      <c r="A12148" s="38">
        <v>2943</v>
      </c>
      <c r="B12148" s="36" t="s">
        <v>204</v>
      </c>
      <c r="C12148" s="41">
        <v>1.1124256764955707</v>
      </c>
    </row>
    <row r="12149" spans="1:3">
      <c r="A12149" s="38">
        <v>79367</v>
      </c>
      <c r="B12149" s="36" t="s">
        <v>216</v>
      </c>
      <c r="C12149" s="41">
        <v>1.3313244263723498</v>
      </c>
    </row>
    <row r="12150" spans="1:3">
      <c r="A12150" s="38">
        <v>57586</v>
      </c>
      <c r="B12150" s="36" t="s">
        <v>112</v>
      </c>
      <c r="C12150" s="41">
        <v>0.99057835512907877</v>
      </c>
    </row>
    <row r="12151" spans="1:3">
      <c r="A12151" s="38">
        <v>19412</v>
      </c>
      <c r="B12151" s="36" t="s">
        <v>135</v>
      </c>
      <c r="C12151" s="41">
        <v>1.1352238251501454</v>
      </c>
    </row>
    <row r="12152" spans="1:3">
      <c r="A12152" s="38">
        <v>18461</v>
      </c>
      <c r="B12152" s="36" t="s">
        <v>83</v>
      </c>
      <c r="C12152" s="41">
        <v>1.0651214128035322</v>
      </c>
    </row>
    <row r="12153" spans="1:3">
      <c r="A12153" s="38">
        <v>17498</v>
      </c>
      <c r="B12153" s="36" t="s">
        <v>66</v>
      </c>
      <c r="C12153" s="41">
        <v>1.0956080071706005</v>
      </c>
    </row>
    <row r="12154" spans="1:3">
      <c r="A12154" s="38">
        <v>55624</v>
      </c>
      <c r="B12154" s="36" t="s">
        <v>32</v>
      </c>
      <c r="C12154" s="41">
        <v>1.0732578218749083</v>
      </c>
    </row>
    <row r="12155" spans="1:3">
      <c r="A12155" s="38">
        <v>55629</v>
      </c>
      <c r="B12155" s="36" t="s">
        <v>36</v>
      </c>
      <c r="C12155" s="41">
        <v>1.0870660777280408</v>
      </c>
    </row>
    <row r="12156" spans="1:3">
      <c r="A12156" s="38">
        <v>56191</v>
      </c>
      <c r="B12156" s="36" t="s">
        <v>42</v>
      </c>
      <c r="C12156" s="41">
        <v>1.3502964244946054</v>
      </c>
    </row>
    <row r="12157" spans="1:3">
      <c r="A12157" s="38">
        <v>64331</v>
      </c>
      <c r="B12157" s="36" t="s">
        <v>115</v>
      </c>
      <c r="C12157" s="41">
        <v>1.2620891412837723</v>
      </c>
    </row>
    <row r="12158" spans="1:3">
      <c r="A12158" s="38">
        <v>36460</v>
      </c>
      <c r="B12158" s="36" t="s">
        <v>229</v>
      </c>
      <c r="C12158" s="41">
        <v>1.0980356928973529</v>
      </c>
    </row>
    <row r="12159" spans="1:3">
      <c r="A12159" s="38">
        <v>87480</v>
      </c>
      <c r="B12159" s="36" t="s">
        <v>143</v>
      </c>
      <c r="C12159" s="41">
        <v>1.0353492574397198</v>
      </c>
    </row>
    <row r="12160" spans="1:3">
      <c r="A12160" s="38">
        <v>96479</v>
      </c>
      <c r="B12160" s="36" t="s">
        <v>78</v>
      </c>
      <c r="C12160" s="41">
        <v>1.083116729678639</v>
      </c>
    </row>
    <row r="12161" spans="1:3">
      <c r="A12161" s="38">
        <v>53539</v>
      </c>
      <c r="B12161" s="36" t="s">
        <v>167</v>
      </c>
      <c r="C12161" s="41">
        <v>1.0532816314806837</v>
      </c>
    </row>
    <row r="12162" spans="1:3">
      <c r="A12162" s="38">
        <v>66887</v>
      </c>
      <c r="B12162" s="36" t="s">
        <v>53</v>
      </c>
      <c r="C12162" s="41">
        <v>1.1034545016851229</v>
      </c>
    </row>
    <row r="12163" spans="1:3">
      <c r="A12163" s="38">
        <v>86465</v>
      </c>
      <c r="B12163" s="36" t="s">
        <v>50</v>
      </c>
      <c r="C12163" s="41">
        <v>1.1378657647314363</v>
      </c>
    </row>
    <row r="12164" spans="1:3">
      <c r="A12164" s="38">
        <v>55576</v>
      </c>
      <c r="B12164" s="36" t="s">
        <v>166</v>
      </c>
      <c r="C12164" s="41">
        <v>1.3468248429867409</v>
      </c>
    </row>
    <row r="12165" spans="1:3">
      <c r="A12165" s="38">
        <v>99826</v>
      </c>
      <c r="B12165" s="36" t="s">
        <v>229</v>
      </c>
      <c r="C12165" s="41">
        <v>1.0989570846319827</v>
      </c>
    </row>
    <row r="12166" spans="1:3">
      <c r="A12166" s="38">
        <v>21261</v>
      </c>
      <c r="B12166" s="36" t="s">
        <v>165</v>
      </c>
      <c r="C12166" s="41">
        <v>1.1253989688190522</v>
      </c>
    </row>
    <row r="12167" spans="1:3">
      <c r="A12167" s="38">
        <v>54441</v>
      </c>
      <c r="B12167" s="36" t="s">
        <v>21</v>
      </c>
      <c r="C12167" s="41">
        <v>1.3524378549826657</v>
      </c>
    </row>
    <row r="12168" spans="1:3">
      <c r="A12168" s="38">
        <v>78669</v>
      </c>
      <c r="B12168" s="36" t="s">
        <v>87</v>
      </c>
      <c r="C12168" s="41">
        <v>0.9529873437459393</v>
      </c>
    </row>
    <row r="12169" spans="1:3">
      <c r="A12169" s="38">
        <v>91809</v>
      </c>
      <c r="B12169" s="36" t="s">
        <v>46</v>
      </c>
      <c r="C12169" s="41">
        <v>1.077451959804901</v>
      </c>
    </row>
    <row r="12170" spans="1:3">
      <c r="A12170" s="38">
        <v>56753</v>
      </c>
      <c r="B12170" s="36" t="s">
        <v>42</v>
      </c>
      <c r="C12170" s="41">
        <v>1.0583096054051164</v>
      </c>
    </row>
    <row r="12171" spans="1:3">
      <c r="A12171" s="38">
        <v>36433</v>
      </c>
      <c r="B12171" s="36" t="s">
        <v>229</v>
      </c>
      <c r="C12171" s="41">
        <v>1.0980356928973529</v>
      </c>
    </row>
    <row r="12172" spans="1:3">
      <c r="A12172" s="38">
        <v>54298</v>
      </c>
      <c r="B12172" s="36" t="s">
        <v>21</v>
      </c>
      <c r="C12172" s="41">
        <v>1.241956241956242</v>
      </c>
    </row>
    <row r="12173" spans="1:3">
      <c r="A12173" s="38">
        <v>56729</v>
      </c>
      <c r="B12173" s="36" t="s">
        <v>42</v>
      </c>
      <c r="C12173" s="41">
        <v>1.0532816314806837</v>
      </c>
    </row>
    <row r="12174" spans="1:3">
      <c r="A12174" s="38">
        <v>99826</v>
      </c>
      <c r="B12174" s="36" t="s">
        <v>229</v>
      </c>
      <c r="C12174" s="41">
        <v>1.0989570846319827</v>
      </c>
    </row>
    <row r="12175" spans="1:3">
      <c r="A12175" s="38">
        <v>36404</v>
      </c>
      <c r="B12175" s="36" t="s">
        <v>229</v>
      </c>
      <c r="C12175" s="41">
        <v>1.0980356928973529</v>
      </c>
    </row>
    <row r="12176" spans="1:3">
      <c r="A12176" s="38">
        <v>99842</v>
      </c>
      <c r="B12176" s="36" t="s">
        <v>229</v>
      </c>
      <c r="C12176" s="41">
        <v>0.84209801129839701</v>
      </c>
    </row>
    <row r="12177" spans="1:3">
      <c r="A12177" s="38">
        <v>36419</v>
      </c>
      <c r="B12177" s="36" t="s">
        <v>229</v>
      </c>
      <c r="C12177" s="41">
        <v>1.0801178203240058</v>
      </c>
    </row>
    <row r="12178" spans="1:3">
      <c r="A12178" s="38">
        <v>99846</v>
      </c>
      <c r="B12178" s="36" t="s">
        <v>229</v>
      </c>
      <c r="C12178" s="41">
        <v>0.84209801129839701</v>
      </c>
    </row>
    <row r="12179" spans="1:3">
      <c r="A12179" s="38">
        <v>99830</v>
      </c>
      <c r="B12179" s="36" t="s">
        <v>229</v>
      </c>
      <c r="C12179" s="41">
        <v>1.0989570846319827</v>
      </c>
    </row>
    <row r="12180" spans="1:3">
      <c r="A12180" s="38">
        <v>36414</v>
      </c>
      <c r="B12180" s="36" t="s">
        <v>229</v>
      </c>
      <c r="C12180" s="41">
        <v>1.1330490668644173</v>
      </c>
    </row>
    <row r="12181" spans="1:3">
      <c r="A12181" s="38">
        <v>36404</v>
      </c>
      <c r="B12181" s="36" t="s">
        <v>229</v>
      </c>
      <c r="C12181" s="41">
        <v>1.0980356928973529</v>
      </c>
    </row>
    <row r="12182" spans="1:3">
      <c r="A12182" s="38">
        <v>36457</v>
      </c>
      <c r="B12182" s="36" t="s">
        <v>229</v>
      </c>
      <c r="C12182" s="41">
        <v>1.0980356928973529</v>
      </c>
    </row>
    <row r="12183" spans="1:3">
      <c r="A12183" s="38">
        <v>3119</v>
      </c>
      <c r="B12183" s="36" t="s">
        <v>288</v>
      </c>
      <c r="C12183" s="41">
        <v>1.1776985579856762</v>
      </c>
    </row>
    <row r="12184" spans="1:3">
      <c r="A12184" s="38">
        <v>79677</v>
      </c>
      <c r="B12184" s="36" t="s">
        <v>92</v>
      </c>
      <c r="C12184" s="41">
        <v>0.70955882352941191</v>
      </c>
    </row>
    <row r="12185" spans="1:3">
      <c r="A12185" s="38">
        <v>86650</v>
      </c>
      <c r="B12185" s="36" t="s">
        <v>101</v>
      </c>
      <c r="C12185" s="41">
        <v>1.1112121212121211</v>
      </c>
    </row>
    <row r="12186" spans="1:3">
      <c r="A12186" s="38">
        <v>38176</v>
      </c>
      <c r="B12186" s="36" t="s">
        <v>335</v>
      </c>
      <c r="C12186" s="41">
        <v>1.203794891996586</v>
      </c>
    </row>
    <row r="12187" spans="1:3">
      <c r="A12187" s="38">
        <v>55234</v>
      </c>
      <c r="B12187" s="36" t="s">
        <v>99</v>
      </c>
      <c r="C12187" s="41">
        <v>1.3198243593435071</v>
      </c>
    </row>
    <row r="12188" spans="1:3">
      <c r="A12188" s="38">
        <v>90530</v>
      </c>
      <c r="B12188" s="36" t="s">
        <v>30</v>
      </c>
      <c r="C12188" s="41">
        <v>1.0737648747349338</v>
      </c>
    </row>
    <row r="12189" spans="1:3">
      <c r="A12189" s="38">
        <v>99837</v>
      </c>
      <c r="B12189" s="36" t="s">
        <v>229</v>
      </c>
      <c r="C12189" s="41">
        <v>1.0980356928973529</v>
      </c>
    </row>
    <row r="12190" spans="1:3">
      <c r="A12190" s="38">
        <v>18513</v>
      </c>
      <c r="B12190" s="36" t="s">
        <v>83</v>
      </c>
      <c r="C12190" s="41">
        <v>1.0651214128035322</v>
      </c>
    </row>
    <row r="12191" spans="1:3">
      <c r="A12191" s="38">
        <v>21403</v>
      </c>
      <c r="B12191" s="36" t="s">
        <v>55</v>
      </c>
      <c r="C12191" s="41">
        <v>1.1383956289581523</v>
      </c>
    </row>
    <row r="12192" spans="1:3">
      <c r="A12192" s="38">
        <v>15864</v>
      </c>
      <c r="B12192" s="36" t="s">
        <v>206</v>
      </c>
      <c r="C12192" s="41">
        <v>1.158829477942106</v>
      </c>
    </row>
    <row r="12193" spans="1:3">
      <c r="A12193" s="38">
        <v>73240</v>
      </c>
      <c r="B12193" s="36" t="s">
        <v>88</v>
      </c>
      <c r="C12193" s="41">
        <v>1.2068852027382833</v>
      </c>
    </row>
    <row r="12194" spans="1:3">
      <c r="A12194" s="38">
        <v>18442</v>
      </c>
      <c r="B12194" s="36" t="s">
        <v>83</v>
      </c>
      <c r="C12194" s="41">
        <v>1.0628061328000462</v>
      </c>
    </row>
    <row r="12195" spans="1:3">
      <c r="A12195" s="38">
        <v>36466</v>
      </c>
      <c r="B12195" s="36" t="s">
        <v>229</v>
      </c>
      <c r="C12195" s="41">
        <v>1.0801178203240058</v>
      </c>
    </row>
    <row r="12196" spans="1:3">
      <c r="A12196" s="38">
        <v>84187</v>
      </c>
      <c r="B12196" s="36" t="s">
        <v>56</v>
      </c>
      <c r="C12196" s="41">
        <v>1.102525556223692</v>
      </c>
    </row>
    <row r="12197" spans="1:3">
      <c r="A12197" s="38">
        <v>99848</v>
      </c>
      <c r="B12197" s="36" t="s">
        <v>229</v>
      </c>
      <c r="C12197" s="41">
        <v>1.0989570846319827</v>
      </c>
    </row>
    <row r="12198" spans="1:3">
      <c r="A12198" s="38">
        <v>37242</v>
      </c>
      <c r="B12198" s="36" t="s">
        <v>434</v>
      </c>
      <c r="C12198" s="41">
        <v>1.1876538411711361</v>
      </c>
    </row>
    <row r="12199" spans="1:3">
      <c r="A12199" s="38">
        <v>37297</v>
      </c>
      <c r="B12199" s="36" t="s">
        <v>434</v>
      </c>
      <c r="C12199" s="41">
        <v>1.1876538411711361</v>
      </c>
    </row>
    <row r="12200" spans="1:3">
      <c r="A12200" s="38">
        <v>37269</v>
      </c>
      <c r="B12200" s="36" t="s">
        <v>434</v>
      </c>
      <c r="C12200" s="41">
        <v>1.1876538411711361</v>
      </c>
    </row>
    <row r="12201" spans="1:3">
      <c r="A12201" s="38">
        <v>37247</v>
      </c>
      <c r="B12201" s="36" t="s">
        <v>434</v>
      </c>
      <c r="C12201" s="41">
        <v>1.1876538411711361</v>
      </c>
    </row>
    <row r="12202" spans="1:3">
      <c r="A12202" s="38">
        <v>37293</v>
      </c>
      <c r="B12202" s="36" t="s">
        <v>434</v>
      </c>
      <c r="C12202" s="41">
        <v>1.0989570846319827</v>
      </c>
    </row>
    <row r="12203" spans="1:3">
      <c r="A12203" s="38">
        <v>93173</v>
      </c>
      <c r="B12203" s="36" t="s">
        <v>117</v>
      </c>
      <c r="C12203" s="41">
        <v>1.1335043738987975</v>
      </c>
    </row>
    <row r="12204" spans="1:3">
      <c r="A12204" s="38">
        <v>21279</v>
      </c>
      <c r="B12204" s="36" t="s">
        <v>165</v>
      </c>
      <c r="C12204" s="41">
        <v>1.1253989688190522</v>
      </c>
    </row>
    <row r="12205" spans="1:3">
      <c r="A12205" s="38">
        <v>14778</v>
      </c>
      <c r="B12205" s="36" t="s">
        <v>191</v>
      </c>
      <c r="C12205" s="41">
        <v>1.162540024728149</v>
      </c>
    </row>
    <row r="12206" spans="1:3">
      <c r="A12206" s="38">
        <v>37235</v>
      </c>
      <c r="B12206" s="36" t="s">
        <v>434</v>
      </c>
      <c r="C12206" s="41">
        <v>1.0968205066850119</v>
      </c>
    </row>
    <row r="12207" spans="1:3">
      <c r="A12207" s="38">
        <v>3096</v>
      </c>
      <c r="B12207" s="36" t="s">
        <v>288</v>
      </c>
      <c r="C12207" s="41">
        <v>1.1993458708094846</v>
      </c>
    </row>
    <row r="12208" spans="1:3">
      <c r="A12208" s="38">
        <v>39539</v>
      </c>
      <c r="B12208" s="36" t="s">
        <v>95</v>
      </c>
      <c r="C12208" s="41">
        <v>1.1132361870066787</v>
      </c>
    </row>
    <row r="12209" spans="1:3">
      <c r="A12209" s="38">
        <v>39615</v>
      </c>
      <c r="B12209" s="36" t="s">
        <v>95</v>
      </c>
      <c r="C12209" s="41">
        <v>1.171340957005047</v>
      </c>
    </row>
    <row r="12210" spans="1:3">
      <c r="A12210" s="38">
        <v>37276</v>
      </c>
      <c r="B12210" s="36" t="s">
        <v>434</v>
      </c>
      <c r="C12210" s="41">
        <v>1.1876538411711361</v>
      </c>
    </row>
    <row r="12211" spans="1:3">
      <c r="A12211" s="38">
        <v>8412</v>
      </c>
      <c r="B12211" s="36" t="s">
        <v>252</v>
      </c>
      <c r="C12211" s="41">
        <v>1.1029566577435557</v>
      </c>
    </row>
    <row r="12212" spans="1:3">
      <c r="A12212" s="38">
        <v>19386</v>
      </c>
      <c r="B12212" s="36" t="s">
        <v>135</v>
      </c>
      <c r="C12212" s="41">
        <v>1.1052837809325737</v>
      </c>
    </row>
    <row r="12213" spans="1:3">
      <c r="A12213" s="38">
        <v>17089</v>
      </c>
      <c r="B12213" s="36" t="s">
        <v>125</v>
      </c>
      <c r="C12213" s="41">
        <v>1.088744395950239</v>
      </c>
    </row>
    <row r="12214" spans="1:3">
      <c r="A12214" s="38">
        <v>14542</v>
      </c>
      <c r="B12214" s="36" t="s">
        <v>191</v>
      </c>
      <c r="C12214" s="41">
        <v>1.1739283541953454</v>
      </c>
    </row>
    <row r="12215" spans="1:3">
      <c r="A12215" s="38">
        <v>37290</v>
      </c>
      <c r="B12215" s="36" t="s">
        <v>434</v>
      </c>
      <c r="C12215" s="41">
        <v>1.1876538411711361</v>
      </c>
    </row>
    <row r="12216" spans="1:3">
      <c r="A12216" s="38">
        <v>26427</v>
      </c>
      <c r="B12216" s="36" t="s">
        <v>261</v>
      </c>
      <c r="C12216" s="41">
        <v>1.1537748558919805</v>
      </c>
    </row>
    <row r="12217" spans="1:3">
      <c r="A12217" s="38">
        <v>57635</v>
      </c>
      <c r="B12217" s="36" t="s">
        <v>112</v>
      </c>
      <c r="C12217" s="41">
        <v>1.1654959794043798</v>
      </c>
    </row>
    <row r="12218" spans="1:3">
      <c r="A12218" s="38">
        <v>37249</v>
      </c>
      <c r="B12218" s="36" t="s">
        <v>434</v>
      </c>
      <c r="C12218" s="41">
        <v>1.1479464062108691</v>
      </c>
    </row>
    <row r="12219" spans="1:3">
      <c r="A12219" s="38">
        <v>49757</v>
      </c>
      <c r="B12219" s="36" t="s">
        <v>158</v>
      </c>
      <c r="C12219" s="41">
        <v>1.2204619583305598</v>
      </c>
    </row>
    <row r="12220" spans="1:3">
      <c r="A12220" s="38">
        <v>37296</v>
      </c>
      <c r="B12220" s="36" t="s">
        <v>434</v>
      </c>
      <c r="C12220" s="41">
        <v>1.0968205066850119</v>
      </c>
    </row>
    <row r="12221" spans="1:3">
      <c r="A12221" s="38">
        <v>4779</v>
      </c>
      <c r="B12221" s="36" t="s">
        <v>177</v>
      </c>
      <c r="C12221" s="41">
        <v>1.1840108488586096</v>
      </c>
    </row>
    <row r="12222" spans="1:3">
      <c r="A12222" s="38">
        <v>73249</v>
      </c>
      <c r="B12222" s="36" t="s">
        <v>88</v>
      </c>
      <c r="C12222" s="41">
        <v>1.2068852027382833</v>
      </c>
    </row>
    <row r="12223" spans="1:3">
      <c r="A12223" s="38">
        <v>92533</v>
      </c>
      <c r="B12223" s="36" t="s">
        <v>123</v>
      </c>
      <c r="C12223" s="41">
        <v>1.0608383718575518</v>
      </c>
    </row>
    <row r="12224" spans="1:3">
      <c r="A12224" s="38">
        <v>36205</v>
      </c>
      <c r="B12224" s="36" t="s">
        <v>434</v>
      </c>
      <c r="C12224" s="41">
        <v>1.0968205066850119</v>
      </c>
    </row>
    <row r="12225" spans="1:3">
      <c r="A12225" s="38">
        <v>37284</v>
      </c>
      <c r="B12225" s="36" t="s">
        <v>434</v>
      </c>
      <c r="C12225" s="41">
        <v>1.0968205066850119</v>
      </c>
    </row>
    <row r="12226" spans="1:3">
      <c r="A12226" s="38">
        <v>97440</v>
      </c>
      <c r="B12226" s="36" t="s">
        <v>235</v>
      </c>
      <c r="C12226" s="41">
        <v>1.1646446039509624</v>
      </c>
    </row>
    <row r="12227" spans="1:3">
      <c r="A12227" s="38">
        <v>76857</v>
      </c>
      <c r="B12227" s="36" t="s">
        <v>98</v>
      </c>
      <c r="C12227" s="41">
        <v>1.3601127554615924</v>
      </c>
    </row>
    <row r="12228" spans="1:3">
      <c r="A12228" s="38">
        <v>16356</v>
      </c>
      <c r="B12228" s="36" t="s">
        <v>81</v>
      </c>
      <c r="C12228" s="41">
        <v>1.0984632896983493</v>
      </c>
    </row>
    <row r="12229" spans="1:3">
      <c r="A12229" s="38">
        <v>38855</v>
      </c>
      <c r="B12229" s="36" t="s">
        <v>219</v>
      </c>
      <c r="C12229" s="41">
        <v>1.1754712142582382</v>
      </c>
    </row>
    <row r="12230" spans="1:3">
      <c r="A12230" s="38">
        <v>38875</v>
      </c>
      <c r="B12230" s="36" t="s">
        <v>219</v>
      </c>
      <c r="C12230" s="41">
        <v>0.86594091671192763</v>
      </c>
    </row>
    <row r="12231" spans="1:3">
      <c r="A12231" s="38">
        <v>38879</v>
      </c>
      <c r="B12231" s="36" t="s">
        <v>219</v>
      </c>
      <c r="C12231" s="41">
        <v>0.68107947474972597</v>
      </c>
    </row>
    <row r="12232" spans="1:3">
      <c r="A12232" s="38">
        <v>99634</v>
      </c>
      <c r="B12232" s="36" t="s">
        <v>113</v>
      </c>
      <c r="C12232" s="41">
        <v>1.1992282032834065</v>
      </c>
    </row>
    <row r="12233" spans="1:3">
      <c r="A12233" s="38">
        <v>37281</v>
      </c>
      <c r="B12233" s="36" t="s">
        <v>434</v>
      </c>
      <c r="C12233" s="41">
        <v>1.1876538411711361</v>
      </c>
    </row>
    <row r="12234" spans="1:3">
      <c r="A12234" s="38">
        <v>49751</v>
      </c>
      <c r="B12234" s="36" t="s">
        <v>158</v>
      </c>
      <c r="C12234" s="41">
        <v>1.2204619583305598</v>
      </c>
    </row>
    <row r="12235" spans="1:3">
      <c r="A12235" s="38">
        <v>37287</v>
      </c>
      <c r="B12235" s="36" t="s">
        <v>434</v>
      </c>
      <c r="C12235" s="41">
        <v>1.1876538411711361</v>
      </c>
    </row>
    <row r="12236" spans="1:3">
      <c r="A12236" s="38">
        <v>53520</v>
      </c>
      <c r="B12236" s="36" t="s">
        <v>52</v>
      </c>
      <c r="C12236" s="41">
        <v>1.0532816314806837</v>
      </c>
    </row>
    <row r="12237" spans="1:3">
      <c r="A12237" s="38">
        <v>87497</v>
      </c>
      <c r="B12237" s="36" t="s">
        <v>143</v>
      </c>
      <c r="C12237" s="41">
        <v>0.96102943103493466</v>
      </c>
    </row>
    <row r="12238" spans="1:3">
      <c r="A12238" s="38">
        <v>37299</v>
      </c>
      <c r="B12238" s="36" t="s">
        <v>434</v>
      </c>
      <c r="C12238" s="41">
        <v>1.1876538411711361</v>
      </c>
    </row>
    <row r="12239" spans="1:3">
      <c r="A12239" s="38">
        <v>99735</v>
      </c>
      <c r="B12239" s="36" t="s">
        <v>260</v>
      </c>
      <c r="C12239" s="41">
        <v>0.91214367444405742</v>
      </c>
    </row>
    <row r="12240" spans="1:3">
      <c r="A12240" s="38">
        <v>37213</v>
      </c>
      <c r="B12240" s="36" t="s">
        <v>434</v>
      </c>
      <c r="C12240" s="41">
        <v>1.1479464062108691</v>
      </c>
    </row>
    <row r="12241" spans="1:3">
      <c r="A12241" s="38">
        <v>37214</v>
      </c>
      <c r="B12241" s="36" t="s">
        <v>434</v>
      </c>
      <c r="C12241" s="41">
        <v>1.1876538411711361</v>
      </c>
    </row>
    <row r="12242" spans="1:3">
      <c r="A12242" s="38">
        <v>37215</v>
      </c>
      <c r="B12242" s="36" t="s">
        <v>434</v>
      </c>
      <c r="C12242" s="41">
        <v>1.1876538411711361</v>
      </c>
    </row>
    <row r="12243" spans="1:3">
      <c r="A12243" s="38">
        <v>37216</v>
      </c>
      <c r="B12243" s="36" t="s">
        <v>434</v>
      </c>
      <c r="C12243" s="41">
        <v>1.1876538411711361</v>
      </c>
    </row>
    <row r="12244" spans="1:3">
      <c r="A12244" s="38">
        <v>37217</v>
      </c>
      <c r="B12244" s="36" t="s">
        <v>434</v>
      </c>
      <c r="C12244" s="41">
        <v>1.1479464062108691</v>
      </c>
    </row>
    <row r="12245" spans="1:3">
      <c r="A12245" s="38">
        <v>66919</v>
      </c>
      <c r="B12245" s="36" t="s">
        <v>134</v>
      </c>
      <c r="C12245" s="41">
        <v>1.2019010160603081</v>
      </c>
    </row>
    <row r="12246" spans="1:3">
      <c r="A12246" s="38">
        <v>37218</v>
      </c>
      <c r="B12246" s="36" t="s">
        <v>434</v>
      </c>
      <c r="C12246" s="41">
        <v>1.1479464062108691</v>
      </c>
    </row>
    <row r="12247" spans="1:3">
      <c r="A12247" s="38">
        <v>17255</v>
      </c>
      <c r="B12247" s="36" t="s">
        <v>125</v>
      </c>
      <c r="C12247" s="41">
        <v>1.0684109317638832</v>
      </c>
    </row>
    <row r="12248" spans="1:3">
      <c r="A12248" s="38">
        <v>29392</v>
      </c>
      <c r="B12248" s="36" t="s">
        <v>54</v>
      </c>
      <c r="C12248" s="41">
        <v>1.1593057443647055</v>
      </c>
    </row>
    <row r="12249" spans="1:3">
      <c r="A12249" s="38">
        <v>34399</v>
      </c>
      <c r="B12249" s="36" t="s">
        <v>73</v>
      </c>
      <c r="C12249" s="41">
        <v>1.15513848908256</v>
      </c>
    </row>
    <row r="12250" spans="1:3">
      <c r="A12250" s="38">
        <v>56459</v>
      </c>
      <c r="B12250" s="36" t="s">
        <v>435</v>
      </c>
      <c r="C12250" s="41">
        <v>0.99057835512907877</v>
      </c>
    </row>
    <row r="12251" spans="1:3">
      <c r="A12251" s="38">
        <v>57642</v>
      </c>
      <c r="B12251" s="36" t="s">
        <v>435</v>
      </c>
      <c r="C12251" s="41">
        <v>0.99057835512907877</v>
      </c>
    </row>
    <row r="12252" spans="1:3">
      <c r="A12252" s="38">
        <v>57647</v>
      </c>
      <c r="B12252" s="36" t="s">
        <v>435</v>
      </c>
      <c r="C12252" s="41">
        <v>0.99057835512907877</v>
      </c>
    </row>
    <row r="12253" spans="1:3">
      <c r="A12253" s="38">
        <v>56237</v>
      </c>
      <c r="B12253" s="36" t="s">
        <v>435</v>
      </c>
      <c r="C12253" s="41">
        <v>1.1510813949838341</v>
      </c>
    </row>
    <row r="12254" spans="1:3">
      <c r="A12254" s="38">
        <v>56244</v>
      </c>
      <c r="B12254" s="36" t="s">
        <v>435</v>
      </c>
      <c r="C12254" s="41">
        <v>0.99057835512907877</v>
      </c>
    </row>
    <row r="12255" spans="1:3">
      <c r="A12255" s="38">
        <v>82234</v>
      </c>
      <c r="B12255" s="36" t="s">
        <v>157</v>
      </c>
      <c r="C12255" s="41">
        <v>1.1022604304436694</v>
      </c>
    </row>
    <row r="12256" spans="1:3">
      <c r="A12256" s="38">
        <v>82405</v>
      </c>
      <c r="B12256" s="36" t="s">
        <v>130</v>
      </c>
      <c r="C12256" s="41">
        <v>0.96826151246303327</v>
      </c>
    </row>
    <row r="12257" spans="1:3">
      <c r="A12257" s="38">
        <v>29599</v>
      </c>
      <c r="B12257" s="36" t="s">
        <v>129</v>
      </c>
      <c r="C12257" s="41">
        <v>1.1438285660812879</v>
      </c>
    </row>
    <row r="12258" spans="1:3">
      <c r="A12258" s="38">
        <v>86707</v>
      </c>
      <c r="B12258" s="36" t="s">
        <v>50</v>
      </c>
      <c r="C12258" s="41">
        <v>1.1136757068667051</v>
      </c>
    </row>
    <row r="12259" spans="1:3">
      <c r="A12259" s="38">
        <v>87679</v>
      </c>
      <c r="B12259" s="36" t="s">
        <v>93</v>
      </c>
      <c r="C12259" s="41">
        <v>1.0023781537872782</v>
      </c>
    </row>
    <row r="12260" spans="1:3">
      <c r="A12260" s="38">
        <v>57627</v>
      </c>
      <c r="B12260" s="36" t="s">
        <v>435</v>
      </c>
      <c r="C12260" s="41">
        <v>0.99057835512907877</v>
      </c>
    </row>
    <row r="12261" spans="1:3">
      <c r="A12261" s="38">
        <v>57629</v>
      </c>
      <c r="B12261" s="36" t="s">
        <v>435</v>
      </c>
      <c r="C12261" s="41">
        <v>0.99057835512907877</v>
      </c>
    </row>
    <row r="12262" spans="1:3">
      <c r="A12262" s="38">
        <v>56470</v>
      </c>
      <c r="B12262" s="36" t="s">
        <v>435</v>
      </c>
      <c r="C12262" s="41">
        <v>0.99057835512907877</v>
      </c>
    </row>
    <row r="12263" spans="1:3">
      <c r="A12263" s="38">
        <v>56424</v>
      </c>
      <c r="B12263" s="36" t="s">
        <v>435</v>
      </c>
      <c r="C12263" s="41">
        <v>0.99057835512907877</v>
      </c>
    </row>
    <row r="12264" spans="1:3">
      <c r="A12264" s="38">
        <v>56459</v>
      </c>
      <c r="B12264" s="36" t="s">
        <v>435</v>
      </c>
      <c r="C12264" s="41">
        <v>0.99057835512907877</v>
      </c>
    </row>
    <row r="12265" spans="1:3">
      <c r="A12265" s="38">
        <v>21394</v>
      </c>
      <c r="B12265" s="36" t="s">
        <v>55</v>
      </c>
      <c r="C12265" s="41">
        <v>1.1383956289581523</v>
      </c>
    </row>
    <row r="12266" spans="1:3">
      <c r="A12266" s="38">
        <v>87784</v>
      </c>
      <c r="B12266" s="36" t="s">
        <v>147</v>
      </c>
      <c r="C12266" s="41">
        <v>1.0639162097078363</v>
      </c>
    </row>
    <row r="12267" spans="1:3">
      <c r="A12267" s="38">
        <v>56414</v>
      </c>
      <c r="B12267" s="36" t="s">
        <v>435</v>
      </c>
      <c r="C12267" s="41">
        <v>1.2167363461410845</v>
      </c>
    </row>
    <row r="12268" spans="1:3">
      <c r="A12268" s="38">
        <v>56459</v>
      </c>
      <c r="B12268" s="36" t="s">
        <v>435</v>
      </c>
      <c r="C12268" s="41">
        <v>0.99057835512907877</v>
      </c>
    </row>
    <row r="12269" spans="1:3">
      <c r="A12269" s="38">
        <v>26556</v>
      </c>
      <c r="B12269" s="36" t="s">
        <v>261</v>
      </c>
      <c r="C12269" s="41">
        <v>1.1537748558919805</v>
      </c>
    </row>
    <row r="12270" spans="1:3">
      <c r="A12270" s="38">
        <v>56414</v>
      </c>
      <c r="B12270" s="36" t="s">
        <v>435</v>
      </c>
      <c r="C12270" s="41">
        <v>1.2167363461410845</v>
      </c>
    </row>
    <row r="12271" spans="1:3">
      <c r="A12271" s="38">
        <v>56412</v>
      </c>
      <c r="B12271" s="36" t="s">
        <v>435</v>
      </c>
      <c r="C12271" s="41">
        <v>1.2167363461410845</v>
      </c>
    </row>
    <row r="12272" spans="1:3">
      <c r="A12272" s="38">
        <v>57648</v>
      </c>
      <c r="B12272" s="36" t="s">
        <v>435</v>
      </c>
      <c r="C12272" s="41">
        <v>0.99057835512907877</v>
      </c>
    </row>
    <row r="12273" spans="1:3">
      <c r="A12273" s="38">
        <v>57614</v>
      </c>
      <c r="B12273" s="36" t="s">
        <v>435</v>
      </c>
      <c r="C12273" s="41">
        <v>1.1654959794043798</v>
      </c>
    </row>
    <row r="12274" spans="1:3">
      <c r="A12274" s="38">
        <v>63825</v>
      </c>
      <c r="B12274" s="36" t="s">
        <v>146</v>
      </c>
      <c r="C12274" s="41">
        <v>1.0989570846319827</v>
      </c>
    </row>
    <row r="12275" spans="1:3">
      <c r="A12275" s="38">
        <v>56459</v>
      </c>
      <c r="B12275" s="36" t="s">
        <v>435</v>
      </c>
      <c r="C12275" s="41">
        <v>0.99057835512907877</v>
      </c>
    </row>
    <row r="12276" spans="1:3">
      <c r="A12276" s="38">
        <v>56237</v>
      </c>
      <c r="B12276" s="36" t="s">
        <v>435</v>
      </c>
      <c r="C12276" s="41">
        <v>1.1510813949838341</v>
      </c>
    </row>
    <row r="12277" spans="1:3">
      <c r="A12277" s="38">
        <v>56479</v>
      </c>
      <c r="B12277" s="36" t="s">
        <v>435</v>
      </c>
      <c r="C12277" s="41">
        <v>1.120721271393643</v>
      </c>
    </row>
    <row r="12278" spans="1:3">
      <c r="A12278" s="38">
        <v>56237</v>
      </c>
      <c r="B12278" s="36" t="s">
        <v>435</v>
      </c>
      <c r="C12278" s="41">
        <v>1.1510813949838341</v>
      </c>
    </row>
    <row r="12279" spans="1:3">
      <c r="A12279" s="38">
        <v>26655</v>
      </c>
      <c r="B12279" s="36" t="s">
        <v>163</v>
      </c>
      <c r="C12279" s="41">
        <v>1.1873077545734174</v>
      </c>
    </row>
    <row r="12280" spans="1:3">
      <c r="A12280" s="38">
        <v>56412</v>
      </c>
      <c r="B12280" s="36" t="s">
        <v>435</v>
      </c>
      <c r="C12280" s="41">
        <v>1.2167363461410845</v>
      </c>
    </row>
    <row r="12281" spans="1:3">
      <c r="A12281" s="38">
        <v>27412</v>
      </c>
      <c r="B12281" s="36" t="s">
        <v>65</v>
      </c>
      <c r="C12281" s="41">
        <v>1.155360912442106</v>
      </c>
    </row>
    <row r="12282" spans="1:3">
      <c r="A12282" s="38">
        <v>27386</v>
      </c>
      <c r="B12282" s="36" t="s">
        <v>65</v>
      </c>
      <c r="C12282" s="41">
        <v>1.1657182820993739</v>
      </c>
    </row>
    <row r="12283" spans="1:3">
      <c r="A12283" s="38">
        <v>56237</v>
      </c>
      <c r="B12283" s="36" t="s">
        <v>435</v>
      </c>
      <c r="C12283" s="41">
        <v>1.1510813949838341</v>
      </c>
    </row>
    <row r="12284" spans="1:3">
      <c r="A12284" s="38">
        <v>56428</v>
      </c>
      <c r="B12284" s="36" t="s">
        <v>435</v>
      </c>
      <c r="C12284" s="41">
        <v>1.1510813949838341</v>
      </c>
    </row>
    <row r="12285" spans="1:3">
      <c r="A12285" s="38">
        <v>98663</v>
      </c>
      <c r="B12285" s="36" t="s">
        <v>71</v>
      </c>
      <c r="C12285" s="41">
        <v>1.0943981854537856</v>
      </c>
    </row>
    <row r="12286" spans="1:3">
      <c r="A12286" s="38">
        <v>39343</v>
      </c>
      <c r="B12286" s="36" t="s">
        <v>126</v>
      </c>
      <c r="C12286" s="41">
        <v>1.1455437193464746</v>
      </c>
    </row>
    <row r="12287" spans="1:3">
      <c r="A12287" s="38">
        <v>39345</v>
      </c>
      <c r="B12287" s="36" t="s">
        <v>126</v>
      </c>
      <c r="C12287" s="41">
        <v>1.1749062830412353</v>
      </c>
    </row>
    <row r="12288" spans="1:3">
      <c r="A12288" s="38">
        <v>91747</v>
      </c>
      <c r="B12288" s="36" t="s">
        <v>33</v>
      </c>
      <c r="C12288" s="41">
        <v>1.131580571499105</v>
      </c>
    </row>
    <row r="12289" spans="1:3">
      <c r="A12289" s="38">
        <v>67368</v>
      </c>
      <c r="B12289" s="36" t="s">
        <v>227</v>
      </c>
      <c r="C12289" s="41">
        <v>1.4239117772686678</v>
      </c>
    </row>
    <row r="12290" spans="1:3">
      <c r="A12290" s="38">
        <v>67593</v>
      </c>
      <c r="B12290" s="36" t="s">
        <v>99</v>
      </c>
      <c r="C12290" s="41">
        <v>1.3198243593435071</v>
      </c>
    </row>
    <row r="12291" spans="1:3">
      <c r="A12291" s="38">
        <v>26810</v>
      </c>
      <c r="B12291" s="36" t="s">
        <v>274</v>
      </c>
      <c r="C12291" s="41">
        <v>1.2235568902235567</v>
      </c>
    </row>
    <row r="12292" spans="1:3">
      <c r="A12292" s="38">
        <v>57629</v>
      </c>
      <c r="B12292" s="36" t="s">
        <v>435</v>
      </c>
      <c r="C12292" s="41">
        <v>0.99057835512907877</v>
      </c>
    </row>
    <row r="12293" spans="1:3">
      <c r="A12293" s="38">
        <v>56414</v>
      </c>
      <c r="B12293" s="36" t="s">
        <v>435</v>
      </c>
      <c r="C12293" s="41">
        <v>1.2167363461410845</v>
      </c>
    </row>
    <row r="12294" spans="1:3">
      <c r="A12294" s="38">
        <v>49453</v>
      </c>
      <c r="B12294" s="36" t="s">
        <v>61</v>
      </c>
      <c r="C12294" s="41">
        <v>1.2150430748840293</v>
      </c>
    </row>
    <row r="12295" spans="1:3">
      <c r="A12295" s="38">
        <v>35435</v>
      </c>
      <c r="B12295" s="36" t="s">
        <v>107</v>
      </c>
      <c r="C12295" s="41">
        <v>1.1750006273392515</v>
      </c>
    </row>
    <row r="12296" spans="1:3">
      <c r="A12296" s="38">
        <v>35083</v>
      </c>
      <c r="B12296" s="36" t="s">
        <v>155</v>
      </c>
      <c r="C12296" s="41">
        <v>1.190082108201084</v>
      </c>
    </row>
    <row r="12297" spans="1:3">
      <c r="A12297" s="38">
        <v>56472</v>
      </c>
      <c r="B12297" s="36" t="s">
        <v>435</v>
      </c>
      <c r="C12297" s="41">
        <v>0.99057835512907877</v>
      </c>
    </row>
    <row r="12298" spans="1:3">
      <c r="A12298" s="38">
        <v>56424</v>
      </c>
      <c r="B12298" s="36" t="s">
        <v>435</v>
      </c>
      <c r="C12298" s="41">
        <v>0.99057835512907877</v>
      </c>
    </row>
    <row r="12299" spans="1:3">
      <c r="A12299" s="38">
        <v>56337</v>
      </c>
      <c r="B12299" s="36" t="s">
        <v>435</v>
      </c>
      <c r="C12299" s="41">
        <v>1.3502964244946054</v>
      </c>
    </row>
    <row r="12300" spans="1:3">
      <c r="A12300" s="38">
        <v>56459</v>
      </c>
      <c r="B12300" s="36" t="s">
        <v>435</v>
      </c>
      <c r="C12300" s="41">
        <v>0.99057835512907877</v>
      </c>
    </row>
    <row r="12301" spans="1:3">
      <c r="A12301" s="38">
        <v>56242</v>
      </c>
      <c r="B12301" s="36" t="s">
        <v>435</v>
      </c>
      <c r="C12301" s="41">
        <v>1.1510813949838341</v>
      </c>
    </row>
    <row r="12302" spans="1:3">
      <c r="A12302" s="38">
        <v>91631</v>
      </c>
      <c r="B12302" s="36" t="s">
        <v>48</v>
      </c>
      <c r="C12302" s="41">
        <v>1.1388552439516755</v>
      </c>
    </row>
    <row r="12303" spans="1:3">
      <c r="A12303" s="38">
        <v>49838</v>
      </c>
      <c r="B12303" s="36" t="s">
        <v>158</v>
      </c>
      <c r="C12303" s="41">
        <v>1.250468883205456</v>
      </c>
    </row>
    <row r="12304" spans="1:3">
      <c r="A12304" s="38">
        <v>85139</v>
      </c>
      <c r="B12304" s="36" t="s">
        <v>46</v>
      </c>
      <c r="C12304" s="41">
        <v>1.1234337183297078</v>
      </c>
    </row>
    <row r="12305" spans="1:3">
      <c r="A12305" s="38">
        <v>56479</v>
      </c>
      <c r="B12305" s="36" t="s">
        <v>435</v>
      </c>
      <c r="C12305" s="41">
        <v>1.120721271393643</v>
      </c>
    </row>
    <row r="12306" spans="1:3">
      <c r="A12306" s="38">
        <v>57647</v>
      </c>
      <c r="B12306" s="36" t="s">
        <v>435</v>
      </c>
      <c r="C12306" s="41">
        <v>0.99057835512907877</v>
      </c>
    </row>
    <row r="12307" spans="1:3">
      <c r="A12307" s="38">
        <v>56244</v>
      </c>
      <c r="B12307" s="36" t="s">
        <v>435</v>
      </c>
      <c r="C12307" s="41">
        <v>0.99057835512907877</v>
      </c>
    </row>
    <row r="12308" spans="1:3">
      <c r="A12308" s="38">
        <v>56244</v>
      </c>
      <c r="B12308" s="36" t="s">
        <v>435</v>
      </c>
      <c r="C12308" s="41">
        <v>0.99057835512907877</v>
      </c>
    </row>
    <row r="12309" spans="1:3">
      <c r="A12309" s="38">
        <v>56472</v>
      </c>
      <c r="B12309" s="36" t="s">
        <v>435</v>
      </c>
      <c r="C12309" s="41">
        <v>0.99057835512907877</v>
      </c>
    </row>
    <row r="12310" spans="1:3">
      <c r="A12310" s="38">
        <v>56244</v>
      </c>
      <c r="B12310" s="36" t="s">
        <v>435</v>
      </c>
      <c r="C12310" s="41">
        <v>0.99057835512907877</v>
      </c>
    </row>
    <row r="12311" spans="1:3">
      <c r="A12311" s="38">
        <v>56244</v>
      </c>
      <c r="B12311" s="36" t="s">
        <v>435</v>
      </c>
      <c r="C12311" s="41">
        <v>0.99057835512907877</v>
      </c>
    </row>
    <row r="12312" spans="1:3">
      <c r="A12312" s="38">
        <v>56412</v>
      </c>
      <c r="B12312" s="36" t="s">
        <v>435</v>
      </c>
      <c r="C12312" s="41">
        <v>1.2167363461410845</v>
      </c>
    </row>
    <row r="12313" spans="1:3">
      <c r="A12313" s="38">
        <v>57627</v>
      </c>
      <c r="B12313" s="36" t="s">
        <v>435</v>
      </c>
      <c r="C12313" s="41">
        <v>0.99057835512907877</v>
      </c>
    </row>
    <row r="12314" spans="1:3">
      <c r="A12314" s="38">
        <v>56459</v>
      </c>
      <c r="B12314" s="36" t="s">
        <v>435</v>
      </c>
      <c r="C12314" s="41">
        <v>0.99057835512907877</v>
      </c>
    </row>
    <row r="12315" spans="1:3">
      <c r="A12315" s="38">
        <v>57612</v>
      </c>
      <c r="B12315" s="36" t="s">
        <v>435</v>
      </c>
      <c r="C12315" s="41">
        <v>1.1654959794043798</v>
      </c>
    </row>
    <row r="12316" spans="1:3">
      <c r="A12316" s="38">
        <v>83629</v>
      </c>
      <c r="B12316" s="36" t="s">
        <v>214</v>
      </c>
      <c r="C12316" s="41">
        <v>1.0627753303964758</v>
      </c>
    </row>
    <row r="12317" spans="1:3">
      <c r="A12317" s="38">
        <v>56459</v>
      </c>
      <c r="B12317" s="36" t="s">
        <v>435</v>
      </c>
      <c r="C12317" s="41">
        <v>0.99057835512907877</v>
      </c>
    </row>
    <row r="12318" spans="1:3">
      <c r="A12318" s="38">
        <v>57635</v>
      </c>
      <c r="B12318" s="36" t="s">
        <v>112</v>
      </c>
      <c r="C12318" s="41">
        <v>1.1654959794043798</v>
      </c>
    </row>
    <row r="12319" spans="1:3">
      <c r="A12319" s="38">
        <v>38554</v>
      </c>
      <c r="B12319" s="36" t="s">
        <v>54</v>
      </c>
      <c r="C12319" s="41">
        <v>1.1973486580030039</v>
      </c>
    </row>
    <row r="12320" spans="1:3">
      <c r="A12320" s="38">
        <v>28844</v>
      </c>
      <c r="B12320" s="36" t="s">
        <v>61</v>
      </c>
      <c r="C12320" s="41">
        <v>1.2046649145860708</v>
      </c>
    </row>
    <row r="12321" spans="1:3">
      <c r="A12321" s="38">
        <v>76835</v>
      </c>
      <c r="B12321" s="36" t="s">
        <v>98</v>
      </c>
      <c r="C12321" s="41">
        <v>1.0695951464239879</v>
      </c>
    </row>
    <row r="12322" spans="1:3">
      <c r="A12322" s="38">
        <v>56412</v>
      </c>
      <c r="B12322" s="36" t="s">
        <v>435</v>
      </c>
      <c r="C12322" s="41">
        <v>1.2167363461410845</v>
      </c>
    </row>
    <row r="12323" spans="1:3">
      <c r="A12323" s="38">
        <v>56244</v>
      </c>
      <c r="B12323" s="36" t="s">
        <v>435</v>
      </c>
      <c r="C12323" s="41">
        <v>0.99057835512907877</v>
      </c>
    </row>
    <row r="12324" spans="1:3">
      <c r="A12324" s="38">
        <v>55758</v>
      </c>
      <c r="B12324" s="36" t="s">
        <v>32</v>
      </c>
      <c r="C12324" s="41">
        <v>1.1034545016851229</v>
      </c>
    </row>
    <row r="12325" spans="1:3">
      <c r="A12325" s="38">
        <v>74259</v>
      </c>
      <c r="B12325" s="36" t="s">
        <v>34</v>
      </c>
      <c r="C12325" s="41">
        <v>1.2867569654010806</v>
      </c>
    </row>
    <row r="12326" spans="1:3">
      <c r="A12326" s="38">
        <v>56412</v>
      </c>
      <c r="B12326" s="36" t="s">
        <v>435</v>
      </c>
      <c r="C12326" s="41">
        <v>1.2167363461410845</v>
      </c>
    </row>
    <row r="12327" spans="1:3">
      <c r="A12327" s="38">
        <v>18375</v>
      </c>
      <c r="B12327" s="36" t="s">
        <v>83</v>
      </c>
      <c r="C12327" s="41">
        <v>1.0774203026296461</v>
      </c>
    </row>
    <row r="12328" spans="1:3">
      <c r="A12328" s="38">
        <v>56412</v>
      </c>
      <c r="B12328" s="36" t="s">
        <v>435</v>
      </c>
      <c r="C12328" s="41">
        <v>1.2167363461410845</v>
      </c>
    </row>
    <row r="12329" spans="1:3">
      <c r="A12329" s="38">
        <v>4509</v>
      </c>
      <c r="B12329" s="36" t="s">
        <v>177</v>
      </c>
      <c r="C12329" s="41">
        <v>1.1928306551297898</v>
      </c>
    </row>
    <row r="12330" spans="1:3">
      <c r="A12330" s="38">
        <v>79695</v>
      </c>
      <c r="B12330" s="36" t="s">
        <v>92</v>
      </c>
      <c r="C12330" s="41">
        <v>0.70955882352941191</v>
      </c>
    </row>
    <row r="12331" spans="1:3">
      <c r="A12331" s="38">
        <v>56472</v>
      </c>
      <c r="B12331" s="36" t="s">
        <v>435</v>
      </c>
      <c r="C12331" s="41">
        <v>0.99057835512907877</v>
      </c>
    </row>
    <row r="12332" spans="1:3">
      <c r="A12332" s="38">
        <v>31719</v>
      </c>
      <c r="B12332" s="36" t="s">
        <v>75</v>
      </c>
      <c r="C12332" s="41">
        <v>1.222863240737653</v>
      </c>
    </row>
    <row r="12333" spans="1:3">
      <c r="A12333" s="38">
        <v>86879</v>
      </c>
      <c r="B12333" s="36" t="s">
        <v>147</v>
      </c>
      <c r="C12333" s="41">
        <v>1.0023781537872782</v>
      </c>
    </row>
    <row r="12334" spans="1:3">
      <c r="A12334" s="38">
        <v>26215</v>
      </c>
      <c r="B12334" s="36" t="s">
        <v>163</v>
      </c>
      <c r="C12334" s="41">
        <v>1.1873077545734174</v>
      </c>
    </row>
    <row r="12335" spans="1:3">
      <c r="A12335" s="38">
        <v>99510</v>
      </c>
      <c r="B12335" s="36" t="s">
        <v>148</v>
      </c>
      <c r="C12335" s="41">
        <v>1.123468137254902</v>
      </c>
    </row>
    <row r="12336" spans="1:3">
      <c r="A12336" s="38">
        <v>56459</v>
      </c>
      <c r="B12336" s="36" t="s">
        <v>435</v>
      </c>
      <c r="C12336" s="41">
        <v>0.99057835512907877</v>
      </c>
    </row>
    <row r="12337" spans="1:3">
      <c r="A12337" s="38">
        <v>18556</v>
      </c>
      <c r="B12337" s="36" t="s">
        <v>83</v>
      </c>
      <c r="C12337" s="41">
        <v>1.0891971366620132</v>
      </c>
    </row>
    <row r="12338" spans="1:3">
      <c r="A12338" s="38">
        <v>49847</v>
      </c>
      <c r="B12338" s="36" t="s">
        <v>192</v>
      </c>
      <c r="C12338" s="41">
        <v>1.1909710945112049</v>
      </c>
    </row>
    <row r="12339" spans="1:3">
      <c r="A12339" s="38">
        <v>82407</v>
      </c>
      <c r="B12339" s="36" t="s">
        <v>130</v>
      </c>
      <c r="C12339" s="41">
        <v>1.0912391381978335</v>
      </c>
    </row>
    <row r="12340" spans="1:3">
      <c r="A12340" s="38">
        <v>57627</v>
      </c>
      <c r="B12340" s="36" t="s">
        <v>435</v>
      </c>
      <c r="C12340" s="41">
        <v>0.99057835512907877</v>
      </c>
    </row>
    <row r="12341" spans="1:3">
      <c r="A12341" s="38">
        <v>56244</v>
      </c>
      <c r="B12341" s="36" t="s">
        <v>435</v>
      </c>
      <c r="C12341" s="41">
        <v>0.99057835512907877</v>
      </c>
    </row>
    <row r="12342" spans="1:3">
      <c r="A12342" s="38">
        <v>18258</v>
      </c>
      <c r="B12342" s="36" t="s">
        <v>57</v>
      </c>
      <c r="C12342" s="41">
        <v>1.0926372873275529</v>
      </c>
    </row>
    <row r="12343" spans="1:3">
      <c r="A12343" s="38">
        <v>29342</v>
      </c>
      <c r="B12343" s="36" t="s">
        <v>45</v>
      </c>
      <c r="C12343" s="41">
        <v>1.2015281663770785</v>
      </c>
    </row>
    <row r="12344" spans="1:3">
      <c r="A12344" s="38">
        <v>56472</v>
      </c>
      <c r="B12344" s="36" t="s">
        <v>435</v>
      </c>
      <c r="C12344" s="41">
        <v>0.99057835512907877</v>
      </c>
    </row>
    <row r="12345" spans="1:3">
      <c r="A12345" s="38">
        <v>56294</v>
      </c>
      <c r="B12345" s="36" t="s">
        <v>42</v>
      </c>
      <c r="C12345" s="41">
        <v>1.3502964244946054</v>
      </c>
    </row>
    <row r="12346" spans="1:3">
      <c r="A12346" s="38">
        <v>56457</v>
      </c>
      <c r="B12346" s="36" t="s">
        <v>435</v>
      </c>
      <c r="C12346" s="41">
        <v>0.99057835512907877</v>
      </c>
    </row>
    <row r="12347" spans="1:3">
      <c r="A12347" s="38">
        <v>56472</v>
      </c>
      <c r="B12347" s="36" t="s">
        <v>435</v>
      </c>
      <c r="C12347" s="41">
        <v>0.99057835512907877</v>
      </c>
    </row>
    <row r="12348" spans="1:3">
      <c r="A12348" s="38">
        <v>95676</v>
      </c>
      <c r="B12348" s="36" t="s">
        <v>205</v>
      </c>
      <c r="C12348" s="41">
        <v>0.97849290212402606</v>
      </c>
    </row>
    <row r="12349" spans="1:3">
      <c r="A12349" s="38">
        <v>66894</v>
      </c>
      <c r="B12349" s="36" t="s">
        <v>134</v>
      </c>
      <c r="C12349" s="41">
        <v>1.220543203301824</v>
      </c>
    </row>
    <row r="12350" spans="1:3">
      <c r="A12350" s="38">
        <v>56244</v>
      </c>
      <c r="B12350" s="36" t="s">
        <v>435</v>
      </c>
      <c r="C12350" s="41">
        <v>0.99057835512907877</v>
      </c>
    </row>
    <row r="12351" spans="1:3">
      <c r="A12351" s="38">
        <v>56459</v>
      </c>
      <c r="B12351" s="36" t="s">
        <v>435</v>
      </c>
      <c r="C12351" s="41">
        <v>0.99057835512907877</v>
      </c>
    </row>
    <row r="12352" spans="1:3">
      <c r="A12352" s="38">
        <v>57644</v>
      </c>
      <c r="B12352" s="36" t="s">
        <v>435</v>
      </c>
      <c r="C12352" s="41">
        <v>1.1654959794043798</v>
      </c>
    </row>
    <row r="12353" spans="1:3">
      <c r="A12353" s="38">
        <v>56412</v>
      </c>
      <c r="B12353" s="36" t="s">
        <v>435</v>
      </c>
      <c r="C12353" s="41">
        <v>1.2167363461410845</v>
      </c>
    </row>
    <row r="12354" spans="1:3">
      <c r="A12354" s="38">
        <v>56412</v>
      </c>
      <c r="B12354" s="36" t="s">
        <v>435</v>
      </c>
      <c r="C12354" s="41">
        <v>1.2167363461410845</v>
      </c>
    </row>
    <row r="12355" spans="1:3">
      <c r="A12355" s="38">
        <v>57629</v>
      </c>
      <c r="B12355" s="36" t="s">
        <v>435</v>
      </c>
      <c r="C12355" s="41">
        <v>0.99057835512907877</v>
      </c>
    </row>
    <row r="12356" spans="1:3">
      <c r="A12356" s="38">
        <v>56244</v>
      </c>
      <c r="B12356" s="36" t="s">
        <v>435</v>
      </c>
      <c r="C12356" s="41">
        <v>0.99057835512907877</v>
      </c>
    </row>
    <row r="12357" spans="1:3">
      <c r="A12357" s="38">
        <v>56479</v>
      </c>
      <c r="B12357" s="36" t="s">
        <v>435</v>
      </c>
      <c r="C12357" s="41">
        <v>1.120721271393643</v>
      </c>
    </row>
    <row r="12358" spans="1:3">
      <c r="A12358" s="38">
        <v>56457</v>
      </c>
      <c r="B12358" s="36" t="s">
        <v>435</v>
      </c>
      <c r="C12358" s="41">
        <v>0.99057835512907877</v>
      </c>
    </row>
    <row r="12359" spans="1:3">
      <c r="A12359" s="38">
        <v>56249</v>
      </c>
      <c r="B12359" s="36" t="s">
        <v>435</v>
      </c>
      <c r="C12359" s="41">
        <v>0.99057835512907877</v>
      </c>
    </row>
    <row r="12360" spans="1:3">
      <c r="A12360" s="38">
        <v>56414</v>
      </c>
      <c r="B12360" s="36" t="s">
        <v>435</v>
      </c>
      <c r="C12360" s="41">
        <v>1.2167363461410845</v>
      </c>
    </row>
    <row r="12361" spans="1:3">
      <c r="A12361" s="38">
        <v>57627</v>
      </c>
      <c r="B12361" s="36" t="s">
        <v>435</v>
      </c>
      <c r="C12361" s="41">
        <v>0.99057835512907877</v>
      </c>
    </row>
    <row r="12362" spans="1:3">
      <c r="A12362" s="38">
        <v>56206</v>
      </c>
      <c r="B12362" s="36" t="s">
        <v>435</v>
      </c>
      <c r="C12362" s="41">
        <v>1.1510813949838341</v>
      </c>
    </row>
    <row r="12363" spans="1:3">
      <c r="A12363" s="38">
        <v>56204</v>
      </c>
      <c r="B12363" s="36" t="s">
        <v>435</v>
      </c>
      <c r="C12363" s="41">
        <v>1.3502964244946054</v>
      </c>
    </row>
    <row r="12364" spans="1:3">
      <c r="A12364" s="38">
        <v>57629</v>
      </c>
      <c r="B12364" s="36" t="s">
        <v>435</v>
      </c>
      <c r="C12364" s="41">
        <v>0.99057835512907877</v>
      </c>
    </row>
    <row r="12365" spans="1:3">
      <c r="A12365" s="38">
        <v>54578</v>
      </c>
      <c r="B12365" s="36" t="s">
        <v>167</v>
      </c>
      <c r="C12365" s="41">
        <v>1.0532816314806837</v>
      </c>
    </row>
    <row r="12366" spans="1:3">
      <c r="A12366" s="38">
        <v>53534</v>
      </c>
      <c r="B12366" s="36" t="s">
        <v>52</v>
      </c>
      <c r="C12366" s="41">
        <v>1.0532816314806837</v>
      </c>
    </row>
    <row r="12367" spans="1:3">
      <c r="A12367" s="38">
        <v>63831</v>
      </c>
      <c r="B12367" s="36" t="s">
        <v>146</v>
      </c>
      <c r="C12367" s="41">
        <v>1.0989570846319827</v>
      </c>
    </row>
    <row r="12368" spans="1:3">
      <c r="A12368" s="38">
        <v>15295</v>
      </c>
      <c r="B12368" s="36" t="s">
        <v>206</v>
      </c>
      <c r="C12368" s="41">
        <v>1.1338198008781151</v>
      </c>
    </row>
    <row r="12369" spans="1:3">
      <c r="A12369" s="38">
        <v>14662</v>
      </c>
      <c r="B12369" s="36" t="s">
        <v>287</v>
      </c>
      <c r="C12369" s="41">
        <v>1.162540024728149</v>
      </c>
    </row>
    <row r="12370" spans="1:3">
      <c r="A12370" s="38">
        <v>56472</v>
      </c>
      <c r="B12370" s="36" t="s">
        <v>435</v>
      </c>
      <c r="C12370" s="41">
        <v>0.99057835512907877</v>
      </c>
    </row>
    <row r="12371" spans="1:3">
      <c r="A12371" s="38">
        <v>86519</v>
      </c>
      <c r="B12371" s="36" t="s">
        <v>86</v>
      </c>
      <c r="C12371" s="41">
        <v>1.1168641306003106</v>
      </c>
    </row>
    <row r="12372" spans="1:3">
      <c r="A12372" s="38">
        <v>97355</v>
      </c>
      <c r="B12372" s="36" t="s">
        <v>35</v>
      </c>
      <c r="C12372" s="41">
        <v>1.2697368421052631</v>
      </c>
    </row>
    <row r="12373" spans="1:3">
      <c r="A12373" s="38">
        <v>14827</v>
      </c>
      <c r="B12373" s="36" t="s">
        <v>191</v>
      </c>
      <c r="C12373" s="41">
        <v>1.1192503738973842</v>
      </c>
    </row>
    <row r="12374" spans="1:3">
      <c r="A12374" s="38">
        <v>37308</v>
      </c>
      <c r="B12374" s="36" t="s">
        <v>154</v>
      </c>
      <c r="C12374" s="41">
        <v>1.072002806443126</v>
      </c>
    </row>
    <row r="12375" spans="1:3">
      <c r="A12375" s="38">
        <v>94344</v>
      </c>
      <c r="B12375" s="36" t="s">
        <v>76</v>
      </c>
      <c r="C12375" s="41">
        <v>1.0635150812064964</v>
      </c>
    </row>
    <row r="12376" spans="1:3">
      <c r="A12376" s="38">
        <v>3149</v>
      </c>
      <c r="B12376" s="36" t="s">
        <v>288</v>
      </c>
      <c r="C12376" s="41">
        <v>1.1993458708094846</v>
      </c>
    </row>
    <row r="12377" spans="1:3">
      <c r="A12377" s="38">
        <v>73349</v>
      </c>
      <c r="B12377" s="36" t="s">
        <v>43</v>
      </c>
      <c r="C12377" s="41">
        <v>0.99226106721506657</v>
      </c>
    </row>
    <row r="12378" spans="1:3">
      <c r="A12378" s="38">
        <v>93109</v>
      </c>
      <c r="B12378" s="36" t="s">
        <v>117</v>
      </c>
      <c r="C12378" s="41">
        <v>1.1335043738987975</v>
      </c>
    </row>
    <row r="12379" spans="1:3">
      <c r="A12379" s="38">
        <v>56462</v>
      </c>
      <c r="B12379" s="36" t="s">
        <v>435</v>
      </c>
      <c r="C12379" s="41">
        <v>0.99057835512907877</v>
      </c>
    </row>
    <row r="12380" spans="1:3">
      <c r="A12380" s="38">
        <v>91369</v>
      </c>
      <c r="B12380" s="36" t="s">
        <v>312</v>
      </c>
      <c r="C12380" s="41">
        <v>1.0529489461896284</v>
      </c>
    </row>
    <row r="12381" spans="1:3">
      <c r="A12381" s="38">
        <v>97353</v>
      </c>
      <c r="B12381" s="36" t="s">
        <v>35</v>
      </c>
      <c r="C12381" s="41">
        <v>1.2697368421052631</v>
      </c>
    </row>
    <row r="12382" spans="1:3">
      <c r="A12382" s="38">
        <v>91346</v>
      </c>
      <c r="B12382" s="36" t="s">
        <v>312</v>
      </c>
      <c r="C12382" s="41">
        <v>1.0529489461896284</v>
      </c>
    </row>
    <row r="12383" spans="1:3">
      <c r="A12383" s="38">
        <v>91632</v>
      </c>
      <c r="B12383" s="36" t="s">
        <v>48</v>
      </c>
      <c r="C12383" s="41">
        <v>1.0569246289090646</v>
      </c>
    </row>
    <row r="12384" spans="1:3">
      <c r="A12384" s="38">
        <v>56203</v>
      </c>
      <c r="B12384" s="36" t="s">
        <v>435</v>
      </c>
      <c r="C12384" s="41">
        <v>1.3502964244946054</v>
      </c>
    </row>
    <row r="12385" spans="1:3">
      <c r="A12385" s="38">
        <v>26639</v>
      </c>
      <c r="B12385" s="36" t="s">
        <v>186</v>
      </c>
      <c r="C12385" s="41">
        <v>1.1537748558919805</v>
      </c>
    </row>
    <row r="12386" spans="1:3">
      <c r="A12386" s="38">
        <v>97859</v>
      </c>
      <c r="B12386" s="36" t="s">
        <v>175</v>
      </c>
      <c r="C12386" s="41">
        <v>1.0989570846319827</v>
      </c>
    </row>
    <row r="12387" spans="1:3">
      <c r="A12387" s="38">
        <v>67744</v>
      </c>
      <c r="B12387" s="36" t="s">
        <v>53</v>
      </c>
      <c r="C12387" s="41">
        <v>1.1034545016851229</v>
      </c>
    </row>
    <row r="12388" spans="1:3">
      <c r="A12388" s="38">
        <v>49835</v>
      </c>
      <c r="B12388" s="36" t="s">
        <v>192</v>
      </c>
      <c r="C12388" s="41">
        <v>1.250468883205456</v>
      </c>
    </row>
    <row r="12389" spans="1:3">
      <c r="A12389" s="38">
        <v>29323</v>
      </c>
      <c r="B12389" s="36" t="s">
        <v>45</v>
      </c>
      <c r="C12389" s="41">
        <v>1.2015281663770785</v>
      </c>
    </row>
    <row r="12390" spans="1:3">
      <c r="A12390" s="38">
        <v>56412</v>
      </c>
      <c r="B12390" s="36" t="s">
        <v>435</v>
      </c>
      <c r="C12390" s="41">
        <v>1.2167363461410845</v>
      </c>
    </row>
    <row r="12391" spans="1:3">
      <c r="A12391" s="38">
        <v>29649</v>
      </c>
      <c r="B12391" s="36" t="s">
        <v>67</v>
      </c>
      <c r="C12391" s="41">
        <v>1.1064871686633988</v>
      </c>
    </row>
    <row r="12392" spans="1:3">
      <c r="A12392" s="38">
        <v>87487</v>
      </c>
      <c r="B12392" s="36" t="s">
        <v>143</v>
      </c>
      <c r="C12392" s="41">
        <v>1.0353492574397198</v>
      </c>
    </row>
    <row r="12393" spans="1:3">
      <c r="A12393" s="38">
        <v>91634</v>
      </c>
      <c r="B12393" s="36" t="s">
        <v>48</v>
      </c>
      <c r="C12393" s="41">
        <v>1.0569246289090646</v>
      </c>
    </row>
    <row r="12394" spans="1:3">
      <c r="A12394" s="38">
        <v>15745</v>
      </c>
      <c r="B12394" s="36" t="s">
        <v>145</v>
      </c>
      <c r="C12394" s="41">
        <v>1.180428134556575</v>
      </c>
    </row>
    <row r="12395" spans="1:3">
      <c r="A12395" s="38">
        <v>72218</v>
      </c>
      <c r="B12395" s="36" t="s">
        <v>132</v>
      </c>
      <c r="C12395" s="41">
        <v>1.068691166613237</v>
      </c>
    </row>
    <row r="12396" spans="1:3">
      <c r="A12396" s="38">
        <v>17091</v>
      </c>
      <c r="B12396" s="36" t="s">
        <v>125</v>
      </c>
      <c r="C12396" s="41">
        <v>1.088744395950239</v>
      </c>
    </row>
    <row r="12397" spans="1:3">
      <c r="A12397" s="38">
        <v>36208</v>
      </c>
      <c r="B12397" s="36" t="s">
        <v>106</v>
      </c>
      <c r="C12397" s="41">
        <v>1.0968205066850119</v>
      </c>
    </row>
    <row r="12398" spans="1:3">
      <c r="A12398" s="38">
        <v>93359</v>
      </c>
      <c r="B12398" s="36" t="s">
        <v>31</v>
      </c>
      <c r="C12398" s="41">
        <v>1.1340301830776842</v>
      </c>
    </row>
    <row r="12399" spans="1:3">
      <c r="A12399" s="38">
        <v>8134</v>
      </c>
      <c r="B12399" s="36" t="s">
        <v>252</v>
      </c>
      <c r="C12399" s="41">
        <v>1.0823814162165351</v>
      </c>
    </row>
    <row r="12400" spans="1:3">
      <c r="A12400" s="38">
        <v>27793</v>
      </c>
      <c r="B12400" s="36" t="s">
        <v>224</v>
      </c>
      <c r="C12400" s="41">
        <v>1.1835140717789827</v>
      </c>
    </row>
    <row r="12401" spans="1:3">
      <c r="A12401" s="38">
        <v>97772</v>
      </c>
      <c r="B12401" s="36" t="s">
        <v>185</v>
      </c>
      <c r="C12401" s="41">
        <v>1.0444615340795809</v>
      </c>
    </row>
    <row r="12402" spans="1:3">
      <c r="A12402" s="38">
        <v>87499</v>
      </c>
      <c r="B12402" s="36" t="s">
        <v>143</v>
      </c>
      <c r="C12402" s="41">
        <v>1.0353492574397198</v>
      </c>
    </row>
    <row r="12403" spans="1:3">
      <c r="A12403" s="38">
        <v>82409</v>
      </c>
      <c r="B12403" s="36" t="s">
        <v>130</v>
      </c>
      <c r="C12403" s="41">
        <v>1.0015590420749434</v>
      </c>
    </row>
    <row r="12404" spans="1:3">
      <c r="A12404" s="38">
        <v>76848</v>
      </c>
      <c r="B12404" s="36" t="s">
        <v>134</v>
      </c>
      <c r="C12404" s="41">
        <v>1.3601127554615924</v>
      </c>
    </row>
    <row r="12405" spans="1:3">
      <c r="A12405" s="38">
        <v>17379</v>
      </c>
      <c r="B12405" s="36" t="s">
        <v>66</v>
      </c>
      <c r="C12405" s="41">
        <v>1.1159124798393232</v>
      </c>
    </row>
    <row r="12406" spans="1:3">
      <c r="A12406" s="38">
        <v>56479</v>
      </c>
      <c r="B12406" s="36" t="s">
        <v>435</v>
      </c>
      <c r="C12406" s="41">
        <v>1.120721271393643</v>
      </c>
    </row>
    <row r="12407" spans="1:3">
      <c r="A12407" s="38">
        <v>56412</v>
      </c>
      <c r="B12407" s="36" t="s">
        <v>435</v>
      </c>
      <c r="C12407" s="41">
        <v>1.2167363461410845</v>
      </c>
    </row>
    <row r="12408" spans="1:3">
      <c r="A12408" s="38">
        <v>88271</v>
      </c>
      <c r="B12408" s="36" t="s">
        <v>37</v>
      </c>
      <c r="C12408" s="41">
        <v>1.0156488021049714</v>
      </c>
    </row>
    <row r="12409" spans="1:3">
      <c r="A12409" s="38">
        <v>56412</v>
      </c>
      <c r="B12409" s="36" t="s">
        <v>435</v>
      </c>
      <c r="C12409" s="41">
        <v>1.2167363461410845</v>
      </c>
    </row>
    <row r="12410" spans="1:3">
      <c r="A12410" s="38">
        <v>56479</v>
      </c>
      <c r="B12410" s="36" t="s">
        <v>435</v>
      </c>
      <c r="C12410" s="41">
        <v>1.120721271393643</v>
      </c>
    </row>
    <row r="12411" spans="1:3">
      <c r="A12411" s="38">
        <v>56414</v>
      </c>
      <c r="B12411" s="36" t="s">
        <v>435</v>
      </c>
      <c r="C12411" s="41">
        <v>1.2167363461410845</v>
      </c>
    </row>
    <row r="12412" spans="1:3">
      <c r="A12412" s="38">
        <v>56235</v>
      </c>
      <c r="B12412" s="36" t="s">
        <v>435</v>
      </c>
      <c r="C12412" s="41">
        <v>1.1510813949838341</v>
      </c>
    </row>
    <row r="12413" spans="1:3">
      <c r="A12413" s="38">
        <v>56479</v>
      </c>
      <c r="B12413" s="36" t="s">
        <v>435</v>
      </c>
      <c r="C12413" s="41">
        <v>1.120721271393643</v>
      </c>
    </row>
    <row r="12414" spans="1:3">
      <c r="A12414" s="38">
        <v>56459</v>
      </c>
      <c r="B12414" s="36" t="s">
        <v>435</v>
      </c>
      <c r="C12414" s="41">
        <v>0.99057835512907877</v>
      </c>
    </row>
    <row r="12415" spans="1:3">
      <c r="A12415" s="38">
        <v>96352</v>
      </c>
      <c r="B12415" s="36" t="s">
        <v>377</v>
      </c>
      <c r="C12415" s="41">
        <v>1.0665154291364918</v>
      </c>
    </row>
    <row r="12416" spans="1:3">
      <c r="A12416" s="38">
        <v>91452</v>
      </c>
      <c r="B12416" s="36" t="s">
        <v>151</v>
      </c>
      <c r="C12416" s="41">
        <v>1.0945615187153004</v>
      </c>
    </row>
    <row r="12417" spans="1:3">
      <c r="A12417" s="38">
        <v>8112</v>
      </c>
      <c r="B12417" s="36" t="s">
        <v>252</v>
      </c>
      <c r="C12417" s="41">
        <v>1.1029566577435557</v>
      </c>
    </row>
    <row r="12418" spans="1:3">
      <c r="A12418" s="38">
        <v>97348</v>
      </c>
      <c r="B12418" s="36" t="s">
        <v>35</v>
      </c>
      <c r="C12418" s="41">
        <v>1.2697368421052631</v>
      </c>
    </row>
    <row r="12419" spans="1:3">
      <c r="A12419" s="38">
        <v>56337</v>
      </c>
      <c r="B12419" s="36" t="s">
        <v>435</v>
      </c>
      <c r="C12419" s="41">
        <v>1.3502964244946054</v>
      </c>
    </row>
    <row r="12420" spans="1:3">
      <c r="A12420" s="38">
        <v>56206</v>
      </c>
      <c r="B12420" s="36" t="s">
        <v>435</v>
      </c>
      <c r="C12420" s="41">
        <v>1.1510813949838341</v>
      </c>
    </row>
    <row r="12421" spans="1:3">
      <c r="A12421" s="38">
        <v>57629</v>
      </c>
      <c r="B12421" s="36" t="s">
        <v>435</v>
      </c>
      <c r="C12421" s="41">
        <v>0.99057835512907877</v>
      </c>
    </row>
    <row r="12422" spans="1:3">
      <c r="A12422" s="38">
        <v>56459</v>
      </c>
      <c r="B12422" s="36" t="s">
        <v>435</v>
      </c>
      <c r="C12422" s="41">
        <v>0.99057835512907877</v>
      </c>
    </row>
    <row r="12423" spans="1:3">
      <c r="A12423" s="38">
        <v>34508</v>
      </c>
      <c r="B12423" s="36" t="s">
        <v>109</v>
      </c>
      <c r="C12423" s="41">
        <v>1.0104417228032185</v>
      </c>
    </row>
    <row r="12424" spans="1:3">
      <c r="A12424" s="38">
        <v>57612</v>
      </c>
      <c r="B12424" s="36" t="s">
        <v>435</v>
      </c>
      <c r="C12424" s="41">
        <v>1.1654959794043798</v>
      </c>
    </row>
    <row r="12425" spans="1:3">
      <c r="A12425" s="38">
        <v>97647</v>
      </c>
      <c r="B12425" s="36" t="s">
        <v>181</v>
      </c>
      <c r="C12425" s="41">
        <v>0.89056732076938017</v>
      </c>
    </row>
    <row r="12426" spans="1:3">
      <c r="A12426" s="38">
        <v>56244</v>
      </c>
      <c r="B12426" s="36" t="s">
        <v>435</v>
      </c>
      <c r="C12426" s="41">
        <v>0.99057835512907877</v>
      </c>
    </row>
    <row r="12427" spans="1:3">
      <c r="A12427" s="38">
        <v>93497</v>
      </c>
      <c r="B12427" s="36" t="s">
        <v>173</v>
      </c>
      <c r="C12427" s="41">
        <v>1.0635150812064964</v>
      </c>
    </row>
    <row r="12428" spans="1:3">
      <c r="A12428" s="38">
        <v>56594</v>
      </c>
      <c r="B12428" s="36" t="s">
        <v>112</v>
      </c>
      <c r="C12428" s="41">
        <v>1.1510813949838341</v>
      </c>
    </row>
    <row r="12429" spans="1:3">
      <c r="A12429" s="38">
        <v>56244</v>
      </c>
      <c r="B12429" s="36" t="s">
        <v>435</v>
      </c>
      <c r="C12429" s="41">
        <v>0.99057835512907877</v>
      </c>
    </row>
    <row r="12430" spans="1:3">
      <c r="A12430" s="38">
        <v>54533</v>
      </c>
      <c r="B12430" s="36" t="s">
        <v>142</v>
      </c>
      <c r="C12430" s="41">
        <v>1.0697511596020888</v>
      </c>
    </row>
    <row r="12431" spans="1:3">
      <c r="A12431" s="38">
        <v>57629</v>
      </c>
      <c r="B12431" s="36" t="s">
        <v>435</v>
      </c>
      <c r="C12431" s="41">
        <v>0.99057835512907877</v>
      </c>
    </row>
    <row r="12432" spans="1:3">
      <c r="A12432" s="38">
        <v>1723</v>
      </c>
      <c r="B12432" s="36" t="s">
        <v>118</v>
      </c>
      <c r="C12432" s="41">
        <v>1.1565999053777007</v>
      </c>
    </row>
    <row r="12433" spans="1:3">
      <c r="A12433" s="38">
        <v>1737</v>
      </c>
      <c r="B12433" s="36" t="s">
        <v>118</v>
      </c>
      <c r="C12433" s="41">
        <v>1.0430948655952212</v>
      </c>
    </row>
    <row r="12434" spans="1:3">
      <c r="A12434" s="38">
        <v>57520</v>
      </c>
      <c r="B12434" s="36" t="s">
        <v>435</v>
      </c>
      <c r="C12434" s="41">
        <v>0.99057835512907877</v>
      </c>
    </row>
    <row r="12435" spans="1:3">
      <c r="A12435" s="38">
        <v>27412</v>
      </c>
      <c r="B12435" s="36" t="s">
        <v>65</v>
      </c>
      <c r="C12435" s="41">
        <v>1.155360912442106</v>
      </c>
    </row>
    <row r="12436" spans="1:3">
      <c r="A12436" s="38">
        <v>56459</v>
      </c>
      <c r="B12436" s="36" t="s">
        <v>435</v>
      </c>
      <c r="C12436" s="41">
        <v>0.99057835512907877</v>
      </c>
    </row>
    <row r="12437" spans="1:3">
      <c r="A12437" s="38">
        <v>49849</v>
      </c>
      <c r="B12437" s="36" t="s">
        <v>192</v>
      </c>
      <c r="C12437" s="41">
        <v>1.1909710945112049</v>
      </c>
    </row>
    <row r="12438" spans="1:3">
      <c r="A12438" s="38">
        <v>2681</v>
      </c>
      <c r="B12438" s="36" t="s">
        <v>174</v>
      </c>
      <c r="C12438" s="41">
        <v>0.99741602067183477</v>
      </c>
    </row>
    <row r="12439" spans="1:3">
      <c r="A12439" s="38">
        <v>54459</v>
      </c>
      <c r="B12439" s="36" t="s">
        <v>21</v>
      </c>
      <c r="C12439" s="41">
        <v>1.3524378549826657</v>
      </c>
    </row>
    <row r="12440" spans="1:3">
      <c r="A12440" s="38">
        <v>55767</v>
      </c>
      <c r="B12440" s="36" t="s">
        <v>32</v>
      </c>
      <c r="C12440" s="41">
        <v>1.1034545016851229</v>
      </c>
    </row>
    <row r="12441" spans="1:3">
      <c r="A12441" s="38">
        <v>53518</v>
      </c>
      <c r="B12441" s="36" t="s">
        <v>52</v>
      </c>
      <c r="C12441" s="41">
        <v>1.0532816314806837</v>
      </c>
    </row>
    <row r="12442" spans="1:3">
      <c r="A12442" s="38">
        <v>6313</v>
      </c>
      <c r="B12442" s="36" t="s">
        <v>69</v>
      </c>
      <c r="C12442" s="41">
        <v>1.1331190902910819</v>
      </c>
    </row>
    <row r="12443" spans="1:3">
      <c r="A12443" s="38">
        <v>56472</v>
      </c>
      <c r="B12443" s="36" t="s">
        <v>435</v>
      </c>
      <c r="C12443" s="41">
        <v>0.99057835512907877</v>
      </c>
    </row>
    <row r="12444" spans="1:3">
      <c r="A12444" s="38">
        <v>54457</v>
      </c>
      <c r="B12444" s="36" t="s">
        <v>21</v>
      </c>
      <c r="C12444" s="41">
        <v>1.2699127302950548</v>
      </c>
    </row>
    <row r="12445" spans="1:3">
      <c r="A12445" s="38">
        <v>86949</v>
      </c>
      <c r="B12445" s="36" t="s">
        <v>164</v>
      </c>
      <c r="C12445" s="41">
        <v>1.0674754857504976</v>
      </c>
    </row>
    <row r="12446" spans="1:3">
      <c r="A12446" s="38">
        <v>94336</v>
      </c>
      <c r="B12446" s="36" t="s">
        <v>76</v>
      </c>
      <c r="C12446" s="41">
        <v>1.0796090207854914</v>
      </c>
    </row>
    <row r="12447" spans="1:3">
      <c r="A12447" s="38">
        <v>56244</v>
      </c>
      <c r="B12447" s="36" t="s">
        <v>435</v>
      </c>
      <c r="C12447" s="41">
        <v>0.99057835512907877</v>
      </c>
    </row>
    <row r="12448" spans="1:3">
      <c r="A12448" s="38">
        <v>56479</v>
      </c>
      <c r="B12448" s="36" t="s">
        <v>435</v>
      </c>
      <c r="C12448" s="41">
        <v>1.120721271393643</v>
      </c>
    </row>
    <row r="12449" spans="1:3">
      <c r="A12449" s="38">
        <v>57629</v>
      </c>
      <c r="B12449" s="36" t="s">
        <v>435</v>
      </c>
      <c r="C12449" s="41">
        <v>0.99057835512907877</v>
      </c>
    </row>
    <row r="12450" spans="1:3">
      <c r="A12450" s="38">
        <v>91635</v>
      </c>
      <c r="B12450" s="36" t="s">
        <v>48</v>
      </c>
      <c r="C12450" s="41">
        <v>1.1388552439516755</v>
      </c>
    </row>
    <row r="12451" spans="1:3">
      <c r="A12451" s="38">
        <v>57629</v>
      </c>
      <c r="B12451" s="36" t="s">
        <v>435</v>
      </c>
      <c r="C12451" s="41">
        <v>0.99057835512907877</v>
      </c>
    </row>
    <row r="12452" spans="1:3">
      <c r="A12452" s="38">
        <v>76872</v>
      </c>
      <c r="B12452" s="36" t="s">
        <v>227</v>
      </c>
      <c r="C12452" s="41">
        <v>1.3601127554615924</v>
      </c>
    </row>
    <row r="12453" spans="1:3">
      <c r="A12453" s="38">
        <v>79297</v>
      </c>
      <c r="B12453" s="36" t="s">
        <v>216</v>
      </c>
      <c r="C12453" s="41">
        <v>1.1927918550564358</v>
      </c>
    </row>
    <row r="12454" spans="1:3">
      <c r="A12454" s="38">
        <v>55452</v>
      </c>
      <c r="B12454" s="36" t="s">
        <v>36</v>
      </c>
      <c r="C12454" s="41">
        <v>1.3468248429867409</v>
      </c>
    </row>
    <row r="12455" spans="1:3">
      <c r="A12455" s="38">
        <v>53578</v>
      </c>
      <c r="B12455" s="36" t="s">
        <v>160</v>
      </c>
      <c r="C12455" s="41">
        <v>1.1510813949838341</v>
      </c>
    </row>
    <row r="12456" spans="1:3">
      <c r="A12456" s="38">
        <v>57629</v>
      </c>
      <c r="B12456" s="36" t="s">
        <v>435</v>
      </c>
      <c r="C12456" s="41">
        <v>0.99057835512907877</v>
      </c>
    </row>
    <row r="12457" spans="1:3">
      <c r="A12457" s="38">
        <v>4603</v>
      </c>
      <c r="B12457" s="36" t="s">
        <v>122</v>
      </c>
      <c r="C12457" s="41">
        <v>1.1532534515834827</v>
      </c>
    </row>
    <row r="12458" spans="1:3">
      <c r="A12458" s="38">
        <v>94575</v>
      </c>
      <c r="B12458" s="36" t="s">
        <v>85</v>
      </c>
      <c r="C12458" s="41">
        <v>1.0844620571360972</v>
      </c>
    </row>
    <row r="12459" spans="1:3">
      <c r="A12459" s="38">
        <v>91575</v>
      </c>
      <c r="B12459" s="36" t="s">
        <v>48</v>
      </c>
      <c r="C12459" s="41">
        <v>1.0829248124741599</v>
      </c>
    </row>
    <row r="12460" spans="1:3">
      <c r="A12460" s="38">
        <v>37327</v>
      </c>
      <c r="B12460" s="36" t="s">
        <v>154</v>
      </c>
      <c r="C12460" s="41">
        <v>1.072002806443126</v>
      </c>
    </row>
    <row r="12461" spans="1:3">
      <c r="A12461" s="38">
        <v>21789</v>
      </c>
      <c r="B12461" s="36" t="s">
        <v>172</v>
      </c>
      <c r="C12461" s="41">
        <v>1.1159124798393232</v>
      </c>
    </row>
    <row r="12462" spans="1:3">
      <c r="A12462" s="38">
        <v>84543</v>
      </c>
      <c r="B12462" s="36" t="s">
        <v>141</v>
      </c>
      <c r="C12462" s="41">
        <v>1.1010028223142976</v>
      </c>
    </row>
    <row r="12463" spans="1:3">
      <c r="A12463" s="38">
        <v>57629</v>
      </c>
      <c r="B12463" s="36" t="s">
        <v>435</v>
      </c>
      <c r="C12463" s="41">
        <v>0.99057835512907877</v>
      </c>
    </row>
    <row r="12464" spans="1:3">
      <c r="A12464" s="38">
        <v>54558</v>
      </c>
      <c r="B12464" s="36" t="s">
        <v>167</v>
      </c>
      <c r="C12464" s="41">
        <v>1.0697511596020888</v>
      </c>
    </row>
    <row r="12465" spans="1:3">
      <c r="A12465" s="38">
        <v>90610</v>
      </c>
      <c r="B12465" s="36" t="s">
        <v>103</v>
      </c>
      <c r="C12465" s="41">
        <v>1.0737648747349338</v>
      </c>
    </row>
    <row r="12466" spans="1:3">
      <c r="A12466" s="38">
        <v>27243</v>
      </c>
      <c r="B12466" s="36" t="s">
        <v>224</v>
      </c>
      <c r="C12466" s="41">
        <v>1.1984835114553714</v>
      </c>
    </row>
    <row r="12467" spans="1:3">
      <c r="A12467" s="38">
        <v>92559</v>
      </c>
      <c r="B12467" s="36" t="s">
        <v>123</v>
      </c>
      <c r="C12467" s="41">
        <v>1.0013653741125068</v>
      </c>
    </row>
    <row r="12468" spans="1:3">
      <c r="A12468" s="38">
        <v>56459</v>
      </c>
      <c r="B12468" s="36" t="s">
        <v>435</v>
      </c>
      <c r="C12468" s="41">
        <v>0.99057835512907877</v>
      </c>
    </row>
    <row r="12469" spans="1:3">
      <c r="A12469" s="38">
        <v>56242</v>
      </c>
      <c r="B12469" s="36" t="s">
        <v>435</v>
      </c>
      <c r="C12469" s="41">
        <v>1.1510813949838341</v>
      </c>
    </row>
    <row r="12470" spans="1:3">
      <c r="A12470" s="38">
        <v>56271</v>
      </c>
      <c r="B12470" s="36" t="s">
        <v>435</v>
      </c>
      <c r="C12470" s="41">
        <v>1.1654959794043798</v>
      </c>
    </row>
    <row r="12471" spans="1:3">
      <c r="A12471" s="38">
        <v>53520</v>
      </c>
      <c r="B12471" s="36" t="s">
        <v>52</v>
      </c>
      <c r="C12471" s="41">
        <v>1.0532816314806837</v>
      </c>
    </row>
    <row r="12472" spans="1:3">
      <c r="A12472" s="38">
        <v>57627</v>
      </c>
      <c r="B12472" s="36" t="s">
        <v>435</v>
      </c>
      <c r="C12472" s="41">
        <v>0.99057835512907877</v>
      </c>
    </row>
    <row r="12473" spans="1:3">
      <c r="A12473" s="38">
        <v>38170</v>
      </c>
      <c r="B12473" s="36" t="s">
        <v>194</v>
      </c>
      <c r="C12473" s="41">
        <v>1.2077062065535009</v>
      </c>
    </row>
    <row r="12474" spans="1:3">
      <c r="A12474" s="38">
        <v>56333</v>
      </c>
      <c r="B12474" s="36" t="s">
        <v>42</v>
      </c>
      <c r="C12474" s="41">
        <v>1.3502964244946054</v>
      </c>
    </row>
    <row r="12475" spans="1:3">
      <c r="A12475" s="38">
        <v>56244</v>
      </c>
      <c r="B12475" s="36" t="s">
        <v>435</v>
      </c>
      <c r="C12475" s="41">
        <v>0.99057835512907877</v>
      </c>
    </row>
    <row r="12476" spans="1:3">
      <c r="A12476" s="38">
        <v>57629</v>
      </c>
      <c r="B12476" s="36" t="s">
        <v>435</v>
      </c>
      <c r="C12476" s="41">
        <v>0.99057835512907877</v>
      </c>
    </row>
    <row r="12477" spans="1:3">
      <c r="A12477" s="38">
        <v>56414</v>
      </c>
      <c r="B12477" s="36" t="s">
        <v>435</v>
      </c>
      <c r="C12477" s="41">
        <v>1.2167363461410845</v>
      </c>
    </row>
    <row r="12478" spans="1:3">
      <c r="A12478" s="38">
        <v>56424</v>
      </c>
      <c r="B12478" s="36" t="s">
        <v>435</v>
      </c>
      <c r="C12478" s="41">
        <v>0.99057835512907877</v>
      </c>
    </row>
    <row r="12479" spans="1:3">
      <c r="A12479" s="38">
        <v>29229</v>
      </c>
      <c r="B12479" s="36" t="s">
        <v>45</v>
      </c>
      <c r="C12479" s="41">
        <v>1.2015281663770785</v>
      </c>
    </row>
    <row r="12480" spans="1:3">
      <c r="A12480" s="38">
        <v>29308</v>
      </c>
      <c r="B12480" s="36" t="s">
        <v>45</v>
      </c>
      <c r="C12480" s="41">
        <v>1.1064871686633988</v>
      </c>
    </row>
    <row r="12481" spans="1:3">
      <c r="A12481" s="38">
        <v>21423</v>
      </c>
      <c r="B12481" s="36" t="s">
        <v>165</v>
      </c>
      <c r="C12481" s="41">
        <v>1.1253989688190522</v>
      </c>
    </row>
    <row r="12482" spans="1:3">
      <c r="A12482" s="38">
        <v>56414</v>
      </c>
      <c r="B12482" s="36" t="s">
        <v>435</v>
      </c>
      <c r="C12482" s="41">
        <v>1.2167363461410845</v>
      </c>
    </row>
    <row r="12483" spans="1:3">
      <c r="A12483" s="38">
        <v>89368</v>
      </c>
      <c r="B12483" s="36" t="s">
        <v>86</v>
      </c>
      <c r="C12483" s="41">
        <v>1.1378657647314363</v>
      </c>
    </row>
    <row r="12484" spans="1:3">
      <c r="A12484" s="38">
        <v>55595</v>
      </c>
      <c r="B12484" s="36" t="s">
        <v>36</v>
      </c>
      <c r="C12484" s="41">
        <v>1.3468248429867409</v>
      </c>
    </row>
    <row r="12485" spans="1:3">
      <c r="A12485" s="38">
        <v>66484</v>
      </c>
      <c r="B12485" s="36" t="s">
        <v>134</v>
      </c>
      <c r="C12485" s="41">
        <v>1.2019010160603081</v>
      </c>
    </row>
    <row r="12486" spans="1:3">
      <c r="A12486" s="38">
        <v>56410</v>
      </c>
      <c r="B12486" s="36" t="s">
        <v>435</v>
      </c>
      <c r="C12486" s="41">
        <v>1.2167363461410845</v>
      </c>
    </row>
    <row r="12487" spans="1:3">
      <c r="A12487" s="38">
        <v>57583</v>
      </c>
      <c r="B12487" s="36" t="s">
        <v>435</v>
      </c>
      <c r="C12487" s="41">
        <v>0.99057835512907877</v>
      </c>
    </row>
    <row r="12488" spans="1:3">
      <c r="A12488" s="38">
        <v>55595</v>
      </c>
      <c r="B12488" s="36" t="s">
        <v>36</v>
      </c>
      <c r="C12488" s="41">
        <v>1.3468248429867409</v>
      </c>
    </row>
    <row r="12489" spans="1:3">
      <c r="A12489" s="38">
        <v>97286</v>
      </c>
      <c r="B12489" s="36" t="s">
        <v>133</v>
      </c>
      <c r="C12489" s="41">
        <v>1.236178532901834</v>
      </c>
    </row>
    <row r="12490" spans="1:3">
      <c r="A12490" s="38">
        <v>57629</v>
      </c>
      <c r="B12490" s="36" t="s">
        <v>435</v>
      </c>
      <c r="C12490" s="41">
        <v>0.99057835512907877</v>
      </c>
    </row>
    <row r="12491" spans="1:3">
      <c r="A12491" s="38">
        <v>87785</v>
      </c>
      <c r="B12491" s="36" t="s">
        <v>147</v>
      </c>
      <c r="C12491" s="41">
        <v>1.0639162097078363</v>
      </c>
    </row>
    <row r="12492" spans="1:3">
      <c r="A12492" s="38">
        <v>56424</v>
      </c>
      <c r="B12492" s="36" t="s">
        <v>435</v>
      </c>
      <c r="C12492" s="41">
        <v>0.99057835512907877</v>
      </c>
    </row>
    <row r="12493" spans="1:3">
      <c r="A12493" s="38">
        <v>67587</v>
      </c>
      <c r="B12493" s="36" t="s">
        <v>166</v>
      </c>
      <c r="C12493" s="41">
        <v>1.3198243593435071</v>
      </c>
    </row>
    <row r="12494" spans="1:3">
      <c r="A12494" s="38">
        <v>57614</v>
      </c>
      <c r="B12494" s="36" t="s">
        <v>435</v>
      </c>
      <c r="C12494" s="41">
        <v>1.1654959794043798</v>
      </c>
    </row>
    <row r="12495" spans="1:3">
      <c r="A12495" s="38">
        <v>56271</v>
      </c>
      <c r="B12495" s="36" t="s">
        <v>435</v>
      </c>
      <c r="C12495" s="41">
        <v>1.1654959794043798</v>
      </c>
    </row>
    <row r="12496" spans="1:3">
      <c r="A12496" s="38">
        <v>54487</v>
      </c>
      <c r="B12496" s="36" t="s">
        <v>142</v>
      </c>
      <c r="C12496" s="41">
        <v>1.1055836951278339</v>
      </c>
    </row>
    <row r="12497" spans="1:3">
      <c r="A12497" s="38">
        <v>94577</v>
      </c>
      <c r="B12497" s="36" t="s">
        <v>77</v>
      </c>
      <c r="C12497" s="41">
        <v>1.1350129998761918</v>
      </c>
    </row>
    <row r="12498" spans="1:3">
      <c r="A12498" s="38">
        <v>97537</v>
      </c>
      <c r="B12498" s="36" t="s">
        <v>235</v>
      </c>
      <c r="C12498" s="41">
        <v>1.1603695968609584</v>
      </c>
    </row>
    <row r="12499" spans="1:3">
      <c r="A12499" s="38">
        <v>57629</v>
      </c>
      <c r="B12499" s="36" t="s">
        <v>435</v>
      </c>
      <c r="C12499" s="41">
        <v>0.99057835512907877</v>
      </c>
    </row>
    <row r="12500" spans="1:3">
      <c r="A12500" s="38">
        <v>26892</v>
      </c>
      <c r="B12500" s="36" t="s">
        <v>158</v>
      </c>
      <c r="C12500" s="41">
        <v>1.2235568902235567</v>
      </c>
    </row>
    <row r="12501" spans="1:3">
      <c r="A12501" s="38">
        <v>26529</v>
      </c>
      <c r="B12501" s="36" t="s">
        <v>186</v>
      </c>
      <c r="C12501" s="41">
        <v>1.2063690495772608</v>
      </c>
    </row>
    <row r="12502" spans="1:3">
      <c r="A12502" s="38">
        <v>53534</v>
      </c>
      <c r="B12502" s="36" t="s">
        <v>52</v>
      </c>
      <c r="C12502" s="41">
        <v>1.0532816314806837</v>
      </c>
    </row>
    <row r="12503" spans="1:3">
      <c r="A12503" s="38">
        <v>56814</v>
      </c>
      <c r="B12503" s="36" t="s">
        <v>102</v>
      </c>
      <c r="C12503" s="41">
        <v>1.0583096054051164</v>
      </c>
    </row>
    <row r="12504" spans="1:3">
      <c r="A12504" s="38">
        <v>56237</v>
      </c>
      <c r="B12504" s="36" t="s">
        <v>435</v>
      </c>
      <c r="C12504" s="41">
        <v>1.1510813949838341</v>
      </c>
    </row>
    <row r="12505" spans="1:3">
      <c r="A12505" s="38">
        <v>95339</v>
      </c>
      <c r="B12505" s="36" t="s">
        <v>348</v>
      </c>
      <c r="C12505" s="41">
        <v>1.0638853429267727</v>
      </c>
    </row>
    <row r="12506" spans="1:3">
      <c r="A12506" s="38">
        <v>56412</v>
      </c>
      <c r="B12506" s="36" t="s">
        <v>435</v>
      </c>
      <c r="C12506" s="41">
        <v>1.2167363461410845</v>
      </c>
    </row>
    <row r="12507" spans="1:3">
      <c r="A12507" s="38">
        <v>55758</v>
      </c>
      <c r="B12507" s="36" t="s">
        <v>32</v>
      </c>
      <c r="C12507" s="41">
        <v>1.1034545016851229</v>
      </c>
    </row>
    <row r="12508" spans="1:3">
      <c r="A12508" s="38">
        <v>56335</v>
      </c>
      <c r="B12508" s="36" t="s">
        <v>435</v>
      </c>
      <c r="C12508" s="41">
        <v>1.3502964244946054</v>
      </c>
    </row>
    <row r="12509" spans="1:3">
      <c r="A12509" s="38">
        <v>57520</v>
      </c>
      <c r="B12509" s="36" t="s">
        <v>435</v>
      </c>
      <c r="C12509" s="41">
        <v>0.99057835512907877</v>
      </c>
    </row>
    <row r="12510" spans="1:3">
      <c r="A12510" s="38">
        <v>21737</v>
      </c>
      <c r="B12510" s="36" t="s">
        <v>62</v>
      </c>
      <c r="C12510" s="41">
        <v>1.1461882286750227</v>
      </c>
    </row>
    <row r="12511" spans="1:3">
      <c r="A12511" s="38">
        <v>23966</v>
      </c>
      <c r="B12511" s="36" t="s">
        <v>138</v>
      </c>
      <c r="C12511" s="41">
        <v>1.1511175288799598</v>
      </c>
    </row>
    <row r="12512" spans="1:3">
      <c r="A12512" s="38">
        <v>23968</v>
      </c>
      <c r="B12512" s="36" t="s">
        <v>138</v>
      </c>
      <c r="C12512" s="41">
        <v>1.1511175288799598</v>
      </c>
    </row>
    <row r="12513" spans="1:3">
      <c r="A12513" s="38">
        <v>23970</v>
      </c>
      <c r="B12513" s="36" t="s">
        <v>138</v>
      </c>
      <c r="C12513" s="41">
        <v>1.1511175288799598</v>
      </c>
    </row>
    <row r="12514" spans="1:3">
      <c r="A12514" s="38">
        <v>57537</v>
      </c>
      <c r="B12514" s="36" t="s">
        <v>112</v>
      </c>
      <c r="C12514" s="41">
        <v>1.1654959794043798</v>
      </c>
    </row>
    <row r="12515" spans="1:3">
      <c r="A12515" s="38">
        <v>56479</v>
      </c>
      <c r="B12515" s="36" t="s">
        <v>435</v>
      </c>
      <c r="C12515" s="41">
        <v>1.120721271393643</v>
      </c>
    </row>
    <row r="12516" spans="1:3">
      <c r="A12516" s="38">
        <v>21255</v>
      </c>
      <c r="B12516" s="36" t="s">
        <v>165</v>
      </c>
      <c r="C12516" s="41">
        <v>1.1253989688190522</v>
      </c>
    </row>
    <row r="12517" spans="1:3">
      <c r="A12517" s="38">
        <v>56479</v>
      </c>
      <c r="B12517" s="36" t="s">
        <v>435</v>
      </c>
      <c r="C12517" s="41">
        <v>1.120721271393643</v>
      </c>
    </row>
    <row r="12518" spans="1:3">
      <c r="A12518" s="38">
        <v>56414</v>
      </c>
      <c r="B12518" s="36" t="s">
        <v>435</v>
      </c>
      <c r="C12518" s="41">
        <v>1.2167363461410845</v>
      </c>
    </row>
    <row r="12519" spans="1:3">
      <c r="A12519" s="38">
        <v>56412</v>
      </c>
      <c r="B12519" s="36" t="s">
        <v>435</v>
      </c>
      <c r="C12519" s="41">
        <v>1.2167363461410845</v>
      </c>
    </row>
    <row r="12520" spans="1:3">
      <c r="A12520" s="38">
        <v>91749</v>
      </c>
      <c r="B12520" s="36" t="s">
        <v>48</v>
      </c>
      <c r="C12520" s="41">
        <v>1.0569246289090646</v>
      </c>
    </row>
    <row r="12521" spans="1:3">
      <c r="A12521" s="38">
        <v>56412</v>
      </c>
      <c r="B12521" s="36" t="s">
        <v>435</v>
      </c>
      <c r="C12521" s="41">
        <v>1.2167363461410845</v>
      </c>
    </row>
    <row r="12522" spans="1:3">
      <c r="A12522" s="38">
        <v>56479</v>
      </c>
      <c r="B12522" s="36" t="s">
        <v>435</v>
      </c>
      <c r="C12522" s="41">
        <v>1.120721271393643</v>
      </c>
    </row>
    <row r="12523" spans="1:3">
      <c r="A12523" s="38">
        <v>56244</v>
      </c>
      <c r="B12523" s="36" t="s">
        <v>435</v>
      </c>
      <c r="C12523" s="41">
        <v>0.99057835512907877</v>
      </c>
    </row>
    <row r="12524" spans="1:3">
      <c r="A12524" s="38">
        <v>57645</v>
      </c>
      <c r="B12524" s="36" t="s">
        <v>435</v>
      </c>
      <c r="C12524" s="41">
        <v>0.99057835512907877</v>
      </c>
    </row>
    <row r="12525" spans="1:3">
      <c r="A12525" s="38">
        <v>56472</v>
      </c>
      <c r="B12525" s="36" t="s">
        <v>435</v>
      </c>
      <c r="C12525" s="41">
        <v>0.99057835512907877</v>
      </c>
    </row>
    <row r="12526" spans="1:3">
      <c r="A12526" s="38">
        <v>18209</v>
      </c>
      <c r="B12526" s="36" t="s">
        <v>57</v>
      </c>
      <c r="C12526" s="41">
        <v>1.1835904718869021</v>
      </c>
    </row>
    <row r="12527" spans="1:3">
      <c r="A12527" s="38">
        <v>6886</v>
      </c>
      <c r="B12527" s="36" t="s">
        <v>161</v>
      </c>
      <c r="C12527" s="41">
        <v>1.1879231591564354</v>
      </c>
    </row>
    <row r="12528" spans="1:3">
      <c r="A12528" s="38">
        <v>6888</v>
      </c>
      <c r="B12528" s="36" t="s">
        <v>161</v>
      </c>
      <c r="C12528" s="41">
        <v>1.1879231591564354</v>
      </c>
    </row>
    <row r="12529" spans="1:3">
      <c r="A12529" s="38">
        <v>6889</v>
      </c>
      <c r="B12529" s="36" t="s">
        <v>161</v>
      </c>
      <c r="C12529" s="41">
        <v>1.1879231591564354</v>
      </c>
    </row>
    <row r="12530" spans="1:3">
      <c r="A12530" s="38">
        <v>19322</v>
      </c>
      <c r="B12530" s="36" t="s">
        <v>215</v>
      </c>
      <c r="C12530" s="41">
        <v>1.171340957005047</v>
      </c>
    </row>
    <row r="12531" spans="1:3">
      <c r="A12531" s="38">
        <v>56477</v>
      </c>
      <c r="B12531" s="36" t="s">
        <v>435</v>
      </c>
      <c r="C12531" s="41">
        <v>0.99057835512907877</v>
      </c>
    </row>
    <row r="12532" spans="1:3">
      <c r="A12532" s="38">
        <v>57647</v>
      </c>
      <c r="B12532" s="36" t="s">
        <v>435</v>
      </c>
      <c r="C12532" s="41">
        <v>0.99057835512907877</v>
      </c>
    </row>
    <row r="12533" spans="1:3">
      <c r="A12533" s="38">
        <v>19243</v>
      </c>
      <c r="B12533" s="36" t="s">
        <v>135</v>
      </c>
      <c r="C12533" s="41">
        <v>1.1352238251501454</v>
      </c>
    </row>
    <row r="12534" spans="1:3">
      <c r="A12534" s="38">
        <v>19243</v>
      </c>
      <c r="B12534" s="36" t="s">
        <v>135</v>
      </c>
      <c r="C12534" s="41">
        <v>1.1352238251501454</v>
      </c>
    </row>
    <row r="12535" spans="1:3">
      <c r="A12535" s="38">
        <v>19073</v>
      </c>
      <c r="B12535" s="36" t="s">
        <v>135</v>
      </c>
      <c r="C12535" s="41">
        <v>1.1352238251501454</v>
      </c>
    </row>
    <row r="12536" spans="1:3">
      <c r="A12536" s="38">
        <v>18510</v>
      </c>
      <c r="B12536" s="36" t="s">
        <v>83</v>
      </c>
      <c r="C12536" s="41">
        <v>1.0628061328000462</v>
      </c>
    </row>
    <row r="12537" spans="1:3">
      <c r="A12537" s="38">
        <v>99189</v>
      </c>
      <c r="B12537" s="36" t="s">
        <v>113</v>
      </c>
      <c r="C12537" s="41">
        <v>1.1992282032834065</v>
      </c>
    </row>
    <row r="12538" spans="1:3">
      <c r="A12538" s="38">
        <v>56412</v>
      </c>
      <c r="B12538" s="36" t="s">
        <v>435</v>
      </c>
      <c r="C12538" s="41">
        <v>1.2167363461410845</v>
      </c>
    </row>
    <row r="12539" spans="1:3">
      <c r="A12539" s="38">
        <v>84384</v>
      </c>
      <c r="B12539" s="36" t="s">
        <v>176</v>
      </c>
      <c r="C12539" s="41">
        <v>1.1380776512212532</v>
      </c>
    </row>
    <row r="12540" spans="1:3">
      <c r="A12540" s="38">
        <v>2997</v>
      </c>
      <c r="B12540" s="36" t="s">
        <v>174</v>
      </c>
      <c r="C12540" s="41">
        <v>1.1776985579856762</v>
      </c>
    </row>
    <row r="12541" spans="1:3">
      <c r="A12541" s="38">
        <v>56242</v>
      </c>
      <c r="B12541" s="36" t="s">
        <v>435</v>
      </c>
      <c r="C12541" s="41">
        <v>1.1510813949838341</v>
      </c>
    </row>
    <row r="12542" spans="1:3">
      <c r="A12542" s="38">
        <v>29378</v>
      </c>
      <c r="B12542" s="36" t="s">
        <v>54</v>
      </c>
      <c r="C12542" s="41">
        <v>1.1593057443647055</v>
      </c>
    </row>
    <row r="12543" spans="1:3">
      <c r="A12543" s="38">
        <v>29379</v>
      </c>
      <c r="B12543" s="36" t="s">
        <v>54</v>
      </c>
      <c r="C12543" s="41">
        <v>1.1593057443647055</v>
      </c>
    </row>
    <row r="12544" spans="1:3">
      <c r="A12544" s="38">
        <v>57629</v>
      </c>
      <c r="B12544" s="36" t="s">
        <v>435</v>
      </c>
      <c r="C12544" s="41">
        <v>0.99057835512907877</v>
      </c>
    </row>
    <row r="12545" spans="1:3">
      <c r="A12545" s="38">
        <v>54516</v>
      </c>
      <c r="B12545" s="36" t="s">
        <v>142</v>
      </c>
      <c r="C12545" s="41">
        <v>1.0697511596020888</v>
      </c>
    </row>
    <row r="12546" spans="1:3">
      <c r="A12546" s="38">
        <v>79599</v>
      </c>
      <c r="B12546" s="36" t="s">
        <v>92</v>
      </c>
      <c r="C12546" s="41">
        <v>1.3099235550475103</v>
      </c>
    </row>
    <row r="12547" spans="1:3">
      <c r="A12547" s="38">
        <v>38329</v>
      </c>
      <c r="B12547" s="36" t="s">
        <v>194</v>
      </c>
      <c r="C12547" s="41">
        <v>1.203794891996586</v>
      </c>
    </row>
    <row r="12548" spans="1:3">
      <c r="A12548" s="38">
        <v>56414</v>
      </c>
      <c r="B12548" s="36" t="s">
        <v>435</v>
      </c>
      <c r="C12548" s="41">
        <v>1.2167363461410845</v>
      </c>
    </row>
    <row r="12549" spans="1:3">
      <c r="A12549" s="38">
        <v>26409</v>
      </c>
      <c r="B12549" s="36" t="s">
        <v>261</v>
      </c>
      <c r="C12549" s="41">
        <v>1.1537748558919805</v>
      </c>
    </row>
    <row r="12550" spans="1:3">
      <c r="A12550" s="38">
        <v>79299</v>
      </c>
      <c r="B12550" s="36" t="s">
        <v>179</v>
      </c>
      <c r="C12550" s="41">
        <v>1.4191176470588236</v>
      </c>
    </row>
    <row r="12551" spans="1:3">
      <c r="A12551" s="38">
        <v>21357</v>
      </c>
      <c r="B12551" s="36" t="s">
        <v>55</v>
      </c>
      <c r="C12551" s="41">
        <v>1.1383956289581523</v>
      </c>
    </row>
    <row r="12552" spans="1:3">
      <c r="A12552" s="38">
        <v>16909</v>
      </c>
      <c r="B12552" s="36" t="s">
        <v>280</v>
      </c>
      <c r="C12552" s="41">
        <v>1.0849754423338658</v>
      </c>
    </row>
    <row r="12553" spans="1:3">
      <c r="A12553" s="38">
        <v>56412</v>
      </c>
      <c r="B12553" s="36" t="s">
        <v>435</v>
      </c>
      <c r="C12553" s="41">
        <v>1.2167363461410845</v>
      </c>
    </row>
    <row r="12554" spans="1:3">
      <c r="A12554" s="38">
        <v>56414</v>
      </c>
      <c r="B12554" s="36" t="s">
        <v>435</v>
      </c>
      <c r="C12554" s="41">
        <v>1.2167363461410845</v>
      </c>
    </row>
    <row r="12555" spans="1:3">
      <c r="A12555" s="38">
        <v>56237</v>
      </c>
      <c r="B12555" s="36" t="s">
        <v>435</v>
      </c>
      <c r="C12555" s="41">
        <v>1.1510813949838341</v>
      </c>
    </row>
    <row r="12556" spans="1:3">
      <c r="A12556" s="38">
        <v>56479</v>
      </c>
      <c r="B12556" s="36" t="s">
        <v>435</v>
      </c>
      <c r="C12556" s="41">
        <v>1.120721271393643</v>
      </c>
    </row>
    <row r="12557" spans="1:3">
      <c r="A12557" s="38">
        <v>56479</v>
      </c>
      <c r="B12557" s="36" t="s">
        <v>435</v>
      </c>
      <c r="C12557" s="41">
        <v>1.120721271393643</v>
      </c>
    </row>
    <row r="12558" spans="1:3">
      <c r="A12558" s="38">
        <v>56244</v>
      </c>
      <c r="B12558" s="36" t="s">
        <v>435</v>
      </c>
      <c r="C12558" s="41">
        <v>0.99057835512907877</v>
      </c>
    </row>
    <row r="12559" spans="1:3">
      <c r="A12559" s="38">
        <v>56459</v>
      </c>
      <c r="B12559" s="36" t="s">
        <v>435</v>
      </c>
      <c r="C12559" s="41">
        <v>0.99057835512907877</v>
      </c>
    </row>
    <row r="12560" spans="1:3">
      <c r="A12560" s="38">
        <v>56242</v>
      </c>
      <c r="B12560" s="36" t="s">
        <v>435</v>
      </c>
      <c r="C12560" s="41">
        <v>1.1510813949838341</v>
      </c>
    </row>
    <row r="12561" spans="1:3">
      <c r="A12561" s="38">
        <v>19406</v>
      </c>
      <c r="B12561" s="36" t="s">
        <v>135</v>
      </c>
      <c r="C12561" s="41">
        <v>1.1052837809325737</v>
      </c>
    </row>
    <row r="12562" spans="1:3">
      <c r="A12562" s="38">
        <v>56235</v>
      </c>
      <c r="B12562" s="36" t="s">
        <v>435</v>
      </c>
      <c r="C12562" s="41">
        <v>1.1510813949838341</v>
      </c>
    </row>
    <row r="12563" spans="1:3">
      <c r="A12563" s="38">
        <v>94104</v>
      </c>
      <c r="B12563" s="36" t="s">
        <v>85</v>
      </c>
      <c r="C12563" s="41">
        <v>1.0425906971454566</v>
      </c>
    </row>
    <row r="12564" spans="1:3">
      <c r="A12564" s="38">
        <v>56479</v>
      </c>
      <c r="B12564" s="36" t="s">
        <v>435</v>
      </c>
      <c r="C12564" s="41">
        <v>1.120721271393643</v>
      </c>
    </row>
    <row r="12565" spans="1:3">
      <c r="A12565" s="38">
        <v>19288</v>
      </c>
      <c r="B12565" s="36" t="s">
        <v>135</v>
      </c>
      <c r="C12565" s="41">
        <v>1.1480901690670007</v>
      </c>
    </row>
    <row r="12566" spans="1:3">
      <c r="A12566" s="38">
        <v>56477</v>
      </c>
      <c r="B12566" s="36" t="s">
        <v>435</v>
      </c>
      <c r="C12566" s="41">
        <v>0.99057835512907877</v>
      </c>
    </row>
    <row r="12567" spans="1:3">
      <c r="A12567" s="38">
        <v>17039</v>
      </c>
      <c r="B12567" s="36" t="s">
        <v>125</v>
      </c>
      <c r="C12567" s="41">
        <v>1.088744395950239</v>
      </c>
    </row>
    <row r="12568" spans="1:3">
      <c r="A12568" s="38">
        <v>56271</v>
      </c>
      <c r="B12568" s="36" t="s">
        <v>435</v>
      </c>
      <c r="C12568" s="41">
        <v>1.1654959794043798</v>
      </c>
    </row>
    <row r="12569" spans="1:3">
      <c r="A12569" s="38">
        <v>56459</v>
      </c>
      <c r="B12569" s="36" t="s">
        <v>435</v>
      </c>
      <c r="C12569" s="41">
        <v>0.99057835512907877</v>
      </c>
    </row>
    <row r="12570" spans="1:3">
      <c r="A12570" s="38">
        <v>27419</v>
      </c>
      <c r="B12570" s="36" t="s">
        <v>65</v>
      </c>
      <c r="C12570" s="41">
        <v>1.1657182820993739</v>
      </c>
    </row>
    <row r="12571" spans="1:3">
      <c r="A12571" s="38">
        <v>35288</v>
      </c>
      <c r="B12571" s="36" t="s">
        <v>155</v>
      </c>
      <c r="C12571" s="41">
        <v>1.1033977995339901</v>
      </c>
    </row>
    <row r="12572" spans="1:3">
      <c r="A12572" s="38">
        <v>56459</v>
      </c>
      <c r="B12572" s="36" t="s">
        <v>435</v>
      </c>
      <c r="C12572" s="41">
        <v>0.99057835512907877</v>
      </c>
    </row>
    <row r="12573" spans="1:3">
      <c r="A12573" s="38">
        <v>17237</v>
      </c>
      <c r="B12573" s="36" t="s">
        <v>125</v>
      </c>
      <c r="C12573" s="41">
        <v>1.0516203039862346</v>
      </c>
    </row>
    <row r="12574" spans="1:3">
      <c r="A12574" s="38">
        <v>17091</v>
      </c>
      <c r="B12574" s="36" t="s">
        <v>125</v>
      </c>
      <c r="C12574" s="41">
        <v>1.088744395950239</v>
      </c>
    </row>
    <row r="12575" spans="1:3">
      <c r="A12575" s="38">
        <v>17348</v>
      </c>
      <c r="B12575" s="36" t="s">
        <v>125</v>
      </c>
      <c r="C12575" s="41">
        <v>1.0516203039862346</v>
      </c>
    </row>
    <row r="12576" spans="1:3">
      <c r="A12576" s="38">
        <v>57614</v>
      </c>
      <c r="B12576" s="36" t="s">
        <v>160</v>
      </c>
      <c r="C12576" s="41">
        <v>1.1654959794043798</v>
      </c>
    </row>
    <row r="12577" spans="1:3">
      <c r="A12577" s="38">
        <v>56244</v>
      </c>
      <c r="B12577" s="36" t="s">
        <v>435</v>
      </c>
      <c r="C12577" s="41">
        <v>0.99057835512907877</v>
      </c>
    </row>
    <row r="12578" spans="1:3">
      <c r="A12578" s="38">
        <v>88364</v>
      </c>
      <c r="B12578" s="36" t="s">
        <v>37</v>
      </c>
      <c r="C12578" s="41">
        <v>1.1454363715874307</v>
      </c>
    </row>
    <row r="12579" spans="1:3">
      <c r="A12579" s="38">
        <v>38300</v>
      </c>
      <c r="B12579" s="36" t="s">
        <v>194</v>
      </c>
      <c r="C12579" s="41">
        <v>1.203794891996586</v>
      </c>
    </row>
    <row r="12580" spans="1:3">
      <c r="A12580" s="38">
        <v>38302</v>
      </c>
      <c r="B12580" s="36" t="s">
        <v>194</v>
      </c>
      <c r="C12580" s="41">
        <v>1.203794891996586</v>
      </c>
    </row>
    <row r="12581" spans="1:3">
      <c r="A12581" s="38">
        <v>38304</v>
      </c>
      <c r="B12581" s="36" t="s">
        <v>194</v>
      </c>
      <c r="C12581" s="41">
        <v>1.203794891996586</v>
      </c>
    </row>
    <row r="12582" spans="1:3">
      <c r="A12582" s="38">
        <v>56412</v>
      </c>
      <c r="B12582" s="36" t="s">
        <v>435</v>
      </c>
      <c r="C12582" s="41">
        <v>1.2167363461410845</v>
      </c>
    </row>
    <row r="12583" spans="1:3">
      <c r="A12583" s="38">
        <v>85395</v>
      </c>
      <c r="B12583" s="36" t="s">
        <v>110</v>
      </c>
      <c r="C12583" s="41">
        <v>1.1020947915727466</v>
      </c>
    </row>
    <row r="12584" spans="1:3">
      <c r="A12584" s="38">
        <v>56414</v>
      </c>
      <c r="B12584" s="36" t="s">
        <v>435</v>
      </c>
      <c r="C12584" s="41">
        <v>1.2167363461410845</v>
      </c>
    </row>
    <row r="12585" spans="1:3">
      <c r="A12585" s="38">
        <v>86709</v>
      </c>
      <c r="B12585" s="36" t="s">
        <v>101</v>
      </c>
      <c r="C12585" s="41">
        <v>1.131580571499105</v>
      </c>
    </row>
    <row r="12586" spans="1:3">
      <c r="A12586" s="38">
        <v>87787</v>
      </c>
      <c r="B12586" s="36" t="s">
        <v>147</v>
      </c>
      <c r="C12586" s="41">
        <v>1.0639162097078363</v>
      </c>
    </row>
    <row r="12587" spans="1:3">
      <c r="A12587" s="38">
        <v>34466</v>
      </c>
      <c r="B12587" s="36" t="s">
        <v>73</v>
      </c>
      <c r="C12587" s="41">
        <v>1.094039023808103</v>
      </c>
    </row>
    <row r="12588" spans="1:3">
      <c r="A12588" s="38">
        <v>91639</v>
      </c>
      <c r="B12588" s="36" t="s">
        <v>48</v>
      </c>
      <c r="C12588" s="41">
        <v>1.0829248124741599</v>
      </c>
    </row>
    <row r="12589" spans="1:3">
      <c r="A12589" s="38">
        <v>82515</v>
      </c>
      <c r="B12589" s="36" t="s">
        <v>199</v>
      </c>
      <c r="C12589" s="41">
        <v>1.0761871221459176</v>
      </c>
    </row>
    <row r="12590" spans="1:3">
      <c r="A12590" s="38">
        <v>56479</v>
      </c>
      <c r="B12590" s="36" t="s">
        <v>435</v>
      </c>
      <c r="C12590" s="41">
        <v>1.120721271393643</v>
      </c>
    </row>
    <row r="12591" spans="1:3">
      <c r="A12591" s="38">
        <v>56244</v>
      </c>
      <c r="B12591" s="36" t="s">
        <v>435</v>
      </c>
      <c r="C12591" s="41">
        <v>0.99057835512907877</v>
      </c>
    </row>
    <row r="12592" spans="1:3">
      <c r="A12592" s="38">
        <v>56479</v>
      </c>
      <c r="B12592" s="36" t="s">
        <v>435</v>
      </c>
      <c r="C12592" s="41">
        <v>1.120721271393643</v>
      </c>
    </row>
    <row r="12593" spans="1:3">
      <c r="A12593" s="38">
        <v>56242</v>
      </c>
      <c r="B12593" s="36" t="s">
        <v>435</v>
      </c>
      <c r="C12593" s="41">
        <v>1.1510813949838341</v>
      </c>
    </row>
    <row r="12594" spans="1:3">
      <c r="A12594" s="38">
        <v>56237</v>
      </c>
      <c r="B12594" s="36" t="s">
        <v>435</v>
      </c>
      <c r="C12594" s="41">
        <v>1.1510813949838341</v>
      </c>
    </row>
    <row r="12595" spans="1:3">
      <c r="A12595" s="38">
        <v>72649</v>
      </c>
      <c r="B12595" s="36" t="s">
        <v>88</v>
      </c>
      <c r="C12595" s="41">
        <v>1.2243610726437999</v>
      </c>
    </row>
    <row r="12596" spans="1:3">
      <c r="A12596" s="38">
        <v>93195</v>
      </c>
      <c r="B12596" s="36" t="s">
        <v>117</v>
      </c>
      <c r="C12596" s="41">
        <v>1.1335043738987975</v>
      </c>
    </row>
    <row r="12597" spans="1:3">
      <c r="A12597" s="38">
        <v>55578</v>
      </c>
      <c r="B12597" s="36" t="s">
        <v>166</v>
      </c>
      <c r="C12597" s="41">
        <v>1.3468248429867409</v>
      </c>
    </row>
    <row r="12598" spans="1:3">
      <c r="A12598" s="38">
        <v>67752</v>
      </c>
      <c r="B12598" s="36" t="s">
        <v>53</v>
      </c>
      <c r="C12598" s="41">
        <v>1.2571134727459718</v>
      </c>
    </row>
    <row r="12599" spans="1:3">
      <c r="A12599" s="38">
        <v>17438</v>
      </c>
      <c r="B12599" s="36" t="s">
        <v>66</v>
      </c>
      <c r="C12599" s="41">
        <v>1.0670119591468559</v>
      </c>
    </row>
    <row r="12600" spans="1:3">
      <c r="A12600" s="38">
        <v>56332</v>
      </c>
      <c r="B12600" s="36" t="s">
        <v>42</v>
      </c>
      <c r="C12600" s="41">
        <v>1.3502964244946054</v>
      </c>
    </row>
    <row r="12601" spans="1:3">
      <c r="A12601" s="38">
        <v>56244</v>
      </c>
      <c r="B12601" s="36" t="s">
        <v>435</v>
      </c>
      <c r="C12601" s="41">
        <v>0.99057835512907877</v>
      </c>
    </row>
    <row r="12602" spans="1:3">
      <c r="A12602" s="38">
        <v>97618</v>
      </c>
      <c r="B12602" s="36" t="s">
        <v>181</v>
      </c>
      <c r="C12602" s="41">
        <v>1.0943981854537856</v>
      </c>
    </row>
    <row r="12603" spans="1:3">
      <c r="A12603" s="38">
        <v>37434</v>
      </c>
      <c r="B12603" s="36" t="s">
        <v>44</v>
      </c>
      <c r="C12603" s="41">
        <v>1.0984632896983495</v>
      </c>
    </row>
    <row r="12604" spans="1:3">
      <c r="A12604" s="38">
        <v>37434</v>
      </c>
      <c r="B12604" s="36" t="s">
        <v>44</v>
      </c>
      <c r="C12604" s="41">
        <v>1.0984632896983495</v>
      </c>
    </row>
    <row r="12605" spans="1:3">
      <c r="A12605" s="38">
        <v>14778</v>
      </c>
      <c r="B12605" s="36" t="s">
        <v>191</v>
      </c>
      <c r="C12605" s="41">
        <v>1.162540024728149</v>
      </c>
    </row>
    <row r="12606" spans="1:3">
      <c r="A12606" s="38">
        <v>56826</v>
      </c>
      <c r="B12606" s="36" t="s">
        <v>102</v>
      </c>
      <c r="C12606" s="41">
        <v>1.0583096054051164</v>
      </c>
    </row>
    <row r="12607" spans="1:3">
      <c r="A12607" s="38">
        <v>56427</v>
      </c>
      <c r="B12607" s="36" t="s">
        <v>435</v>
      </c>
      <c r="C12607" s="41">
        <v>1.1510813949838341</v>
      </c>
    </row>
    <row r="12608" spans="1:3">
      <c r="A12608" s="38">
        <v>55597</v>
      </c>
      <c r="B12608" s="36" t="s">
        <v>99</v>
      </c>
      <c r="C12608" s="41">
        <v>1.3468248429867409</v>
      </c>
    </row>
    <row r="12609" spans="1:3">
      <c r="A12609" s="38">
        <v>56337</v>
      </c>
      <c r="B12609" s="36" t="s">
        <v>435</v>
      </c>
      <c r="C12609" s="41">
        <v>1.3502964244946054</v>
      </c>
    </row>
    <row r="12610" spans="1:3">
      <c r="A12610" s="38">
        <v>57635</v>
      </c>
      <c r="B12610" s="36" t="s">
        <v>112</v>
      </c>
      <c r="C12610" s="41">
        <v>1.1654959794043798</v>
      </c>
    </row>
    <row r="12611" spans="1:3">
      <c r="A12611" s="38">
        <v>56412</v>
      </c>
      <c r="B12611" s="36" t="s">
        <v>435</v>
      </c>
      <c r="C12611" s="41">
        <v>1.2167363461410845</v>
      </c>
    </row>
    <row r="12612" spans="1:3">
      <c r="A12612" s="38">
        <v>39326</v>
      </c>
      <c r="B12612" s="36" t="s">
        <v>126</v>
      </c>
      <c r="C12612" s="41">
        <v>1.2500852253357879</v>
      </c>
    </row>
    <row r="12613" spans="1:3">
      <c r="A12613" s="38">
        <v>56459</v>
      </c>
      <c r="B12613" s="36" t="s">
        <v>435</v>
      </c>
      <c r="C12613" s="41">
        <v>0.99057835512907877</v>
      </c>
    </row>
    <row r="12614" spans="1:3">
      <c r="A12614" s="38">
        <v>74549</v>
      </c>
      <c r="B12614" s="36" t="s">
        <v>259</v>
      </c>
      <c r="C12614" s="41">
        <v>1.1174086601456563</v>
      </c>
    </row>
    <row r="12615" spans="1:3">
      <c r="A12615" s="38">
        <v>88284</v>
      </c>
      <c r="B12615" s="36" t="s">
        <v>37</v>
      </c>
      <c r="C12615" s="41">
        <v>1.1454363715874307</v>
      </c>
    </row>
    <row r="12616" spans="1:3">
      <c r="A12616" s="38">
        <v>31556</v>
      </c>
      <c r="B12616" s="36" t="s">
        <v>75</v>
      </c>
      <c r="C12616" s="41">
        <v>1.2573289902280129</v>
      </c>
    </row>
    <row r="12617" spans="1:3">
      <c r="A12617" s="38">
        <v>38379</v>
      </c>
      <c r="B12617" s="36" t="s">
        <v>217</v>
      </c>
      <c r="C12617" s="41">
        <v>1.1697715962740844</v>
      </c>
    </row>
    <row r="12618" spans="1:3">
      <c r="A12618" s="38">
        <v>56424</v>
      </c>
      <c r="B12618" s="36" t="s">
        <v>435</v>
      </c>
      <c r="C12618" s="41">
        <v>0.99057835512907877</v>
      </c>
    </row>
    <row r="12619" spans="1:3">
      <c r="A12619" s="38">
        <v>15569</v>
      </c>
      <c r="B12619" s="36" t="s">
        <v>206</v>
      </c>
      <c r="C12619" s="41">
        <v>1.180428134556575</v>
      </c>
    </row>
    <row r="12620" spans="1:3">
      <c r="A12620" s="38">
        <v>57629</v>
      </c>
      <c r="B12620" s="36" t="s">
        <v>435</v>
      </c>
      <c r="C12620" s="41">
        <v>0.99057835512907877</v>
      </c>
    </row>
    <row r="12621" spans="1:3">
      <c r="A12621" s="38">
        <v>29497</v>
      </c>
      <c r="B12621" s="36" t="s">
        <v>231</v>
      </c>
      <c r="C12621" s="41">
        <v>1.1806181584030908</v>
      </c>
    </row>
    <row r="12622" spans="1:3">
      <c r="A12622" s="38">
        <v>56414</v>
      </c>
      <c r="B12622" s="36" t="s">
        <v>435</v>
      </c>
      <c r="C12622" s="41">
        <v>1.2167363461410845</v>
      </c>
    </row>
    <row r="12623" spans="1:3">
      <c r="A12623" s="38">
        <v>97539</v>
      </c>
      <c r="B12623" s="36" t="s">
        <v>89</v>
      </c>
      <c r="C12623" s="41">
        <v>1.1603695968609584</v>
      </c>
    </row>
    <row r="12624" spans="1:3">
      <c r="A12624" s="38">
        <v>83379</v>
      </c>
      <c r="B12624" s="36" t="s">
        <v>128</v>
      </c>
      <c r="C12624" s="41">
        <v>1.0396348378317077</v>
      </c>
    </row>
    <row r="12625" spans="1:3">
      <c r="A12625" s="38">
        <v>96197</v>
      </c>
      <c r="B12625" s="36" t="s">
        <v>348</v>
      </c>
      <c r="C12625" s="41">
        <v>1.0638853429267727</v>
      </c>
    </row>
    <row r="12626" spans="1:3">
      <c r="A12626" s="38">
        <v>55599</v>
      </c>
      <c r="B12626" s="36" t="s">
        <v>99</v>
      </c>
      <c r="C12626" s="41">
        <v>1.3468248429867409</v>
      </c>
    </row>
    <row r="12627" spans="1:3">
      <c r="A12627" s="38">
        <v>56244</v>
      </c>
      <c r="B12627" s="36" t="s">
        <v>435</v>
      </c>
      <c r="C12627" s="41">
        <v>0.99057835512907877</v>
      </c>
    </row>
    <row r="12628" spans="1:3">
      <c r="A12628" s="38">
        <v>87789</v>
      </c>
      <c r="B12628" s="36" t="s">
        <v>147</v>
      </c>
      <c r="C12628" s="41">
        <v>1.0639162097078363</v>
      </c>
    </row>
    <row r="12629" spans="1:3">
      <c r="A12629" s="38">
        <v>56479</v>
      </c>
      <c r="B12629" s="36" t="s">
        <v>435</v>
      </c>
      <c r="C12629" s="41">
        <v>1.120721271393643</v>
      </c>
    </row>
    <row r="12630" spans="1:3">
      <c r="A12630" s="38">
        <v>57629</v>
      </c>
      <c r="B12630" s="36" t="s">
        <v>435</v>
      </c>
      <c r="C12630" s="41">
        <v>0.99057835512907877</v>
      </c>
    </row>
    <row r="12631" spans="1:3">
      <c r="A12631" s="38">
        <v>56472</v>
      </c>
      <c r="B12631" s="36" t="s">
        <v>435</v>
      </c>
      <c r="C12631" s="41">
        <v>0.99057835512907877</v>
      </c>
    </row>
    <row r="12632" spans="1:3">
      <c r="A12632" s="38">
        <v>56459</v>
      </c>
      <c r="B12632" s="36" t="s">
        <v>435</v>
      </c>
      <c r="C12632" s="41">
        <v>0.99057835512907877</v>
      </c>
    </row>
    <row r="12633" spans="1:3">
      <c r="A12633" s="38">
        <v>72299</v>
      </c>
      <c r="B12633" s="36" t="s">
        <v>114</v>
      </c>
      <c r="C12633" s="41">
        <v>1.068691166613237</v>
      </c>
    </row>
    <row r="12634" spans="1:3">
      <c r="A12634" s="38">
        <v>91637</v>
      </c>
      <c r="B12634" s="36" t="s">
        <v>48</v>
      </c>
      <c r="C12634" s="41">
        <v>1.0569246289090646</v>
      </c>
    </row>
    <row r="12635" spans="1:3">
      <c r="A12635" s="38">
        <v>27726</v>
      </c>
      <c r="B12635" s="36" t="s">
        <v>189</v>
      </c>
      <c r="C12635" s="41">
        <v>1.155360912442106</v>
      </c>
    </row>
    <row r="12636" spans="1:3">
      <c r="A12636" s="38">
        <v>55286</v>
      </c>
      <c r="B12636" s="36" t="s">
        <v>99</v>
      </c>
      <c r="C12636" s="41">
        <v>1.3198243593435071</v>
      </c>
    </row>
    <row r="12637" spans="1:3">
      <c r="A12637" s="38">
        <v>57629</v>
      </c>
      <c r="B12637" s="36" t="s">
        <v>435</v>
      </c>
      <c r="C12637" s="41">
        <v>0.99057835512907877</v>
      </c>
    </row>
    <row r="12638" spans="1:3">
      <c r="A12638" s="38">
        <v>57648</v>
      </c>
      <c r="B12638" s="36" t="s">
        <v>435</v>
      </c>
      <c r="C12638" s="41">
        <v>0.99057835512907877</v>
      </c>
    </row>
    <row r="12639" spans="1:3">
      <c r="A12639" s="38">
        <v>85457</v>
      </c>
      <c r="B12639" s="36" t="s">
        <v>234</v>
      </c>
      <c r="C12639" s="41">
        <v>1.1143525693621417</v>
      </c>
    </row>
    <row r="12640" spans="1:3">
      <c r="A12640" s="38">
        <v>84109</v>
      </c>
      <c r="B12640" s="36" t="s">
        <v>56</v>
      </c>
      <c r="C12640" s="41">
        <v>1.134942742185082</v>
      </c>
    </row>
    <row r="12641" spans="1:3">
      <c r="A12641" s="38">
        <v>63939</v>
      </c>
      <c r="B12641" s="36" t="s">
        <v>121</v>
      </c>
      <c r="C12641" s="41">
        <v>1.2087948312236287</v>
      </c>
    </row>
    <row r="12642" spans="1:3">
      <c r="A12642" s="38">
        <v>76744</v>
      </c>
      <c r="B12642" s="36" t="s">
        <v>227</v>
      </c>
      <c r="C12642" s="41">
        <v>1.3781569452796152</v>
      </c>
    </row>
    <row r="12643" spans="1:3">
      <c r="A12643" s="38">
        <v>93086</v>
      </c>
      <c r="B12643" s="36" t="s">
        <v>117</v>
      </c>
      <c r="C12643" s="41">
        <v>1.0635150812064964</v>
      </c>
    </row>
    <row r="12644" spans="1:3">
      <c r="A12644" s="38">
        <v>82237</v>
      </c>
      <c r="B12644" s="36" t="s">
        <v>157</v>
      </c>
      <c r="C12644" s="41">
        <v>1.1022604304436694</v>
      </c>
    </row>
    <row r="12645" spans="1:3">
      <c r="A12645" s="38">
        <v>17495</v>
      </c>
      <c r="B12645" s="36" t="s">
        <v>66</v>
      </c>
      <c r="C12645" s="41">
        <v>1.0956080071706005</v>
      </c>
    </row>
    <row r="12646" spans="1:3">
      <c r="A12646" s="38">
        <v>29559</v>
      </c>
      <c r="B12646" s="36" t="s">
        <v>129</v>
      </c>
      <c r="C12646" s="41">
        <v>1.1438285660812879</v>
      </c>
    </row>
    <row r="12647" spans="1:3">
      <c r="A12647" s="38">
        <v>29565</v>
      </c>
      <c r="B12647" s="36" t="s">
        <v>129</v>
      </c>
      <c r="C12647" s="41">
        <v>1.0950736121203675</v>
      </c>
    </row>
    <row r="12648" spans="1:3">
      <c r="A12648" s="38">
        <v>16269</v>
      </c>
      <c r="B12648" s="36" t="s">
        <v>136</v>
      </c>
      <c r="C12648" s="41">
        <v>1.0984632896983493</v>
      </c>
    </row>
    <row r="12649" spans="1:3">
      <c r="A12649" s="38">
        <v>56412</v>
      </c>
      <c r="B12649" s="36" t="s">
        <v>435</v>
      </c>
      <c r="C12649" s="41">
        <v>1.2167363461410845</v>
      </c>
    </row>
    <row r="12650" spans="1:3">
      <c r="A12650" s="38">
        <v>56244</v>
      </c>
      <c r="B12650" s="36" t="s">
        <v>435</v>
      </c>
      <c r="C12650" s="41">
        <v>0.99057835512907877</v>
      </c>
    </row>
    <row r="12651" spans="1:3">
      <c r="A12651" s="38">
        <v>57614</v>
      </c>
      <c r="B12651" s="36" t="s">
        <v>435</v>
      </c>
      <c r="C12651" s="41">
        <v>1.1654959794043798</v>
      </c>
    </row>
    <row r="12652" spans="1:3">
      <c r="A12652" s="38">
        <v>97618</v>
      </c>
      <c r="B12652" s="36" t="s">
        <v>181</v>
      </c>
      <c r="C12652" s="41">
        <v>1.0943981854537856</v>
      </c>
    </row>
    <row r="12653" spans="1:3">
      <c r="A12653" s="38">
        <v>56477</v>
      </c>
      <c r="B12653" s="36" t="s">
        <v>435</v>
      </c>
      <c r="C12653" s="41">
        <v>0.99057835512907877</v>
      </c>
    </row>
    <row r="12654" spans="1:3">
      <c r="A12654" s="38">
        <v>21445</v>
      </c>
      <c r="B12654" s="36" t="s">
        <v>165</v>
      </c>
      <c r="C12654" s="41">
        <v>1.1253989688190522</v>
      </c>
    </row>
    <row r="12655" spans="1:3">
      <c r="A12655" s="38">
        <v>56479</v>
      </c>
      <c r="B12655" s="36" t="s">
        <v>435</v>
      </c>
      <c r="C12655" s="41">
        <v>1.120721271393643</v>
      </c>
    </row>
    <row r="12656" spans="1:3">
      <c r="A12656" s="38">
        <v>37199</v>
      </c>
      <c r="B12656" s="36" t="s">
        <v>44</v>
      </c>
      <c r="C12656" s="41">
        <v>1.0984632896983495</v>
      </c>
    </row>
    <row r="12657" spans="1:3">
      <c r="A12657" s="38">
        <v>17039</v>
      </c>
      <c r="B12657" s="36" t="s">
        <v>125</v>
      </c>
      <c r="C12657" s="41">
        <v>1.088744395950239</v>
      </c>
    </row>
    <row r="12658" spans="1:3">
      <c r="A12658" s="38">
        <v>1609</v>
      </c>
      <c r="B12658" s="36" t="s">
        <v>293</v>
      </c>
      <c r="C12658" s="41">
        <v>1.1840108488586096</v>
      </c>
    </row>
    <row r="12659" spans="1:3">
      <c r="A12659" s="38">
        <v>99610</v>
      </c>
      <c r="B12659" s="36" t="s">
        <v>113</v>
      </c>
      <c r="C12659" s="41">
        <v>1.1627612011288326</v>
      </c>
    </row>
    <row r="12660" spans="1:3">
      <c r="A12660" s="38">
        <v>7570</v>
      </c>
      <c r="B12660" s="36" t="s">
        <v>184</v>
      </c>
      <c r="C12660" s="41">
        <v>1.0514695340501792</v>
      </c>
    </row>
    <row r="12661" spans="1:3">
      <c r="A12661" s="38">
        <v>56414</v>
      </c>
      <c r="B12661" s="36" t="s">
        <v>435</v>
      </c>
      <c r="C12661" s="41">
        <v>1.2167363461410845</v>
      </c>
    </row>
    <row r="12662" spans="1:3">
      <c r="A12662" s="38">
        <v>56244</v>
      </c>
      <c r="B12662" s="36" t="s">
        <v>435</v>
      </c>
      <c r="C12662" s="41">
        <v>0.99057835512907877</v>
      </c>
    </row>
    <row r="12663" spans="1:3">
      <c r="A12663" s="38">
        <v>57644</v>
      </c>
      <c r="B12663" s="36" t="s">
        <v>435</v>
      </c>
      <c r="C12663" s="41">
        <v>1.1654959794043798</v>
      </c>
    </row>
    <row r="12664" spans="1:3">
      <c r="A12664" s="38">
        <v>56412</v>
      </c>
      <c r="B12664" s="36" t="s">
        <v>435</v>
      </c>
      <c r="C12664" s="41">
        <v>1.2167363461410845</v>
      </c>
    </row>
    <row r="12665" spans="1:3">
      <c r="A12665" s="38">
        <v>56459</v>
      </c>
      <c r="B12665" s="36" t="s">
        <v>435</v>
      </c>
      <c r="C12665" s="41">
        <v>0.99057835512907877</v>
      </c>
    </row>
    <row r="12666" spans="1:3">
      <c r="A12666" s="38">
        <v>56414</v>
      </c>
      <c r="B12666" s="36" t="s">
        <v>435</v>
      </c>
      <c r="C12666" s="41">
        <v>1.2167363461410845</v>
      </c>
    </row>
    <row r="12667" spans="1:3">
      <c r="A12667" s="38">
        <v>56457</v>
      </c>
      <c r="B12667" s="36" t="s">
        <v>435</v>
      </c>
      <c r="C12667" s="41">
        <v>0.99057835512907877</v>
      </c>
    </row>
    <row r="12668" spans="1:3">
      <c r="A12668" s="38">
        <v>56479</v>
      </c>
      <c r="B12668" s="36" t="s">
        <v>435</v>
      </c>
      <c r="C12668" s="41">
        <v>1.120721271393643</v>
      </c>
    </row>
    <row r="12669" spans="1:3">
      <c r="A12669" s="38">
        <v>57629</v>
      </c>
      <c r="B12669" s="36" t="s">
        <v>435</v>
      </c>
      <c r="C12669" s="41">
        <v>0.99057835512907877</v>
      </c>
    </row>
    <row r="12670" spans="1:3">
      <c r="A12670" s="38">
        <v>56479</v>
      </c>
      <c r="B12670" s="36" t="s">
        <v>435</v>
      </c>
      <c r="C12670" s="41">
        <v>1.120721271393643</v>
      </c>
    </row>
    <row r="12671" spans="1:3">
      <c r="A12671" s="38">
        <v>56459</v>
      </c>
      <c r="B12671" s="36" t="s">
        <v>435</v>
      </c>
      <c r="C12671" s="41">
        <v>0.99057835512907877</v>
      </c>
    </row>
    <row r="12672" spans="1:3">
      <c r="A12672" s="38">
        <v>57644</v>
      </c>
      <c r="B12672" s="36" t="s">
        <v>435</v>
      </c>
      <c r="C12672" s="41">
        <v>1.1654959794043798</v>
      </c>
    </row>
    <row r="12673" spans="1:3">
      <c r="A12673" s="38">
        <v>56459</v>
      </c>
      <c r="B12673" s="36" t="s">
        <v>435</v>
      </c>
      <c r="C12673" s="41">
        <v>0.99057835512907877</v>
      </c>
    </row>
    <row r="12674" spans="1:3">
      <c r="A12674" s="38">
        <v>56422</v>
      </c>
      <c r="B12674" s="36" t="s">
        <v>435</v>
      </c>
      <c r="C12674" s="41">
        <v>0.99057835512907877</v>
      </c>
    </row>
    <row r="12675" spans="1:3">
      <c r="A12675" s="38">
        <v>56237</v>
      </c>
      <c r="B12675" s="36" t="s">
        <v>435</v>
      </c>
      <c r="C12675" s="41">
        <v>1.1510813949838341</v>
      </c>
    </row>
    <row r="12676" spans="1:3">
      <c r="A12676" s="38">
        <v>56237</v>
      </c>
      <c r="B12676" s="36" t="s">
        <v>435</v>
      </c>
      <c r="C12676" s="41">
        <v>1.1510813949838341</v>
      </c>
    </row>
    <row r="12677" spans="1:3">
      <c r="A12677" s="38">
        <v>56244</v>
      </c>
      <c r="B12677" s="36" t="s">
        <v>435</v>
      </c>
      <c r="C12677" s="41">
        <v>0.99057835512907877</v>
      </c>
    </row>
    <row r="12678" spans="1:3">
      <c r="A12678" s="38">
        <v>56477</v>
      </c>
      <c r="B12678" s="36" t="s">
        <v>435</v>
      </c>
      <c r="C12678" s="41">
        <v>0.99057835512907877</v>
      </c>
    </row>
    <row r="12679" spans="1:3">
      <c r="A12679" s="38">
        <v>56414</v>
      </c>
      <c r="B12679" s="36" t="s">
        <v>435</v>
      </c>
      <c r="C12679" s="41">
        <v>1.2167363461410845</v>
      </c>
    </row>
    <row r="12680" spans="1:3">
      <c r="A12680" s="38">
        <v>63674</v>
      </c>
      <c r="B12680" s="36" t="s">
        <v>436</v>
      </c>
      <c r="C12680" s="41">
        <v>1.2813613809490529</v>
      </c>
    </row>
    <row r="12681" spans="1:3">
      <c r="A12681" s="38">
        <v>61231</v>
      </c>
      <c r="B12681" s="36" t="s">
        <v>436</v>
      </c>
      <c r="C12681" s="41">
        <v>1.2813613809490529</v>
      </c>
    </row>
    <row r="12682" spans="1:3">
      <c r="A12682" s="38">
        <v>61118</v>
      </c>
      <c r="B12682" s="36" t="s">
        <v>436</v>
      </c>
      <c r="C12682" s="41">
        <v>1.3923377757527431</v>
      </c>
    </row>
    <row r="12683" spans="1:3">
      <c r="A12683" s="38">
        <v>63654</v>
      </c>
      <c r="B12683" s="36" t="s">
        <v>436</v>
      </c>
      <c r="C12683" s="41">
        <v>1.1689972602945231</v>
      </c>
    </row>
    <row r="12684" spans="1:3">
      <c r="A12684" s="38">
        <v>35510</v>
      </c>
      <c r="B12684" s="36" t="s">
        <v>436</v>
      </c>
      <c r="C12684" s="41">
        <v>1.2813613809490529</v>
      </c>
    </row>
    <row r="12685" spans="1:3">
      <c r="A12685" s="38">
        <v>61200</v>
      </c>
      <c r="B12685" s="36" t="s">
        <v>436</v>
      </c>
      <c r="C12685" s="41">
        <v>1.2813613809490529</v>
      </c>
    </row>
    <row r="12686" spans="1:3">
      <c r="A12686" s="38">
        <v>84329</v>
      </c>
      <c r="B12686" s="36" t="s">
        <v>176</v>
      </c>
      <c r="C12686" s="41">
        <v>1.121852724324655</v>
      </c>
    </row>
    <row r="12687" spans="1:3">
      <c r="A12687" s="38">
        <v>61209</v>
      </c>
      <c r="B12687" s="36" t="s">
        <v>436</v>
      </c>
      <c r="C12687" s="41">
        <v>1.2813613809490529</v>
      </c>
    </row>
    <row r="12688" spans="1:3">
      <c r="A12688" s="38">
        <v>78573</v>
      </c>
      <c r="B12688" s="36" t="s">
        <v>100</v>
      </c>
      <c r="C12688" s="41">
        <v>0.9529873437459393</v>
      </c>
    </row>
    <row r="12689" spans="1:3">
      <c r="A12689" s="38">
        <v>84189</v>
      </c>
      <c r="B12689" s="36" t="s">
        <v>56</v>
      </c>
      <c r="C12689" s="41">
        <v>1.1010028223142976</v>
      </c>
    </row>
    <row r="12690" spans="1:3">
      <c r="A12690" s="38">
        <v>61197</v>
      </c>
      <c r="B12690" s="36" t="s">
        <v>436</v>
      </c>
      <c r="C12690" s="41">
        <v>1.2813613809490529</v>
      </c>
    </row>
    <row r="12691" spans="1:3">
      <c r="A12691" s="38">
        <v>61169</v>
      </c>
      <c r="B12691" s="36" t="s">
        <v>436</v>
      </c>
      <c r="C12691" s="41">
        <v>1.2813613809490529</v>
      </c>
    </row>
    <row r="12692" spans="1:3">
      <c r="A12692" s="38">
        <v>27639</v>
      </c>
      <c r="B12692" s="36" t="s">
        <v>172</v>
      </c>
      <c r="C12692" s="41">
        <v>1.1078418731145301</v>
      </c>
    </row>
    <row r="12693" spans="1:3">
      <c r="A12693" s="38">
        <v>63688</v>
      </c>
      <c r="B12693" s="36" t="s">
        <v>436</v>
      </c>
      <c r="C12693" s="41">
        <v>0.87535335126711356</v>
      </c>
    </row>
    <row r="12694" spans="1:3">
      <c r="A12694" s="38">
        <v>63695</v>
      </c>
      <c r="B12694" s="36" t="s">
        <v>436</v>
      </c>
      <c r="C12694" s="41">
        <v>1.1689972602945231</v>
      </c>
    </row>
    <row r="12695" spans="1:3">
      <c r="A12695" s="38">
        <v>63697</v>
      </c>
      <c r="B12695" s="36" t="s">
        <v>436</v>
      </c>
      <c r="C12695" s="41">
        <v>0.87535335126711356</v>
      </c>
    </row>
    <row r="12696" spans="1:3">
      <c r="A12696" s="38">
        <v>61184</v>
      </c>
      <c r="B12696" s="36" t="s">
        <v>436</v>
      </c>
      <c r="C12696" s="41">
        <v>1.2813613809490529</v>
      </c>
    </row>
    <row r="12697" spans="1:3">
      <c r="A12697" s="38">
        <v>63699</v>
      </c>
      <c r="B12697" s="36" t="s">
        <v>436</v>
      </c>
      <c r="C12697" s="41">
        <v>1.1689972602945231</v>
      </c>
    </row>
    <row r="12698" spans="1:3">
      <c r="A12698" s="38">
        <v>63694</v>
      </c>
      <c r="B12698" s="36" t="s">
        <v>436</v>
      </c>
      <c r="C12698" s="41">
        <v>1.1689972602945231</v>
      </c>
    </row>
    <row r="12699" spans="1:3">
      <c r="A12699" s="38">
        <v>35516</v>
      </c>
      <c r="B12699" s="36" t="s">
        <v>436</v>
      </c>
      <c r="C12699" s="41">
        <v>1.2813613809490529</v>
      </c>
    </row>
    <row r="12700" spans="1:3">
      <c r="A12700" s="38">
        <v>63667</v>
      </c>
      <c r="B12700" s="36" t="s">
        <v>436</v>
      </c>
      <c r="C12700" s="41">
        <v>0.87535335126711356</v>
      </c>
    </row>
    <row r="12701" spans="1:3">
      <c r="A12701" s="38">
        <v>61194</v>
      </c>
      <c r="B12701" s="36" t="s">
        <v>436</v>
      </c>
      <c r="C12701" s="41">
        <v>1.2813613809490529</v>
      </c>
    </row>
    <row r="12702" spans="1:3">
      <c r="A12702" s="38">
        <v>4808</v>
      </c>
      <c r="B12702" s="36" t="s">
        <v>202</v>
      </c>
      <c r="C12702" s="41">
        <v>1.2139168432203389</v>
      </c>
    </row>
    <row r="12703" spans="1:3">
      <c r="A12703" s="38">
        <v>61239</v>
      </c>
      <c r="B12703" s="36" t="s">
        <v>436</v>
      </c>
      <c r="C12703" s="41">
        <v>1.2813613809490529</v>
      </c>
    </row>
    <row r="12704" spans="1:3">
      <c r="A12704" s="38">
        <v>63683</v>
      </c>
      <c r="B12704" s="36" t="s">
        <v>436</v>
      </c>
      <c r="C12704" s="41">
        <v>1.1689972602945231</v>
      </c>
    </row>
    <row r="12705" spans="1:3">
      <c r="A12705" s="38">
        <v>71543</v>
      </c>
      <c r="B12705" s="36" t="s">
        <v>34</v>
      </c>
      <c r="C12705" s="41">
        <v>1.3292011019283747</v>
      </c>
    </row>
    <row r="12706" spans="1:3">
      <c r="A12706" s="38">
        <v>16845</v>
      </c>
      <c r="B12706" s="36" t="s">
        <v>280</v>
      </c>
      <c r="C12706" s="41">
        <v>1.1132361870066787</v>
      </c>
    </row>
    <row r="12707" spans="1:3">
      <c r="A12707" s="38">
        <v>16866</v>
      </c>
      <c r="B12707" s="36" t="s">
        <v>280</v>
      </c>
      <c r="C12707" s="41">
        <v>1.1132361870066787</v>
      </c>
    </row>
    <row r="12708" spans="1:3">
      <c r="A12708" s="38">
        <v>16868</v>
      </c>
      <c r="B12708" s="36" t="s">
        <v>280</v>
      </c>
      <c r="C12708" s="41">
        <v>1.1132361870066787</v>
      </c>
    </row>
    <row r="12709" spans="1:3">
      <c r="A12709" s="38">
        <v>17509</v>
      </c>
      <c r="B12709" s="36" t="s">
        <v>66</v>
      </c>
      <c r="C12709" s="41">
        <v>1.0956080071706005</v>
      </c>
    </row>
    <row r="12710" spans="1:3">
      <c r="A12710" s="38">
        <v>14641</v>
      </c>
      <c r="B12710" s="36" t="s">
        <v>287</v>
      </c>
      <c r="C12710" s="41">
        <v>1.162540024728149</v>
      </c>
    </row>
    <row r="12711" spans="1:3">
      <c r="A12711" s="38">
        <v>14789</v>
      </c>
      <c r="B12711" s="36" t="s">
        <v>191</v>
      </c>
      <c r="C12711" s="41">
        <v>1.2014678418138331</v>
      </c>
    </row>
    <row r="12712" spans="1:3">
      <c r="A12712" s="38">
        <v>39524</v>
      </c>
      <c r="B12712" s="36" t="s">
        <v>95</v>
      </c>
      <c r="C12712" s="41">
        <v>1.19054576150125</v>
      </c>
    </row>
    <row r="12713" spans="1:3">
      <c r="A12713" s="38">
        <v>37318</v>
      </c>
      <c r="B12713" s="36" t="s">
        <v>154</v>
      </c>
      <c r="C12713" s="41">
        <v>1.1876538411711361</v>
      </c>
    </row>
    <row r="12714" spans="1:3">
      <c r="A12714" s="38">
        <v>18347</v>
      </c>
      <c r="B12714" s="36" t="s">
        <v>83</v>
      </c>
      <c r="C12714" s="41">
        <v>1.1835904718869021</v>
      </c>
    </row>
    <row r="12715" spans="1:3">
      <c r="A12715" s="38">
        <v>17255</v>
      </c>
      <c r="B12715" s="36" t="s">
        <v>125</v>
      </c>
      <c r="C12715" s="41">
        <v>1.0684109317638832</v>
      </c>
    </row>
    <row r="12716" spans="1:3">
      <c r="A12716" s="38">
        <v>29462</v>
      </c>
      <c r="B12716" s="36" t="s">
        <v>231</v>
      </c>
      <c r="C12716" s="41">
        <v>1.1806181584030908</v>
      </c>
    </row>
    <row r="12717" spans="1:3">
      <c r="A12717" s="38">
        <v>79879</v>
      </c>
      <c r="B12717" s="36" t="s">
        <v>97</v>
      </c>
      <c r="C12717" s="41">
        <v>0.95353251683698681</v>
      </c>
    </row>
    <row r="12718" spans="1:3">
      <c r="A12718" s="38">
        <v>63691</v>
      </c>
      <c r="B12718" s="36" t="s">
        <v>436</v>
      </c>
      <c r="C12718" s="41">
        <v>1.2813613809490529</v>
      </c>
    </row>
    <row r="12719" spans="1:3">
      <c r="A12719" s="38">
        <v>79793</v>
      </c>
      <c r="B12719" s="36" t="s">
        <v>97</v>
      </c>
      <c r="C12719" s="41">
        <v>1.1377951534332433</v>
      </c>
    </row>
    <row r="12720" spans="1:3">
      <c r="A12720" s="38">
        <v>79369</v>
      </c>
      <c r="B12720" s="36" t="s">
        <v>216</v>
      </c>
      <c r="C12720" s="41">
        <v>1.3313244263723498</v>
      </c>
    </row>
    <row r="12721" spans="1:3">
      <c r="A12721" s="38">
        <v>61203</v>
      </c>
      <c r="B12721" s="36" t="s">
        <v>436</v>
      </c>
      <c r="C12721" s="41">
        <v>1.2813613809490529</v>
      </c>
    </row>
    <row r="12722" spans="1:3">
      <c r="A12722" s="38">
        <v>35519</v>
      </c>
      <c r="B12722" s="36" t="s">
        <v>436</v>
      </c>
      <c r="C12722" s="41">
        <v>1.2813613809490529</v>
      </c>
    </row>
    <row r="12723" spans="1:3">
      <c r="A12723" s="38">
        <v>74374</v>
      </c>
      <c r="B12723" s="36" t="s">
        <v>34</v>
      </c>
      <c r="C12723" s="41">
        <v>1.2154055218587385</v>
      </c>
    </row>
    <row r="12724" spans="1:3">
      <c r="A12724" s="38">
        <v>94239</v>
      </c>
      <c r="B12724" s="36" t="s">
        <v>40</v>
      </c>
      <c r="C12724" s="41">
        <v>1.0796090207854914</v>
      </c>
    </row>
    <row r="12725" spans="1:3">
      <c r="A12725" s="38">
        <v>6895</v>
      </c>
      <c r="B12725" s="36" t="s">
        <v>161</v>
      </c>
      <c r="C12725" s="41">
        <v>1.1879231591564354</v>
      </c>
    </row>
    <row r="12726" spans="1:3">
      <c r="A12726" s="38">
        <v>75059</v>
      </c>
      <c r="B12726" s="36" t="s">
        <v>209</v>
      </c>
      <c r="C12726" s="41">
        <v>1.26539908209393</v>
      </c>
    </row>
    <row r="12727" spans="1:3">
      <c r="A12727" s="38">
        <v>93499</v>
      </c>
      <c r="B12727" s="36" t="s">
        <v>173</v>
      </c>
      <c r="C12727" s="41">
        <v>1.0635150812064964</v>
      </c>
    </row>
    <row r="12728" spans="1:3">
      <c r="A12728" s="38">
        <v>61191</v>
      </c>
      <c r="B12728" s="36" t="s">
        <v>436</v>
      </c>
      <c r="C12728" s="41">
        <v>1.2813613809490529</v>
      </c>
    </row>
    <row r="12729" spans="1:3">
      <c r="A12729" s="38">
        <v>19089</v>
      </c>
      <c r="B12729" s="36" t="s">
        <v>135</v>
      </c>
      <c r="C12729" s="41">
        <v>1.1352238251501454</v>
      </c>
    </row>
    <row r="12730" spans="1:3">
      <c r="A12730" s="38">
        <v>96199</v>
      </c>
      <c r="B12730" s="36" t="s">
        <v>124</v>
      </c>
      <c r="C12730" s="41">
        <v>1.1162861491628617</v>
      </c>
    </row>
    <row r="12731" spans="1:3">
      <c r="A12731" s="38">
        <v>18195</v>
      </c>
      <c r="B12731" s="36" t="s">
        <v>57</v>
      </c>
      <c r="C12731" s="41">
        <v>1.0790689462378247</v>
      </c>
    </row>
    <row r="12732" spans="1:3">
      <c r="A12732" s="38">
        <v>61200</v>
      </c>
      <c r="B12732" s="36" t="s">
        <v>436</v>
      </c>
      <c r="C12732" s="41">
        <v>1.2813613809490529</v>
      </c>
    </row>
    <row r="12733" spans="1:3">
      <c r="A12733" s="38">
        <v>18510</v>
      </c>
      <c r="B12733" s="36" t="s">
        <v>83</v>
      </c>
      <c r="C12733" s="41">
        <v>1.0628061328000462</v>
      </c>
    </row>
    <row r="12734" spans="1:3">
      <c r="A12734" s="38">
        <v>19246</v>
      </c>
      <c r="B12734" s="36" t="s">
        <v>135</v>
      </c>
      <c r="C12734" s="41">
        <v>1.1083907629065408</v>
      </c>
    </row>
    <row r="12735" spans="1:3">
      <c r="A12735" s="38">
        <v>15328</v>
      </c>
      <c r="B12735" s="36" t="s">
        <v>136</v>
      </c>
      <c r="C12735" s="41">
        <v>1.1547060490600498</v>
      </c>
    </row>
    <row r="12736" spans="1:3">
      <c r="A12736" s="38">
        <v>7557</v>
      </c>
      <c r="B12736" s="36" t="s">
        <v>184</v>
      </c>
      <c r="C12736" s="41">
        <v>1.1033216993621375</v>
      </c>
    </row>
    <row r="12737" spans="1:3">
      <c r="A12737" s="38">
        <v>16792</v>
      </c>
      <c r="B12737" s="36" t="s">
        <v>255</v>
      </c>
      <c r="C12737" s="41">
        <v>1.1183287587679172</v>
      </c>
    </row>
    <row r="12738" spans="1:3">
      <c r="A12738" s="38">
        <v>18276</v>
      </c>
      <c r="B12738" s="36" t="s">
        <v>57</v>
      </c>
      <c r="C12738" s="41">
        <v>1.1052837809325737</v>
      </c>
    </row>
    <row r="12739" spans="1:3">
      <c r="A12739" s="38">
        <v>61206</v>
      </c>
      <c r="B12739" s="36" t="s">
        <v>436</v>
      </c>
      <c r="C12739" s="41">
        <v>1.2813613809490529</v>
      </c>
    </row>
    <row r="12740" spans="1:3">
      <c r="A12740" s="38">
        <v>72458</v>
      </c>
      <c r="B12740" s="36" t="s">
        <v>437</v>
      </c>
      <c r="C12740" s="41">
        <v>0.88948721680492882</v>
      </c>
    </row>
    <row r="12741" spans="1:3">
      <c r="A12741" s="38">
        <v>39615</v>
      </c>
      <c r="B12741" s="36" t="s">
        <v>95</v>
      </c>
      <c r="C12741" s="41">
        <v>1.171340957005047</v>
      </c>
    </row>
    <row r="12742" spans="1:3">
      <c r="A12742" s="38">
        <v>97475</v>
      </c>
      <c r="B12742" s="36" t="s">
        <v>89</v>
      </c>
      <c r="C12742" s="41">
        <v>1.0835648011346848</v>
      </c>
    </row>
    <row r="12743" spans="1:3">
      <c r="A12743" s="38">
        <v>84367</v>
      </c>
      <c r="B12743" s="36" t="s">
        <v>176</v>
      </c>
      <c r="C12743" s="41">
        <v>1.1380776512212532</v>
      </c>
    </row>
    <row r="12744" spans="1:3">
      <c r="A12744" s="38">
        <v>67378</v>
      </c>
      <c r="B12744" s="36" t="s">
        <v>227</v>
      </c>
      <c r="C12744" s="41">
        <v>1.0695951464239879</v>
      </c>
    </row>
    <row r="12745" spans="1:3">
      <c r="A12745" s="38">
        <v>1619</v>
      </c>
      <c r="B12745" s="36" t="s">
        <v>293</v>
      </c>
      <c r="C12745" s="41">
        <v>1.1840108488586096</v>
      </c>
    </row>
    <row r="12746" spans="1:3">
      <c r="A12746" s="38">
        <v>93197</v>
      </c>
      <c r="B12746" s="36" t="s">
        <v>117</v>
      </c>
      <c r="C12746" s="41">
        <v>1.1335043738987975</v>
      </c>
    </row>
    <row r="12747" spans="1:3">
      <c r="A12747" s="38">
        <v>97799</v>
      </c>
      <c r="B12747" s="36" t="s">
        <v>185</v>
      </c>
      <c r="C12747" s="41">
        <v>1.1343459028057041</v>
      </c>
    </row>
    <row r="12748" spans="1:3">
      <c r="A12748" s="38">
        <v>72459</v>
      </c>
      <c r="B12748" s="36" t="s">
        <v>437</v>
      </c>
      <c r="C12748" s="41">
        <v>0.88948721680492882</v>
      </c>
    </row>
    <row r="12749" spans="1:3">
      <c r="A12749" s="38">
        <v>72461</v>
      </c>
      <c r="B12749" s="36" t="s">
        <v>437</v>
      </c>
      <c r="C12749" s="41">
        <v>0.88948721680492882</v>
      </c>
    </row>
    <row r="12750" spans="1:3">
      <c r="A12750" s="38">
        <v>93199</v>
      </c>
      <c r="B12750" s="36" t="s">
        <v>173</v>
      </c>
      <c r="C12750" s="41">
        <v>1.0635150812064964</v>
      </c>
    </row>
    <row r="12751" spans="1:3">
      <c r="A12751" s="38">
        <v>98544</v>
      </c>
      <c r="B12751" s="36" t="s">
        <v>228</v>
      </c>
      <c r="C12751" s="41">
        <v>0.77866917504864741</v>
      </c>
    </row>
    <row r="12752" spans="1:3">
      <c r="A12752" s="38">
        <v>72336</v>
      </c>
      <c r="B12752" s="36" t="s">
        <v>437</v>
      </c>
      <c r="C12752" s="41">
        <v>1.1027576459266832</v>
      </c>
    </row>
    <row r="12753" spans="1:3">
      <c r="A12753" s="38">
        <v>97299</v>
      </c>
      <c r="B12753" s="36" t="s">
        <v>133</v>
      </c>
      <c r="C12753" s="41">
        <v>1.236178532901834</v>
      </c>
    </row>
    <row r="12754" spans="1:3">
      <c r="A12754" s="38">
        <v>72406</v>
      </c>
      <c r="B12754" s="36" t="s">
        <v>437</v>
      </c>
      <c r="C12754" s="41">
        <v>1.1408038825286211</v>
      </c>
    </row>
    <row r="12755" spans="1:3">
      <c r="A12755" s="38">
        <v>95239</v>
      </c>
      <c r="B12755" s="36" t="s">
        <v>210</v>
      </c>
      <c r="C12755" s="41">
        <v>0.94805967062230156</v>
      </c>
    </row>
    <row r="12756" spans="1:3">
      <c r="A12756" s="38">
        <v>79669</v>
      </c>
      <c r="B12756" s="36" t="s">
        <v>92</v>
      </c>
      <c r="C12756" s="41">
        <v>0.99766024594623992</v>
      </c>
    </row>
    <row r="12757" spans="1:3">
      <c r="A12757" s="38">
        <v>97225</v>
      </c>
      <c r="B12757" s="36" t="s">
        <v>175</v>
      </c>
      <c r="C12757" s="41">
        <v>1.1646446039509624</v>
      </c>
    </row>
    <row r="12758" spans="1:3">
      <c r="A12758" s="38">
        <v>56856</v>
      </c>
      <c r="B12758" s="36" t="s">
        <v>102</v>
      </c>
      <c r="C12758" s="41">
        <v>1.0973128254234246</v>
      </c>
    </row>
    <row r="12759" spans="1:3">
      <c r="A12759" s="38">
        <v>56858</v>
      </c>
      <c r="B12759" s="36" t="s">
        <v>102</v>
      </c>
      <c r="C12759" s="41">
        <v>1.0973128254234246</v>
      </c>
    </row>
    <row r="12760" spans="1:3">
      <c r="A12760" s="38">
        <v>56859</v>
      </c>
      <c r="B12760" s="36" t="s">
        <v>102</v>
      </c>
      <c r="C12760" s="41">
        <v>1.0583096054051164</v>
      </c>
    </row>
    <row r="12761" spans="1:3">
      <c r="A12761" s="38">
        <v>73087</v>
      </c>
      <c r="B12761" s="36" t="s">
        <v>43</v>
      </c>
      <c r="C12761" s="41">
        <v>1.2068852027382833</v>
      </c>
    </row>
    <row r="12762" spans="1:3">
      <c r="A12762" s="38">
        <v>73119</v>
      </c>
      <c r="B12762" s="36" t="s">
        <v>43</v>
      </c>
      <c r="C12762" s="41">
        <v>1.2068852027382833</v>
      </c>
    </row>
    <row r="12763" spans="1:3">
      <c r="A12763" s="38">
        <v>54492</v>
      </c>
      <c r="B12763" s="36" t="s">
        <v>142</v>
      </c>
      <c r="C12763" s="41">
        <v>1.0732578218749083</v>
      </c>
    </row>
    <row r="12764" spans="1:3">
      <c r="A12764" s="38">
        <v>54539</v>
      </c>
      <c r="B12764" s="36" t="s">
        <v>142</v>
      </c>
      <c r="C12764" s="41">
        <v>1.0697511596020888</v>
      </c>
    </row>
    <row r="12765" spans="1:3">
      <c r="A12765" s="38">
        <v>17440</v>
      </c>
      <c r="B12765" s="36" t="s">
        <v>66</v>
      </c>
      <c r="C12765" s="41">
        <v>1.0670119591468559</v>
      </c>
    </row>
    <row r="12766" spans="1:3">
      <c r="A12766" s="38">
        <v>54313</v>
      </c>
      <c r="B12766" s="36" t="s">
        <v>21</v>
      </c>
      <c r="C12766" s="41">
        <v>1.241956241956242</v>
      </c>
    </row>
    <row r="12767" spans="1:3">
      <c r="A12767" s="38">
        <v>17459</v>
      </c>
      <c r="B12767" s="36" t="s">
        <v>66</v>
      </c>
      <c r="C12767" s="41">
        <v>1.0670119591468559</v>
      </c>
    </row>
    <row r="12768" spans="1:3">
      <c r="A12768" s="38">
        <v>72475</v>
      </c>
      <c r="B12768" s="36" t="s">
        <v>437</v>
      </c>
      <c r="C12768" s="41">
        <v>0.88948721680492882</v>
      </c>
    </row>
    <row r="12769" spans="1:3">
      <c r="A12769" s="38">
        <v>94579</v>
      </c>
      <c r="B12769" s="36" t="s">
        <v>340</v>
      </c>
      <c r="C12769" s="41">
        <v>1.0425906971454566</v>
      </c>
    </row>
    <row r="12770" spans="1:3">
      <c r="A12770" s="38">
        <v>18246</v>
      </c>
      <c r="B12770" s="36" t="s">
        <v>57</v>
      </c>
      <c r="C12770" s="41">
        <v>1.0926372873275529</v>
      </c>
    </row>
    <row r="12771" spans="1:3">
      <c r="A12771" s="38">
        <v>39261</v>
      </c>
      <c r="B12771" s="36" t="s">
        <v>94</v>
      </c>
      <c r="C12771" s="41">
        <v>1.2318183345090528</v>
      </c>
    </row>
    <row r="12772" spans="1:3">
      <c r="A12772" s="38">
        <v>39264</v>
      </c>
      <c r="B12772" s="36" t="s">
        <v>94</v>
      </c>
      <c r="C12772" s="41">
        <v>1.1192503738973842</v>
      </c>
    </row>
    <row r="12773" spans="1:3">
      <c r="A12773" s="38">
        <v>54314</v>
      </c>
      <c r="B12773" s="36" t="s">
        <v>21</v>
      </c>
      <c r="C12773" s="41">
        <v>1.1671281708520322</v>
      </c>
    </row>
    <row r="12774" spans="1:3">
      <c r="A12774" s="38">
        <v>29499</v>
      </c>
      <c r="B12774" s="36" t="s">
        <v>231</v>
      </c>
      <c r="C12774" s="41">
        <v>1.1806181584030908</v>
      </c>
    </row>
    <row r="12775" spans="1:3">
      <c r="A12775" s="38">
        <v>16845</v>
      </c>
      <c r="B12775" s="36" t="s">
        <v>280</v>
      </c>
      <c r="C12775" s="41">
        <v>1.1132361870066787</v>
      </c>
    </row>
    <row r="12776" spans="1:3">
      <c r="A12776" s="38">
        <v>17309</v>
      </c>
      <c r="B12776" s="36" t="s">
        <v>66</v>
      </c>
      <c r="C12776" s="41">
        <v>1.0880982760155484</v>
      </c>
    </row>
    <row r="12777" spans="1:3">
      <c r="A12777" s="38">
        <v>15326</v>
      </c>
      <c r="B12777" s="36" t="s">
        <v>136</v>
      </c>
      <c r="C12777" s="41">
        <v>1.1547060490600498</v>
      </c>
    </row>
    <row r="12778" spans="1:3">
      <c r="A12778" s="38">
        <v>26340</v>
      </c>
      <c r="B12778" s="36" t="s">
        <v>267</v>
      </c>
      <c r="C12778" s="41">
        <v>1.1537748558919805</v>
      </c>
    </row>
    <row r="12779" spans="1:3">
      <c r="A12779" s="38">
        <v>17153</v>
      </c>
      <c r="B12779" s="36" t="s">
        <v>125</v>
      </c>
      <c r="C12779" s="41">
        <v>1.112324445657779</v>
      </c>
    </row>
    <row r="12780" spans="1:3">
      <c r="A12780" s="38">
        <v>56761</v>
      </c>
      <c r="B12780" s="36" t="s">
        <v>102</v>
      </c>
      <c r="C12780" s="41">
        <v>1.0583096054051164</v>
      </c>
    </row>
    <row r="12781" spans="1:3">
      <c r="A12781" s="38">
        <v>9306</v>
      </c>
      <c r="B12781" s="36" t="s">
        <v>139</v>
      </c>
      <c r="C12781" s="41">
        <v>1.1164560815953724</v>
      </c>
    </row>
    <row r="12782" spans="1:3">
      <c r="A12782" s="38">
        <v>7937</v>
      </c>
      <c r="B12782" s="36" t="s">
        <v>184</v>
      </c>
      <c r="C12782" s="41">
        <v>1.0514695340501792</v>
      </c>
    </row>
    <row r="12783" spans="1:3">
      <c r="A12783" s="38">
        <v>7950</v>
      </c>
      <c r="B12783" s="36" t="s">
        <v>184</v>
      </c>
      <c r="C12783" s="41">
        <v>1.0514695340501792</v>
      </c>
    </row>
    <row r="12784" spans="1:3">
      <c r="A12784" s="38">
        <v>15738</v>
      </c>
      <c r="B12784" s="36" t="s">
        <v>145</v>
      </c>
      <c r="C12784" s="41">
        <v>1.180428134556575</v>
      </c>
    </row>
    <row r="12785" spans="1:3">
      <c r="A12785" s="38">
        <v>27404</v>
      </c>
      <c r="B12785" s="36" t="s">
        <v>65</v>
      </c>
      <c r="C12785" s="41">
        <v>1.1657182820993739</v>
      </c>
    </row>
    <row r="12786" spans="1:3">
      <c r="A12786" s="38">
        <v>16306</v>
      </c>
      <c r="B12786" s="36" t="s">
        <v>159</v>
      </c>
      <c r="C12786" s="41">
        <v>1.0880982760155484</v>
      </c>
    </row>
    <row r="12787" spans="1:3">
      <c r="A12787" s="38">
        <v>19069</v>
      </c>
      <c r="B12787" s="36" t="s">
        <v>138</v>
      </c>
      <c r="C12787" s="41">
        <v>1.1352238251501454</v>
      </c>
    </row>
    <row r="12788" spans="1:3">
      <c r="A12788" s="38">
        <v>19372</v>
      </c>
      <c r="B12788" s="36" t="s">
        <v>135</v>
      </c>
      <c r="C12788" s="41">
        <v>1.1050506268081002</v>
      </c>
    </row>
    <row r="12789" spans="1:3">
      <c r="A12789" s="38">
        <v>57632</v>
      </c>
      <c r="B12789" s="36" t="s">
        <v>112</v>
      </c>
      <c r="C12789" s="41">
        <v>1.1510813949838341</v>
      </c>
    </row>
    <row r="12790" spans="1:3">
      <c r="A12790" s="38">
        <v>72393</v>
      </c>
      <c r="B12790" s="36" t="s">
        <v>437</v>
      </c>
      <c r="C12790" s="41">
        <v>1.1408038825286211</v>
      </c>
    </row>
    <row r="12791" spans="1:3">
      <c r="A12791" s="38">
        <v>39326</v>
      </c>
      <c r="B12791" s="36" t="s">
        <v>126</v>
      </c>
      <c r="C12791" s="41">
        <v>1.2500852253357879</v>
      </c>
    </row>
    <row r="12792" spans="1:3">
      <c r="A12792" s="38">
        <v>86473</v>
      </c>
      <c r="B12792" s="36" t="s">
        <v>86</v>
      </c>
      <c r="C12792" s="41">
        <v>1.1168641306003106</v>
      </c>
    </row>
    <row r="12793" spans="1:3">
      <c r="A12793" s="38">
        <v>34289</v>
      </c>
      <c r="B12793" s="36" t="s">
        <v>73</v>
      </c>
      <c r="C12793" s="41">
        <v>1.094039023808103</v>
      </c>
    </row>
    <row r="12794" spans="1:3">
      <c r="A12794" s="38">
        <v>23968</v>
      </c>
      <c r="B12794" s="36" t="s">
        <v>138</v>
      </c>
      <c r="C12794" s="41">
        <v>1.1511175288799598</v>
      </c>
    </row>
    <row r="12795" spans="1:3">
      <c r="A12795" s="38">
        <v>72356</v>
      </c>
      <c r="B12795" s="36" t="s">
        <v>437</v>
      </c>
      <c r="C12795" s="41">
        <v>1.1027576459266832</v>
      </c>
    </row>
    <row r="12796" spans="1:3">
      <c r="A12796" s="38">
        <v>19300</v>
      </c>
      <c r="B12796" s="36" t="s">
        <v>135</v>
      </c>
      <c r="C12796" s="41">
        <v>1.1480901690670007</v>
      </c>
    </row>
    <row r="12797" spans="1:3">
      <c r="A12797" s="38">
        <v>14793</v>
      </c>
      <c r="B12797" s="36" t="s">
        <v>191</v>
      </c>
      <c r="C12797" s="41">
        <v>1.2014678418138331</v>
      </c>
    </row>
    <row r="12798" spans="1:3">
      <c r="A12798" s="38">
        <v>18059</v>
      </c>
      <c r="B12798" s="36" t="s">
        <v>57</v>
      </c>
      <c r="C12798" s="41">
        <v>1.0790689462378247</v>
      </c>
    </row>
    <row r="12799" spans="1:3">
      <c r="A12799" s="38">
        <v>16247</v>
      </c>
      <c r="B12799" s="36" t="s">
        <v>81</v>
      </c>
      <c r="C12799" s="41">
        <v>1.1070857108353711</v>
      </c>
    </row>
    <row r="12800" spans="1:3">
      <c r="A12800" s="38">
        <v>17390</v>
      </c>
      <c r="B12800" s="36" t="s">
        <v>66</v>
      </c>
      <c r="C12800" s="41">
        <v>1.0948883315418607</v>
      </c>
    </row>
    <row r="12801" spans="1:3">
      <c r="A12801" s="38">
        <v>72358</v>
      </c>
      <c r="B12801" s="36" t="s">
        <v>437</v>
      </c>
      <c r="C12801" s="41">
        <v>1.1027576459266832</v>
      </c>
    </row>
    <row r="12802" spans="1:3">
      <c r="A12802" s="38">
        <v>72359</v>
      </c>
      <c r="B12802" s="36" t="s">
        <v>437</v>
      </c>
      <c r="C12802" s="41">
        <v>1.1027576459266832</v>
      </c>
    </row>
    <row r="12803" spans="1:3">
      <c r="A12803" s="38">
        <v>15295</v>
      </c>
      <c r="B12803" s="36" t="s">
        <v>206</v>
      </c>
      <c r="C12803" s="41">
        <v>1.1338198008781151</v>
      </c>
    </row>
    <row r="12804" spans="1:3">
      <c r="A12804" s="38">
        <v>72351</v>
      </c>
      <c r="B12804" s="36" t="s">
        <v>437</v>
      </c>
      <c r="C12804" s="41">
        <v>1.1027576459266832</v>
      </c>
    </row>
    <row r="12805" spans="1:3">
      <c r="A12805" s="38">
        <v>78652</v>
      </c>
      <c r="B12805" s="36" t="s">
        <v>87</v>
      </c>
      <c r="C12805" s="41">
        <v>1.0670119591468559</v>
      </c>
    </row>
    <row r="12806" spans="1:3">
      <c r="A12806" s="38">
        <v>78658</v>
      </c>
      <c r="B12806" s="36" t="s">
        <v>87</v>
      </c>
      <c r="C12806" s="41">
        <v>1.0670119591468559</v>
      </c>
    </row>
    <row r="12807" spans="1:3">
      <c r="A12807" s="38">
        <v>99100</v>
      </c>
      <c r="B12807" s="36" t="s">
        <v>211</v>
      </c>
      <c r="C12807" s="41">
        <v>1.1992282032834065</v>
      </c>
    </row>
    <row r="12808" spans="1:3">
      <c r="A12808" s="38">
        <v>72415</v>
      </c>
      <c r="B12808" s="36" t="s">
        <v>437</v>
      </c>
      <c r="C12808" s="41">
        <v>1.1408038825286211</v>
      </c>
    </row>
    <row r="12809" spans="1:3">
      <c r="A12809" s="38">
        <v>72401</v>
      </c>
      <c r="B12809" s="36" t="s">
        <v>437</v>
      </c>
      <c r="C12809" s="41">
        <v>1.1027576459266832</v>
      </c>
    </row>
    <row r="12810" spans="1:3">
      <c r="A12810" s="38">
        <v>18374</v>
      </c>
      <c r="B12810" s="36" t="s">
        <v>83</v>
      </c>
      <c r="C12810" s="41">
        <v>1.0774203026296461</v>
      </c>
    </row>
    <row r="12811" spans="1:3">
      <c r="A12811" s="38">
        <v>17454</v>
      </c>
      <c r="B12811" s="36" t="s">
        <v>66</v>
      </c>
      <c r="C12811" s="41">
        <v>1.0670119591468559</v>
      </c>
    </row>
    <row r="12812" spans="1:3">
      <c r="A12812" s="38">
        <v>17419</v>
      </c>
      <c r="B12812" s="36" t="s">
        <v>66</v>
      </c>
      <c r="C12812" s="41">
        <v>1.1159124798393232</v>
      </c>
    </row>
    <row r="12813" spans="1:3">
      <c r="A12813" s="38">
        <v>18528</v>
      </c>
      <c r="B12813" s="36" t="s">
        <v>83</v>
      </c>
      <c r="C12813" s="41">
        <v>1.0586944596818433</v>
      </c>
    </row>
    <row r="12814" spans="1:3">
      <c r="A12814" s="38">
        <v>90513</v>
      </c>
      <c r="B12814" s="36" t="s">
        <v>151</v>
      </c>
      <c r="C12814" s="41">
        <v>1.1857336868654207</v>
      </c>
    </row>
    <row r="12815" spans="1:3">
      <c r="A12815" s="38">
        <v>17039</v>
      </c>
      <c r="B12815" s="36" t="s">
        <v>125</v>
      </c>
      <c r="C12815" s="41">
        <v>1.088744395950239</v>
      </c>
    </row>
    <row r="12816" spans="1:3">
      <c r="A12816" s="38">
        <v>17209</v>
      </c>
      <c r="B12816" s="36" t="s">
        <v>125</v>
      </c>
      <c r="C12816" s="41">
        <v>1.0849754423338658</v>
      </c>
    </row>
    <row r="12817" spans="1:3">
      <c r="A12817" s="38">
        <v>2763</v>
      </c>
      <c r="B12817" s="36" t="s">
        <v>204</v>
      </c>
      <c r="C12817" s="41">
        <v>1.0565896386791909</v>
      </c>
    </row>
    <row r="12818" spans="1:3">
      <c r="A12818" s="38">
        <v>2788</v>
      </c>
      <c r="B12818" s="36" t="s">
        <v>204</v>
      </c>
      <c r="C12818" s="41">
        <v>1.0565896386791909</v>
      </c>
    </row>
    <row r="12819" spans="1:3">
      <c r="A12819" s="38">
        <v>19374</v>
      </c>
      <c r="B12819" s="36" t="s">
        <v>135</v>
      </c>
      <c r="C12819" s="41">
        <v>1.1052837809325737</v>
      </c>
    </row>
    <row r="12820" spans="1:3">
      <c r="A12820" s="38">
        <v>85406</v>
      </c>
      <c r="B12820" s="36" t="s">
        <v>110</v>
      </c>
      <c r="C12820" s="41">
        <v>1.1020947915727466</v>
      </c>
    </row>
    <row r="12821" spans="1:3">
      <c r="A12821" s="38">
        <v>72361</v>
      </c>
      <c r="B12821" s="36" t="s">
        <v>437</v>
      </c>
      <c r="C12821" s="41">
        <v>1.1027576459266832</v>
      </c>
    </row>
    <row r="12822" spans="1:3">
      <c r="A12822" s="38">
        <v>6780</v>
      </c>
      <c r="B12822" s="36" t="s">
        <v>94</v>
      </c>
      <c r="C12822" s="41">
        <v>1.2258474292973189</v>
      </c>
    </row>
    <row r="12823" spans="1:3">
      <c r="A12823" s="38">
        <v>85604</v>
      </c>
      <c r="B12823" s="36" t="s">
        <v>162</v>
      </c>
      <c r="C12823" s="41">
        <v>1.0940063844386765</v>
      </c>
    </row>
    <row r="12824" spans="1:3">
      <c r="A12824" s="38">
        <v>55270</v>
      </c>
      <c r="B12824" s="36" t="s">
        <v>166</v>
      </c>
      <c r="C12824" s="41">
        <v>1.3601632047477745</v>
      </c>
    </row>
    <row r="12825" spans="1:3">
      <c r="A12825" s="38">
        <v>72379</v>
      </c>
      <c r="B12825" s="36" t="s">
        <v>437</v>
      </c>
      <c r="C12825" s="41">
        <v>1.1408038825286211</v>
      </c>
    </row>
    <row r="12826" spans="1:3">
      <c r="A12826" s="38">
        <v>15806</v>
      </c>
      <c r="B12826" s="36" t="s">
        <v>149</v>
      </c>
      <c r="C12826" s="41">
        <v>1.1518045041932343</v>
      </c>
    </row>
    <row r="12827" spans="1:3">
      <c r="A12827" s="38">
        <v>55576</v>
      </c>
      <c r="B12827" s="36" t="s">
        <v>166</v>
      </c>
      <c r="C12827" s="41">
        <v>1.3468248429867409</v>
      </c>
    </row>
    <row r="12828" spans="1:3">
      <c r="A12828" s="38">
        <v>4838</v>
      </c>
      <c r="B12828" s="36" t="s">
        <v>177</v>
      </c>
      <c r="C12828" s="41">
        <v>1.2139168432203389</v>
      </c>
    </row>
    <row r="12829" spans="1:3">
      <c r="A12829" s="38">
        <v>72417</v>
      </c>
      <c r="B12829" s="36" t="s">
        <v>437</v>
      </c>
      <c r="C12829" s="41">
        <v>1.1408038825286211</v>
      </c>
    </row>
    <row r="12830" spans="1:3">
      <c r="A12830" s="38">
        <v>72469</v>
      </c>
      <c r="B12830" s="36" t="s">
        <v>437</v>
      </c>
      <c r="C12830" s="41">
        <v>0.88948721680492882</v>
      </c>
    </row>
    <row r="12831" spans="1:3">
      <c r="A12831" s="38">
        <v>72362</v>
      </c>
      <c r="B12831" s="36" t="s">
        <v>437</v>
      </c>
      <c r="C12831" s="41">
        <v>0.88948721680492882</v>
      </c>
    </row>
    <row r="12832" spans="1:3">
      <c r="A12832" s="38">
        <v>19073</v>
      </c>
      <c r="B12832" s="36" t="s">
        <v>135</v>
      </c>
      <c r="C12832" s="41">
        <v>1.1352238251501454</v>
      </c>
    </row>
    <row r="12833" spans="1:3">
      <c r="A12833" s="38">
        <v>72364</v>
      </c>
      <c r="B12833" s="36" t="s">
        <v>437</v>
      </c>
      <c r="C12833" s="41">
        <v>0.88948721680492882</v>
      </c>
    </row>
    <row r="12834" spans="1:3">
      <c r="A12834" s="38">
        <v>23992</v>
      </c>
      <c r="B12834" s="36" t="s">
        <v>138</v>
      </c>
      <c r="C12834" s="41">
        <v>1.1511175288799598</v>
      </c>
    </row>
    <row r="12835" spans="1:3">
      <c r="A12835" s="38">
        <v>72414</v>
      </c>
      <c r="B12835" s="36" t="s">
        <v>437</v>
      </c>
      <c r="C12835" s="41">
        <v>1.1408038825286211</v>
      </c>
    </row>
    <row r="12836" spans="1:3">
      <c r="A12836" s="38">
        <v>54422</v>
      </c>
      <c r="B12836" s="36" t="s">
        <v>21</v>
      </c>
      <c r="C12836" s="41">
        <v>1.1055836951278339</v>
      </c>
    </row>
    <row r="12837" spans="1:3">
      <c r="A12837" s="38">
        <v>86441</v>
      </c>
      <c r="B12837" s="36" t="s">
        <v>50</v>
      </c>
      <c r="C12837" s="41">
        <v>1.1378657647314363</v>
      </c>
    </row>
    <row r="12838" spans="1:3">
      <c r="A12838" s="38">
        <v>23992</v>
      </c>
      <c r="B12838" s="36" t="s">
        <v>138</v>
      </c>
      <c r="C12838" s="41">
        <v>1.1511175288799598</v>
      </c>
    </row>
    <row r="12839" spans="1:3">
      <c r="A12839" s="38">
        <v>17495</v>
      </c>
      <c r="B12839" s="36" t="s">
        <v>66</v>
      </c>
      <c r="C12839" s="41">
        <v>1.0956080071706005</v>
      </c>
    </row>
    <row r="12840" spans="1:3">
      <c r="A12840" s="38">
        <v>72365</v>
      </c>
      <c r="B12840" s="36" t="s">
        <v>437</v>
      </c>
      <c r="C12840" s="41">
        <v>1.1027576459266832</v>
      </c>
    </row>
    <row r="12841" spans="1:3">
      <c r="A12841" s="38">
        <v>72348</v>
      </c>
      <c r="B12841" s="36" t="s">
        <v>437</v>
      </c>
      <c r="C12841" s="41">
        <v>1.1027576459266832</v>
      </c>
    </row>
    <row r="12842" spans="1:3">
      <c r="A12842" s="38">
        <v>72355</v>
      </c>
      <c r="B12842" s="36" t="s">
        <v>437</v>
      </c>
      <c r="C12842" s="41">
        <v>1.1027576459266832</v>
      </c>
    </row>
    <row r="12843" spans="1:3">
      <c r="A12843" s="38">
        <v>72479</v>
      </c>
      <c r="B12843" s="36" t="s">
        <v>437</v>
      </c>
      <c r="C12843" s="41">
        <v>0.88948721680492882</v>
      </c>
    </row>
    <row r="12844" spans="1:3">
      <c r="A12844" s="38">
        <v>4442</v>
      </c>
      <c r="B12844" s="36" t="s">
        <v>202</v>
      </c>
      <c r="C12844" s="41">
        <v>1.2170998041753791</v>
      </c>
    </row>
    <row r="12845" spans="1:3">
      <c r="A12845" s="38">
        <v>8056</v>
      </c>
      <c r="B12845" s="36" t="s">
        <v>252</v>
      </c>
      <c r="C12845" s="41">
        <v>1.1029566577435557</v>
      </c>
    </row>
    <row r="12846" spans="1:3">
      <c r="A12846" s="38">
        <v>8058</v>
      </c>
      <c r="B12846" s="36" t="s">
        <v>252</v>
      </c>
      <c r="C12846" s="41">
        <v>1.1029566577435557</v>
      </c>
    </row>
    <row r="12847" spans="1:3">
      <c r="A12847" s="38">
        <v>8060</v>
      </c>
      <c r="B12847" s="36" t="s">
        <v>252</v>
      </c>
      <c r="C12847" s="41">
        <v>1.1029566577435557</v>
      </c>
    </row>
    <row r="12848" spans="1:3">
      <c r="A12848" s="38">
        <v>8062</v>
      </c>
      <c r="B12848" s="36" t="s">
        <v>252</v>
      </c>
      <c r="C12848" s="41">
        <v>1.1029566577435557</v>
      </c>
    </row>
    <row r="12849" spans="1:3">
      <c r="A12849" s="38">
        <v>8064</v>
      </c>
      <c r="B12849" s="36" t="s">
        <v>252</v>
      </c>
      <c r="C12849" s="41">
        <v>1.1029566577435557</v>
      </c>
    </row>
    <row r="12850" spans="1:3">
      <c r="A12850" s="38">
        <v>8066</v>
      </c>
      <c r="B12850" s="36" t="s">
        <v>252</v>
      </c>
      <c r="C12850" s="41">
        <v>1.1029566577435557</v>
      </c>
    </row>
    <row r="12851" spans="1:3">
      <c r="A12851" s="38">
        <v>88529</v>
      </c>
      <c r="B12851" s="36" t="s">
        <v>213</v>
      </c>
      <c r="C12851" s="41">
        <v>1.0563157136684431</v>
      </c>
    </row>
    <row r="12852" spans="1:3">
      <c r="A12852" s="38">
        <v>94227</v>
      </c>
      <c r="B12852" s="36" t="s">
        <v>40</v>
      </c>
      <c r="C12852" s="41">
        <v>0.95358210895852291</v>
      </c>
    </row>
    <row r="12853" spans="1:3">
      <c r="A12853" s="38">
        <v>72367</v>
      </c>
      <c r="B12853" s="36" t="s">
        <v>437</v>
      </c>
      <c r="C12853" s="41">
        <v>1.1027576459266832</v>
      </c>
    </row>
    <row r="12854" spans="1:3">
      <c r="A12854" s="38">
        <v>72474</v>
      </c>
      <c r="B12854" s="36" t="s">
        <v>437</v>
      </c>
      <c r="C12854" s="41">
        <v>1.0212493385690813</v>
      </c>
    </row>
    <row r="12855" spans="1:3">
      <c r="A12855" s="38">
        <v>72369</v>
      </c>
      <c r="B12855" s="36" t="s">
        <v>437</v>
      </c>
      <c r="C12855" s="41">
        <v>1.0670119591468559</v>
      </c>
    </row>
  </sheetData>
  <sortState ref="A2:F12855">
    <sortCondition ref="A2:A12855"/>
  </sortState>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F9864-02F5-459B-9EA3-D1D38C232E7F}">
  <sheetPr codeName="Tabelle16"/>
  <dimension ref="A1:F12855"/>
  <sheetViews>
    <sheetView workbookViewId="0"/>
  </sheetViews>
  <sheetFormatPr baseColWidth="10" defaultRowHeight="14.25"/>
  <cols>
    <col min="1" max="1" style="39" width="10.625"/>
    <col min="5" max="5" customWidth="true" width="33.125"/>
    <col min="6" max="6" customWidth="true" width="36.625"/>
  </cols>
  <sheetData>
    <row r="1" spans="1:6">
      <c r="A1" s="39" t="s">
        <v>14</v>
      </c>
      <c r="B1" t="s" s="0">
        <v>15</v>
      </c>
      <c r="C1" t="s" s="0">
        <v>16</v>
      </c>
      <c r="E1" t="s" s="0">
        <v>17</v>
      </c>
      <c r="F1" t="s" s="0">
        <v>18</v>
      </c>
    </row>
    <row r="2" spans="1:6">
      <c r="A2" s="39">
        <v>78267</v>
      </c>
      <c r="B2" t="s" s="0">
        <v>19</v>
      </c>
      <c r="C2" t="s" s="0">
        <v>20</v>
      </c>
      <c r="E2" t="s" s="0">
        <v>19</v>
      </c>
      <c r="F2" s="0">
        <v>1.052</v>
      </c>
    </row>
    <row r="3" spans="1:6">
      <c r="A3" s="39">
        <v>54298</v>
      </c>
      <c r="B3" t="s" s="0">
        <v>21</v>
      </c>
      <c r="C3" t="s" s="0">
        <v>22</v>
      </c>
      <c r="E3" t="s" s="0">
        <v>21</v>
      </c>
      <c r="F3" s="0">
        <v>1.085</v>
      </c>
    </row>
    <row r="4" spans="1:6">
      <c r="A4" s="39">
        <v>52062</v>
      </c>
      <c r="B4" t="s" s="0">
        <v>23</v>
      </c>
      <c r="C4" t="s" s="0">
        <v>24</v>
      </c>
      <c r="E4" t="s" s="0">
        <v>23</v>
      </c>
      <c r="F4" s="0">
        <v>0.94499999999999995</v>
      </c>
    </row>
    <row r="5" spans="1:6">
      <c r="A5" s="39">
        <v>52064</v>
      </c>
      <c r="B5" t="s" s="0">
        <v>23</v>
      </c>
      <c r="C5" t="s" s="0">
        <v>24</v>
      </c>
      <c r="E5" t="s" s="0">
        <v>23</v>
      </c>
      <c r="F5" s="0">
        <v>0.94499999999999995</v>
      </c>
    </row>
    <row r="6" spans="1:6">
      <c r="A6" s="39">
        <v>52066</v>
      </c>
      <c r="B6" t="s" s="0">
        <v>23</v>
      </c>
      <c r="C6" t="s" s="0">
        <v>24</v>
      </c>
      <c r="E6" t="s" s="0">
        <v>23</v>
      </c>
      <c r="F6" s="0">
        <v>0.94499999999999995</v>
      </c>
    </row>
    <row r="7" spans="1:6">
      <c r="A7" s="39">
        <v>52068</v>
      </c>
      <c r="B7" t="s" s="0">
        <v>23</v>
      </c>
      <c r="C7" t="s" s="0">
        <v>24</v>
      </c>
      <c r="E7" t="s" s="0">
        <v>23</v>
      </c>
      <c r="F7" s="0">
        <v>0.94499999999999995</v>
      </c>
    </row>
    <row r="8" spans="1:6">
      <c r="A8" s="39">
        <v>52070</v>
      </c>
      <c r="B8" t="s" s="0">
        <v>23</v>
      </c>
      <c r="C8" t="s" s="0">
        <v>24</v>
      </c>
      <c r="E8" t="s" s="0">
        <v>23</v>
      </c>
      <c r="F8" s="0">
        <v>0.94499999999999995</v>
      </c>
    </row>
    <row r="9" spans="1:6">
      <c r="A9" s="39">
        <v>52072</v>
      </c>
      <c r="B9" t="s" s="0">
        <v>23</v>
      </c>
      <c r="C9" t="s" s="0">
        <v>24</v>
      </c>
      <c r="E9" t="s" s="0">
        <v>23</v>
      </c>
      <c r="F9" s="0">
        <v>0.94499999999999995</v>
      </c>
    </row>
    <row r="10" spans="1:6">
      <c r="A10" s="39">
        <v>52074</v>
      </c>
      <c r="B10" t="s" s="0">
        <v>23</v>
      </c>
      <c r="C10" t="s" s="0">
        <v>24</v>
      </c>
      <c r="E10" t="s" s="0">
        <v>23</v>
      </c>
      <c r="F10" s="0">
        <v>0.94499999999999995</v>
      </c>
    </row>
    <row r="11" spans="1:6">
      <c r="A11" s="39">
        <v>52076</v>
      </c>
      <c r="B11" t="s" s="0">
        <v>23</v>
      </c>
      <c r="C11" t="s" s="0">
        <v>24</v>
      </c>
      <c r="E11" t="s" s="0">
        <v>23</v>
      </c>
      <c r="F11" s="0">
        <v>0.94499999999999995</v>
      </c>
    </row>
    <row r="12" spans="1:6">
      <c r="A12" s="39">
        <v>52078</v>
      </c>
      <c r="B12" t="s" s="0">
        <v>23</v>
      </c>
      <c r="C12" t="s" s="0">
        <v>24</v>
      </c>
      <c r="E12" t="s" s="0">
        <v>23</v>
      </c>
      <c r="F12" s="0">
        <v>0.94499999999999995</v>
      </c>
    </row>
    <row r="13" spans="1:6">
      <c r="A13" s="39">
        <v>52080</v>
      </c>
      <c r="B13" t="s" s="0">
        <v>23</v>
      </c>
      <c r="C13" t="s" s="0">
        <v>24</v>
      </c>
      <c r="E13" t="s" s="0">
        <v>23</v>
      </c>
      <c r="F13" s="0">
        <v>0.94499999999999995</v>
      </c>
    </row>
    <row r="14" spans="1:6">
      <c r="A14" s="39">
        <v>92224</v>
      </c>
      <c r="B14" t="s" s="0">
        <v>25</v>
      </c>
      <c r="C14" t="s" s="0">
        <v>26</v>
      </c>
      <c r="E14" t="s" s="0">
        <v>25</v>
      </c>
      <c r="F14" s="0">
        <v>1.0900000000000001</v>
      </c>
    </row>
    <row r="15" spans="1:6">
      <c r="A15" s="39">
        <v>91522</v>
      </c>
      <c r="B15" t="s" s="0">
        <v>27</v>
      </c>
      <c r="C15" t="s" s="0">
        <v>26</v>
      </c>
      <c r="E15" t="s" s="0">
        <v>27</v>
      </c>
      <c r="F15" s="0">
        <v>1.0720000000000001</v>
      </c>
    </row>
    <row r="16" spans="1:6">
      <c r="A16" s="39">
        <v>63739</v>
      </c>
      <c r="B16" t="s" s="0">
        <v>28</v>
      </c>
      <c r="C16" t="s" s="0">
        <v>26</v>
      </c>
      <c r="E16" t="s" s="0">
        <v>28</v>
      </c>
      <c r="F16" s="0">
        <v>1.0720000000000001</v>
      </c>
    </row>
    <row r="17" spans="1:6">
      <c r="A17" s="39">
        <v>63741</v>
      </c>
      <c r="B17" t="s" s="0">
        <v>28</v>
      </c>
      <c r="C17" t="s" s="0">
        <v>26</v>
      </c>
      <c r="E17" t="s" s="0">
        <v>28</v>
      </c>
      <c r="F17" s="0">
        <v>1.0720000000000001</v>
      </c>
    </row>
    <row r="18" spans="1:6">
      <c r="A18" s="39">
        <v>63743</v>
      </c>
      <c r="B18" t="s" s="0">
        <v>28</v>
      </c>
      <c r="C18" t="s" s="0">
        <v>26</v>
      </c>
      <c r="E18" t="s" s="0">
        <v>28</v>
      </c>
      <c r="F18" s="0">
        <v>1.0720000000000001</v>
      </c>
    </row>
    <row r="19" spans="1:6">
      <c r="A19" s="39">
        <v>86150</v>
      </c>
      <c r="B19" t="s" s="0">
        <v>29</v>
      </c>
      <c r="C19" t="s" s="0">
        <v>26</v>
      </c>
      <c r="E19" t="s" s="0">
        <v>29</v>
      </c>
      <c r="F19" s="0">
        <v>1.2310000000000001</v>
      </c>
    </row>
    <row r="20" spans="1:6">
      <c r="A20" s="39">
        <v>86152</v>
      </c>
      <c r="B20" t="s" s="0">
        <v>29</v>
      </c>
      <c r="C20" t="s" s="0">
        <v>26</v>
      </c>
      <c r="E20" t="s" s="0">
        <v>29</v>
      </c>
      <c r="F20" s="0">
        <v>1.2310000000000001</v>
      </c>
    </row>
    <row r="21" spans="1:6">
      <c r="A21" s="39">
        <v>91183</v>
      </c>
      <c r="B21" t="s" s="0">
        <v>30</v>
      </c>
      <c r="C21" t="s" s="0">
        <v>26</v>
      </c>
      <c r="E21" t="s" s="0">
        <v>30</v>
      </c>
      <c r="F21" s="0">
        <v>1.07</v>
      </c>
    </row>
    <row r="22" spans="1:6">
      <c r="A22" s="39">
        <v>93326</v>
      </c>
      <c r="B22" t="s" s="0">
        <v>31</v>
      </c>
      <c r="C22" t="s" s="0">
        <v>26</v>
      </c>
      <c r="E22" t="s" s="0">
        <v>31</v>
      </c>
      <c r="F22" s="0">
        <v>0.98299999999999998</v>
      </c>
    </row>
    <row r="23" spans="1:6">
      <c r="A23" s="39">
        <v>55767</v>
      </c>
      <c r="B23" t="s" s="0">
        <v>32</v>
      </c>
      <c r="C23" t="s" s="0">
        <v>22</v>
      </c>
      <c r="E23" t="s" s="0">
        <v>32</v>
      </c>
      <c r="F23" s="0">
        <v>1.046</v>
      </c>
    </row>
    <row r="24" spans="1:6">
      <c r="A24" s="39">
        <v>91720</v>
      </c>
      <c r="B24" t="s" s="0">
        <v>33</v>
      </c>
      <c r="C24" t="s" s="0">
        <v>26</v>
      </c>
      <c r="E24" t="s" s="0">
        <v>33</v>
      </c>
      <c r="F24" s="0">
        <v>1.0189999999999999</v>
      </c>
    </row>
    <row r="25" spans="1:6">
      <c r="A25" s="39">
        <v>74232</v>
      </c>
      <c r="B25" t="s" s="0">
        <v>34</v>
      </c>
      <c r="C25" t="s" s="0">
        <v>20</v>
      </c>
      <c r="E25" t="s" s="0">
        <v>34</v>
      </c>
      <c r="F25" s="0">
        <v>1.012</v>
      </c>
    </row>
    <row r="26" spans="1:6">
      <c r="A26" s="39">
        <v>86153</v>
      </c>
      <c r="B26" t="s" s="0">
        <v>29</v>
      </c>
      <c r="C26" t="s" s="0">
        <v>26</v>
      </c>
      <c r="E26" t="s" s="0">
        <v>29</v>
      </c>
      <c r="F26" s="0">
        <v>1.2310000000000001</v>
      </c>
    </row>
    <row r="27" spans="1:6">
      <c r="A27" s="39">
        <v>86154</v>
      </c>
      <c r="B27" t="s" s="0">
        <v>29</v>
      </c>
      <c r="C27" t="s" s="0">
        <v>26</v>
      </c>
      <c r="E27" t="s" s="0">
        <v>29</v>
      </c>
      <c r="F27" s="0">
        <v>1.2310000000000001</v>
      </c>
    </row>
    <row r="28" spans="1:6">
      <c r="A28" s="39">
        <v>86156</v>
      </c>
      <c r="B28" t="s" s="0">
        <v>29</v>
      </c>
      <c r="C28" t="s" s="0">
        <v>26</v>
      </c>
      <c r="E28" t="s" s="0">
        <v>29</v>
      </c>
      <c r="F28" s="0">
        <v>1.2310000000000001</v>
      </c>
    </row>
    <row r="29" spans="1:6">
      <c r="A29" s="39">
        <v>97355</v>
      </c>
      <c r="B29" t="s" s="0">
        <v>35</v>
      </c>
      <c r="C29" t="s" s="0">
        <v>26</v>
      </c>
      <c r="E29" t="s" s="0">
        <v>35</v>
      </c>
      <c r="F29" s="0">
        <v>1.0649999999999999</v>
      </c>
    </row>
    <row r="30" spans="1:6">
      <c r="A30" s="39">
        <v>55568</v>
      </c>
      <c r="B30" t="s" s="0">
        <v>36</v>
      </c>
      <c r="C30" t="s" s="0">
        <v>22</v>
      </c>
      <c r="E30" t="s" s="0">
        <v>36</v>
      </c>
      <c r="F30" s="0">
        <v>0.95299999999999996</v>
      </c>
    </row>
    <row r="31" spans="1:6">
      <c r="A31" s="39">
        <v>88147</v>
      </c>
      <c r="B31" t="s" s="0">
        <v>37</v>
      </c>
      <c r="C31" t="s" s="0">
        <v>20</v>
      </c>
      <c r="E31" t="s" s="0">
        <v>37</v>
      </c>
      <c r="F31" s="0">
        <v>1.0529999999999999</v>
      </c>
    </row>
    <row r="32" spans="1:6">
      <c r="A32" s="39">
        <v>86157</v>
      </c>
      <c r="B32" t="s" s="0">
        <v>29</v>
      </c>
      <c r="C32" t="s" s="0">
        <v>26</v>
      </c>
      <c r="E32" t="s" s="0">
        <v>29</v>
      </c>
      <c r="F32" s="0">
        <v>1.2310000000000001</v>
      </c>
    </row>
    <row r="33" spans="1:6">
      <c r="A33" s="39">
        <v>28832</v>
      </c>
      <c r="B33" t="s" s="0">
        <v>38</v>
      </c>
      <c r="C33" t="s" s="0">
        <v>39</v>
      </c>
      <c r="E33" t="s" s="0">
        <v>38</v>
      </c>
      <c r="F33" s="0">
        <v>0.83599999999999997</v>
      </c>
    </row>
    <row r="34" spans="1:6">
      <c r="A34" s="39">
        <v>94250</v>
      </c>
      <c r="B34" t="s" s="0">
        <v>40</v>
      </c>
      <c r="C34" t="s" s="0">
        <v>26</v>
      </c>
      <c r="E34" t="s" s="0">
        <v>40</v>
      </c>
      <c r="F34" s="0">
        <v>0.93500000000000005</v>
      </c>
    </row>
    <row r="35" spans="1:6">
      <c r="A35" s="39">
        <v>88480</v>
      </c>
      <c r="B35" t="s" s="0">
        <v>41</v>
      </c>
      <c r="C35" t="s" s="0">
        <v>20</v>
      </c>
      <c r="E35" t="s" s="0">
        <v>41</v>
      </c>
      <c r="F35" s="0">
        <v>1.0229999999999999</v>
      </c>
    </row>
    <row r="36" spans="1:6">
      <c r="A36" s="39">
        <v>56729</v>
      </c>
      <c r="B36" t="s" s="0">
        <v>42</v>
      </c>
      <c r="C36" t="s" s="0">
        <v>22</v>
      </c>
      <c r="E36" t="s" s="0">
        <v>42</v>
      </c>
      <c r="F36" s="0">
        <v>1.0009999999999999</v>
      </c>
    </row>
    <row r="37" spans="1:6">
      <c r="A37" s="39">
        <v>55767</v>
      </c>
      <c r="B37" t="s" s="0">
        <v>32</v>
      </c>
      <c r="C37" t="s" s="0">
        <v>22</v>
      </c>
      <c r="E37" t="s" s="0">
        <v>32</v>
      </c>
      <c r="F37" s="0">
        <v>1.046</v>
      </c>
    </row>
    <row r="38" spans="1:6">
      <c r="A38" s="39">
        <v>86159</v>
      </c>
      <c r="B38" t="s" s="0">
        <v>29</v>
      </c>
      <c r="C38" t="s" s="0">
        <v>26</v>
      </c>
      <c r="E38" t="s" s="0">
        <v>29</v>
      </c>
      <c r="F38" s="0">
        <v>1.2310000000000001</v>
      </c>
    </row>
    <row r="39" spans="1:6">
      <c r="A39" s="39">
        <v>86161</v>
      </c>
      <c r="B39" t="s" s="0">
        <v>29</v>
      </c>
      <c r="C39" t="s" s="0">
        <v>26</v>
      </c>
      <c r="E39" t="s" s="0">
        <v>29</v>
      </c>
      <c r="F39" s="0">
        <v>1.2310000000000001</v>
      </c>
    </row>
    <row r="40" spans="1:6">
      <c r="A40" s="39">
        <v>73099</v>
      </c>
      <c r="B40" t="s" s="0">
        <v>43</v>
      </c>
      <c r="C40" t="s" s="0">
        <v>20</v>
      </c>
      <c r="E40" t="s" s="0">
        <v>43</v>
      </c>
      <c r="F40" s="0">
        <v>1.0329999999999999</v>
      </c>
    </row>
    <row r="41" spans="1:6">
      <c r="A41" s="39">
        <v>37139</v>
      </c>
      <c r="B41" t="s" s="0">
        <v>44</v>
      </c>
      <c r="C41" t="s" s="0">
        <v>39</v>
      </c>
      <c r="E41" t="s" s="0">
        <v>44</v>
      </c>
      <c r="F41" s="0">
        <v>0.86499999999999999</v>
      </c>
    </row>
    <row r="42" spans="1:6">
      <c r="A42" s="39">
        <v>29352</v>
      </c>
      <c r="B42" t="s" s="0">
        <v>45</v>
      </c>
      <c r="C42" t="s" s="0">
        <v>39</v>
      </c>
      <c r="E42" t="s" s="0">
        <v>45</v>
      </c>
      <c r="F42" s="0">
        <v>0.83799999999999997</v>
      </c>
    </row>
    <row r="43" spans="1:6">
      <c r="A43" s="39">
        <v>86163</v>
      </c>
      <c r="B43" t="s" s="0">
        <v>29</v>
      </c>
      <c r="C43" t="s" s="0">
        <v>26</v>
      </c>
      <c r="E43" t="s" s="0">
        <v>29</v>
      </c>
      <c r="F43" s="0">
        <v>1.2310000000000001</v>
      </c>
    </row>
    <row r="44" spans="1:6">
      <c r="A44" s="39">
        <v>85111</v>
      </c>
      <c r="B44" t="s" s="0">
        <v>46</v>
      </c>
      <c r="C44" t="s" s="0">
        <v>26</v>
      </c>
      <c r="E44" t="s" s="0">
        <v>46</v>
      </c>
      <c r="F44" s="0">
        <v>1.046</v>
      </c>
    </row>
    <row r="45" spans="1:6">
      <c r="A45" s="39">
        <v>91325</v>
      </c>
      <c r="B45" t="s" s="0">
        <v>47</v>
      </c>
      <c r="C45" t="s" s="0">
        <v>26</v>
      </c>
      <c r="E45" t="s" s="0">
        <v>47</v>
      </c>
      <c r="F45" s="0">
        <v>1.046</v>
      </c>
    </row>
    <row r="46" spans="1:6">
      <c r="A46" s="39">
        <v>86165</v>
      </c>
      <c r="B46" t="s" s="0">
        <v>29</v>
      </c>
      <c r="C46" t="s" s="0">
        <v>26</v>
      </c>
      <c r="E46" t="s" s="0">
        <v>29</v>
      </c>
      <c r="F46" s="0">
        <v>1.2310000000000001</v>
      </c>
    </row>
    <row r="47" spans="1:6">
      <c r="A47" s="39">
        <v>91587</v>
      </c>
      <c r="B47" t="s" s="0">
        <v>48</v>
      </c>
      <c r="C47" t="s" s="0">
        <v>26</v>
      </c>
      <c r="E47" t="s" s="0">
        <v>48</v>
      </c>
      <c r="F47" s="0">
        <v>1.038</v>
      </c>
    </row>
    <row r="48" spans="1:6">
      <c r="A48" s="39">
        <v>82276</v>
      </c>
      <c r="B48" t="s" s="0">
        <v>49</v>
      </c>
      <c r="C48" t="s" s="0">
        <v>26</v>
      </c>
      <c r="E48" t="s" s="0">
        <v>49</v>
      </c>
      <c r="F48" s="0">
        <v>1.2809999999999999</v>
      </c>
    </row>
    <row r="49" spans="1:6">
      <c r="A49" s="39">
        <v>86477</v>
      </c>
      <c r="B49" t="s" s="0">
        <v>50</v>
      </c>
      <c r="C49" t="s" s="0">
        <v>26</v>
      </c>
      <c r="E49" t="s" s="0">
        <v>50</v>
      </c>
      <c r="F49" s="0">
        <v>1.099</v>
      </c>
    </row>
    <row r="50" spans="1:6">
      <c r="A50" s="39">
        <v>86559</v>
      </c>
      <c r="B50" t="s" s="0">
        <v>51</v>
      </c>
      <c r="C50" t="s" s="0">
        <v>26</v>
      </c>
      <c r="E50" t="s" s="0">
        <v>51</v>
      </c>
      <c r="F50" s="0">
        <v>1.089</v>
      </c>
    </row>
    <row r="51" spans="1:6">
      <c r="A51" s="39">
        <v>53518</v>
      </c>
      <c r="B51" t="s" s="0">
        <v>52</v>
      </c>
      <c r="C51" t="s" s="0">
        <v>22</v>
      </c>
      <c r="E51" t="s" s="0">
        <v>52</v>
      </c>
      <c r="F51" s="0">
        <v>1.0009999999999999</v>
      </c>
    </row>
    <row r="52" spans="1:6">
      <c r="A52" s="39">
        <v>67742</v>
      </c>
      <c r="B52" t="s" s="0">
        <v>53</v>
      </c>
      <c r="C52" t="s" s="0">
        <v>22</v>
      </c>
      <c r="E52" t="s" s="0">
        <v>53</v>
      </c>
      <c r="F52" s="0">
        <v>0.96099999999999997</v>
      </c>
    </row>
    <row r="53" spans="1:6">
      <c r="A53" s="39">
        <v>38528</v>
      </c>
      <c r="B53" t="s" s="0">
        <v>54</v>
      </c>
      <c r="C53" t="s" s="0">
        <v>39</v>
      </c>
      <c r="E53" t="s" s="0">
        <v>54</v>
      </c>
      <c r="F53" s="0">
        <v>0.86099999999999999</v>
      </c>
    </row>
    <row r="54" spans="1:6">
      <c r="A54" s="39">
        <v>21365</v>
      </c>
      <c r="B54" t="s" s="0">
        <v>55</v>
      </c>
      <c r="C54" t="s" s="0">
        <v>39</v>
      </c>
      <c r="E54" t="s" s="0">
        <v>55</v>
      </c>
      <c r="F54" s="0">
        <v>0.94</v>
      </c>
    </row>
    <row r="55" spans="1:6">
      <c r="A55" s="39">
        <v>84166</v>
      </c>
      <c r="B55" t="s" s="0">
        <v>56</v>
      </c>
      <c r="C55" t="s" s="0">
        <v>26</v>
      </c>
      <c r="E55" t="s" s="0">
        <v>56</v>
      </c>
      <c r="F55" s="0">
        <v>0.99399999999999999</v>
      </c>
    </row>
    <row r="56" spans="1:6">
      <c r="A56" s="39">
        <v>18211</v>
      </c>
      <c r="B56" t="s" s="0">
        <v>57</v>
      </c>
      <c r="C56" t="s" s="0">
        <v>58</v>
      </c>
      <c r="E56" t="s" s="0">
        <v>57</v>
      </c>
      <c r="F56" s="0">
        <v>0.93899999999999995</v>
      </c>
    </row>
    <row r="57" spans="1:6">
      <c r="A57" s="39">
        <v>86167</v>
      </c>
      <c r="B57" t="s" s="0">
        <v>29</v>
      </c>
      <c r="C57" t="s" s="0">
        <v>26</v>
      </c>
      <c r="E57" t="s" s="0">
        <v>29</v>
      </c>
      <c r="F57" s="0">
        <v>1.2310000000000001</v>
      </c>
    </row>
    <row r="58" spans="1:6">
      <c r="A58" s="39">
        <v>86169</v>
      </c>
      <c r="B58" t="s" s="0">
        <v>29</v>
      </c>
      <c r="C58" t="s" s="0">
        <v>26</v>
      </c>
      <c r="E58" t="s" s="0">
        <v>29</v>
      </c>
      <c r="F58" s="0">
        <v>1.2310000000000001</v>
      </c>
    </row>
    <row r="59" spans="1:6">
      <c r="A59" s="39">
        <v>31855</v>
      </c>
      <c r="B59" t="s" s="0">
        <v>59</v>
      </c>
      <c r="C59" t="s" s="0">
        <v>39</v>
      </c>
      <c r="E59" t="s" s="0">
        <v>59</v>
      </c>
      <c r="F59" s="0">
        <v>0.83399999999999996</v>
      </c>
    </row>
    <row r="60" spans="1:6">
      <c r="A60" s="39">
        <v>71563</v>
      </c>
      <c r="B60" t="s" s="0">
        <v>60</v>
      </c>
      <c r="C60" t="s" s="0">
        <v>20</v>
      </c>
      <c r="E60" t="s" s="0">
        <v>60</v>
      </c>
      <c r="F60" s="0">
        <v>1.0409999999999999</v>
      </c>
    </row>
    <row r="61" spans="1:6">
      <c r="A61" s="39">
        <v>86444</v>
      </c>
      <c r="B61" t="s" s="0">
        <v>51</v>
      </c>
      <c r="C61" t="s" s="0">
        <v>26</v>
      </c>
      <c r="E61" t="s" s="0">
        <v>51</v>
      </c>
      <c r="F61" s="0">
        <v>1.089</v>
      </c>
    </row>
    <row r="62" spans="1:6">
      <c r="A62" s="39">
        <v>27257</v>
      </c>
      <c r="B62" t="s" s="0">
        <v>61</v>
      </c>
      <c r="C62" t="s" s="0">
        <v>39</v>
      </c>
      <c r="E62" t="s" s="0">
        <v>61</v>
      </c>
      <c r="F62" s="0">
        <v>0.82</v>
      </c>
    </row>
    <row r="63" spans="1:6">
      <c r="A63" s="39">
        <v>86179</v>
      </c>
      <c r="B63" t="s" s="0">
        <v>29</v>
      </c>
      <c r="C63" t="s" s="0">
        <v>26</v>
      </c>
      <c r="E63" t="s" s="0">
        <v>29</v>
      </c>
      <c r="F63" s="0">
        <v>1.2310000000000001</v>
      </c>
    </row>
    <row r="64" spans="1:6">
      <c r="A64" s="39">
        <v>21684</v>
      </c>
      <c r="B64" t="s" s="0">
        <v>62</v>
      </c>
      <c r="C64" t="s" s="0">
        <v>39</v>
      </c>
      <c r="E64" t="s" s="0">
        <v>62</v>
      </c>
      <c r="F64" s="0">
        <v>0.85599999999999998</v>
      </c>
    </row>
    <row r="65" spans="1:6">
      <c r="A65" s="39">
        <v>86199</v>
      </c>
      <c r="B65" t="s" s="0">
        <v>29</v>
      </c>
      <c r="C65" t="s" s="0">
        <v>26</v>
      </c>
      <c r="E65" t="s" s="0">
        <v>29</v>
      </c>
      <c r="F65" s="0">
        <v>1.2310000000000001</v>
      </c>
    </row>
    <row r="66" spans="1:6">
      <c r="A66" s="39">
        <v>76530</v>
      </c>
      <c r="B66" t="s" s="0">
        <v>63</v>
      </c>
      <c r="C66" t="s" s="0">
        <v>20</v>
      </c>
      <c r="E66" t="s" s="0">
        <v>64</v>
      </c>
      <c r="F66" s="0">
        <v>1.014</v>
      </c>
    </row>
    <row r="67" spans="1:6">
      <c r="A67" s="39">
        <v>84168</v>
      </c>
      <c r="B67" t="s" s="0">
        <v>56</v>
      </c>
      <c r="C67" t="s" s="0">
        <v>26</v>
      </c>
      <c r="E67" t="s" s="0">
        <v>56</v>
      </c>
      <c r="F67" s="0">
        <v>0.99399999999999999</v>
      </c>
    </row>
    <row r="68" spans="1:6">
      <c r="A68" s="39">
        <v>76532</v>
      </c>
      <c r="B68" t="s" s="0">
        <v>63</v>
      </c>
      <c r="C68" t="s" s="0">
        <v>20</v>
      </c>
      <c r="E68" t="s" s="0">
        <v>64</v>
      </c>
      <c r="F68" s="0">
        <v>1.014</v>
      </c>
    </row>
    <row r="69" spans="1:6">
      <c r="A69" s="39">
        <v>27367</v>
      </c>
      <c r="B69" t="s" s="0">
        <v>65</v>
      </c>
      <c r="C69" t="s" s="0">
        <v>39</v>
      </c>
      <c r="E69" t="s" s="0">
        <v>65</v>
      </c>
      <c r="F69" s="0">
        <v>0.753</v>
      </c>
    </row>
    <row r="70" spans="1:6">
      <c r="A70" s="39">
        <v>17375</v>
      </c>
      <c r="B70" t="s" s="0">
        <v>66</v>
      </c>
      <c r="C70" t="s" s="0">
        <v>58</v>
      </c>
      <c r="E70" t="s" s="0">
        <v>66</v>
      </c>
      <c r="F70" s="0">
        <v>1.012</v>
      </c>
    </row>
    <row r="71" spans="1:6">
      <c r="A71" s="39">
        <v>29693</v>
      </c>
      <c r="B71" t="s" s="0">
        <v>67</v>
      </c>
      <c r="C71" t="s" s="0">
        <v>39</v>
      </c>
      <c r="E71" t="s" s="0">
        <v>67</v>
      </c>
      <c r="F71" s="0">
        <v>0.89600000000000002</v>
      </c>
    </row>
    <row r="72" spans="1:6">
      <c r="A72" s="39">
        <v>76534</v>
      </c>
      <c r="B72" t="s" s="0">
        <v>63</v>
      </c>
      <c r="C72" t="s" s="0">
        <v>20</v>
      </c>
      <c r="E72" t="s" s="0">
        <v>64</v>
      </c>
      <c r="F72" s="0">
        <v>1.014</v>
      </c>
    </row>
    <row r="73" spans="1:6">
      <c r="A73" s="39">
        <v>96047</v>
      </c>
      <c r="B73" t="s" s="0">
        <v>68</v>
      </c>
      <c r="C73" t="s" s="0">
        <v>26</v>
      </c>
      <c r="E73" t="s" s="0">
        <v>68</v>
      </c>
      <c r="F73" s="0">
        <v>1.2170000000000001</v>
      </c>
    </row>
    <row r="74" spans="1:6">
      <c r="A74" s="39">
        <v>96049</v>
      </c>
      <c r="B74" t="s" s="0">
        <v>68</v>
      </c>
      <c r="C74" t="s" s="0">
        <v>26</v>
      </c>
      <c r="E74" t="s" s="0">
        <v>68</v>
      </c>
      <c r="F74" s="0">
        <v>1.2170000000000001</v>
      </c>
    </row>
    <row r="75" spans="1:6">
      <c r="A75" s="39">
        <v>21702</v>
      </c>
      <c r="B75" t="s" s="0">
        <v>62</v>
      </c>
      <c r="C75" t="s" s="0">
        <v>39</v>
      </c>
      <c r="E75" t="s" s="0">
        <v>62</v>
      </c>
      <c r="F75" s="0">
        <v>0.85599999999999998</v>
      </c>
    </row>
    <row r="76" spans="1:6">
      <c r="A76" s="39">
        <v>6313</v>
      </c>
      <c r="B76" t="s" s="0">
        <v>69</v>
      </c>
      <c r="C76" t="s" s="0">
        <v>70</v>
      </c>
      <c r="E76" t="s" s="0">
        <v>69</v>
      </c>
      <c r="F76" s="0">
        <v>0.89700000000000002</v>
      </c>
    </row>
    <row r="77" spans="1:6">
      <c r="A77" s="39">
        <v>98553</v>
      </c>
      <c r="B77" t="s" s="0">
        <v>71</v>
      </c>
      <c r="C77" t="s" s="0">
        <v>72</v>
      </c>
      <c r="E77" t="s" s="0">
        <v>71</v>
      </c>
      <c r="F77" s="0">
        <v>0.89500000000000002</v>
      </c>
    </row>
    <row r="78" spans="1:6">
      <c r="A78" s="39">
        <v>34292</v>
      </c>
      <c r="B78" t="s" s="0">
        <v>73</v>
      </c>
      <c r="C78" t="s" s="0">
        <v>74</v>
      </c>
      <c r="E78" t="s" s="0">
        <v>73</v>
      </c>
      <c r="F78" s="0">
        <v>0.99399999999999999</v>
      </c>
    </row>
    <row r="79" spans="1:6">
      <c r="A79" s="39">
        <v>96050</v>
      </c>
      <c r="B79" t="s" s="0">
        <v>68</v>
      </c>
      <c r="C79" t="s" s="0">
        <v>26</v>
      </c>
      <c r="E79" t="s" s="0">
        <v>68</v>
      </c>
      <c r="F79" s="0">
        <v>1.2170000000000001</v>
      </c>
    </row>
    <row r="80" spans="1:6">
      <c r="A80" s="39">
        <v>29353</v>
      </c>
      <c r="B80" t="s" s="0">
        <v>45</v>
      </c>
      <c r="C80" t="s" s="0">
        <v>39</v>
      </c>
      <c r="E80" t="s" s="0">
        <v>45</v>
      </c>
      <c r="F80" s="0">
        <v>0.83799999999999997</v>
      </c>
    </row>
    <row r="81" spans="1:6">
      <c r="A81" s="39">
        <v>31708</v>
      </c>
      <c r="B81" t="s" s="0">
        <v>75</v>
      </c>
      <c r="C81" t="s" s="0">
        <v>39</v>
      </c>
      <c r="E81" t="s" s="0">
        <v>75</v>
      </c>
      <c r="F81" s="0">
        <v>0.81699999999999995</v>
      </c>
    </row>
    <row r="82" spans="1:6">
      <c r="A82" s="39">
        <v>94345</v>
      </c>
      <c r="B82" t="s" s="0">
        <v>76</v>
      </c>
      <c r="C82" t="s" s="0">
        <v>26</v>
      </c>
      <c r="E82" t="s" s="0">
        <v>76</v>
      </c>
      <c r="F82" s="0">
        <v>1.0229999999999999</v>
      </c>
    </row>
    <row r="83" spans="1:6">
      <c r="A83" s="39">
        <v>94527</v>
      </c>
      <c r="B83" t="s" s="0">
        <v>77</v>
      </c>
      <c r="C83" t="s" s="0">
        <v>26</v>
      </c>
      <c r="E83" t="s" s="0">
        <v>77</v>
      </c>
      <c r="F83" s="0">
        <v>0.97499999999999998</v>
      </c>
    </row>
    <row r="84" spans="1:6">
      <c r="A84" s="39">
        <v>96052</v>
      </c>
      <c r="B84" t="s" s="0">
        <v>68</v>
      </c>
      <c r="C84" t="s" s="0">
        <v>26</v>
      </c>
      <c r="E84" t="s" s="0">
        <v>68</v>
      </c>
      <c r="F84" s="0">
        <v>1.2170000000000001</v>
      </c>
    </row>
    <row r="85" spans="1:6">
      <c r="A85" s="39">
        <v>96482</v>
      </c>
      <c r="B85" t="s" s="0">
        <v>78</v>
      </c>
      <c r="C85" t="s" s="0">
        <v>26</v>
      </c>
      <c r="E85" t="s" s="0">
        <v>78</v>
      </c>
      <c r="F85" s="0">
        <v>1.01</v>
      </c>
    </row>
    <row r="86" spans="1:6">
      <c r="A86" s="39">
        <v>95491</v>
      </c>
      <c r="B86" t="s" s="0">
        <v>79</v>
      </c>
      <c r="C86" t="s" s="0">
        <v>26</v>
      </c>
      <c r="E86" t="s" s="0">
        <v>79</v>
      </c>
      <c r="F86" s="0">
        <v>1.1339999999999999</v>
      </c>
    </row>
    <row r="87" spans="1:6">
      <c r="A87" s="39">
        <v>53506</v>
      </c>
      <c r="B87" t="s" s="0">
        <v>52</v>
      </c>
      <c r="C87" t="s" s="0">
        <v>22</v>
      </c>
      <c r="E87" t="s" s="0">
        <v>52</v>
      </c>
      <c r="F87" s="0">
        <v>1.0009999999999999</v>
      </c>
    </row>
    <row r="88" spans="1:6">
      <c r="A88" s="39">
        <v>95444</v>
      </c>
      <c r="B88" t="s" s="0">
        <v>80</v>
      </c>
      <c r="C88" t="s" s="0">
        <v>26</v>
      </c>
      <c r="E88" t="s" s="0">
        <v>80</v>
      </c>
      <c r="F88" s="0">
        <v>1.0329999999999999</v>
      </c>
    </row>
    <row r="89" spans="1:6">
      <c r="A89" s="39">
        <v>95445</v>
      </c>
      <c r="B89" t="s" s="0">
        <v>80</v>
      </c>
      <c r="C89" t="s" s="0">
        <v>26</v>
      </c>
      <c r="E89" t="s" s="0">
        <v>80</v>
      </c>
      <c r="F89" s="0">
        <v>1.0329999999999999</v>
      </c>
    </row>
    <row r="90" spans="1:6">
      <c r="A90" s="39">
        <v>16356</v>
      </c>
      <c r="B90" t="s" s="0">
        <v>81</v>
      </c>
      <c r="C90" t="s" s="0">
        <v>82</v>
      </c>
      <c r="E90" t="s" s="0">
        <v>81</v>
      </c>
      <c r="F90" s="0">
        <v>0.878</v>
      </c>
    </row>
    <row r="91" spans="1:6">
      <c r="A91" s="39">
        <v>18320</v>
      </c>
      <c r="B91" t="s" s="0">
        <v>83</v>
      </c>
      <c r="C91" t="s" s="0">
        <v>58</v>
      </c>
      <c r="E91" t="s" s="0">
        <v>83</v>
      </c>
      <c r="F91" s="0">
        <v>0.94399999999999995</v>
      </c>
    </row>
    <row r="92" spans="1:6">
      <c r="A92" s="39">
        <v>95447</v>
      </c>
      <c r="B92" t="s" s="0">
        <v>80</v>
      </c>
      <c r="C92" t="s" s="0">
        <v>26</v>
      </c>
      <c r="E92" t="s" s="0">
        <v>80</v>
      </c>
      <c r="F92" s="0">
        <v>1.0329999999999999</v>
      </c>
    </row>
    <row r="93" spans="1:6">
      <c r="A93" s="39">
        <v>18347</v>
      </c>
      <c r="B93" t="s" s="0">
        <v>83</v>
      </c>
      <c r="C93" t="s" s="0">
        <v>58</v>
      </c>
      <c r="E93" t="s" s="0">
        <v>83</v>
      </c>
      <c r="F93" s="0">
        <v>0.94399999999999995</v>
      </c>
    </row>
    <row r="94" spans="1:6">
      <c r="A94" s="39">
        <v>95448</v>
      </c>
      <c r="B94" t="s" s="0">
        <v>80</v>
      </c>
      <c r="C94" t="s" s="0">
        <v>26</v>
      </c>
      <c r="E94" t="s" s="0">
        <v>80</v>
      </c>
      <c r="F94" s="0">
        <v>1.0329999999999999</v>
      </c>
    </row>
    <row r="95" spans="1:6">
      <c r="A95" s="39">
        <v>33602</v>
      </c>
      <c r="B95" t="s" s="0">
        <v>84</v>
      </c>
      <c r="C95" t="s" s="0">
        <v>24</v>
      </c>
      <c r="E95" t="s" s="0">
        <v>84</v>
      </c>
      <c r="F95" s="0">
        <v>0.86799999999999999</v>
      </c>
    </row>
    <row r="96" spans="1:6">
      <c r="A96" s="39">
        <v>33604</v>
      </c>
      <c r="B96" t="s" s="0">
        <v>84</v>
      </c>
      <c r="C96" t="s" s="0">
        <v>24</v>
      </c>
      <c r="E96" t="s" s="0">
        <v>84</v>
      </c>
      <c r="F96" s="0">
        <v>0.86799999999999999</v>
      </c>
    </row>
    <row r="97" spans="1:6">
      <c r="A97" s="39">
        <v>86551</v>
      </c>
      <c r="B97" t="s" s="0">
        <v>51</v>
      </c>
      <c r="C97" t="s" s="0">
        <v>26</v>
      </c>
      <c r="E97" t="s" s="0">
        <v>51</v>
      </c>
      <c r="F97" s="0">
        <v>1.089</v>
      </c>
    </row>
    <row r="98" spans="1:6">
      <c r="A98" s="39">
        <v>94529</v>
      </c>
      <c r="B98" t="s" s="0">
        <v>85</v>
      </c>
      <c r="C98" t="s" s="0">
        <v>26</v>
      </c>
      <c r="E98" t="s" s="0">
        <v>85</v>
      </c>
      <c r="F98" s="0">
        <v>0.91600000000000004</v>
      </c>
    </row>
    <row r="99" spans="1:6">
      <c r="A99" s="39">
        <v>73101</v>
      </c>
      <c r="B99" t="s" s="0">
        <v>43</v>
      </c>
      <c r="C99" t="s" s="0">
        <v>20</v>
      </c>
      <c r="E99" t="s" s="0">
        <v>43</v>
      </c>
      <c r="F99" s="0">
        <v>1.0329999999999999</v>
      </c>
    </row>
    <row r="100" spans="1:6">
      <c r="A100" s="39">
        <v>86479</v>
      </c>
      <c r="B100" t="s" s="0">
        <v>86</v>
      </c>
      <c r="C100" t="s" s="0">
        <v>26</v>
      </c>
      <c r="E100" t="s" s="0">
        <v>86</v>
      </c>
      <c r="F100" s="0">
        <v>1.091</v>
      </c>
    </row>
    <row r="101" spans="1:6">
      <c r="A101" s="39">
        <v>78733</v>
      </c>
      <c r="B101" t="s" s="0">
        <v>87</v>
      </c>
      <c r="C101" t="s" s="0">
        <v>20</v>
      </c>
      <c r="E101" t="s" s="0">
        <v>87</v>
      </c>
      <c r="F101" s="0">
        <v>0.97799999999999998</v>
      </c>
    </row>
    <row r="102" spans="1:6">
      <c r="A102" s="39">
        <v>88317</v>
      </c>
      <c r="B102" t="s" s="0">
        <v>37</v>
      </c>
      <c r="C102" t="s" s="0">
        <v>20</v>
      </c>
      <c r="E102" t="s" s="0">
        <v>37</v>
      </c>
      <c r="F102" s="0">
        <v>1.0529999999999999</v>
      </c>
    </row>
    <row r="103" spans="1:6">
      <c r="A103" s="39">
        <v>72631</v>
      </c>
      <c r="B103" t="s" s="0">
        <v>88</v>
      </c>
      <c r="C103" t="s" s="0">
        <v>20</v>
      </c>
      <c r="E103" t="s" s="0">
        <v>88</v>
      </c>
      <c r="F103" s="0">
        <v>1.028</v>
      </c>
    </row>
    <row r="104" spans="1:6">
      <c r="A104" s="39">
        <v>73773</v>
      </c>
      <c r="B104" t="s" s="0">
        <v>88</v>
      </c>
      <c r="C104" t="s" s="0">
        <v>20</v>
      </c>
      <c r="E104" t="s" s="0">
        <v>88</v>
      </c>
      <c r="F104" s="0">
        <v>1.028</v>
      </c>
    </row>
    <row r="105" spans="1:6">
      <c r="A105" s="39">
        <v>94501</v>
      </c>
      <c r="B105" t="s" s="0">
        <v>85</v>
      </c>
      <c r="C105" t="s" s="0">
        <v>26</v>
      </c>
      <c r="E105" t="s" s="0">
        <v>85</v>
      </c>
      <c r="F105" s="0">
        <v>0.91600000000000004</v>
      </c>
    </row>
    <row r="106" spans="1:6">
      <c r="A106" s="39">
        <v>97491</v>
      </c>
      <c r="B106" t="s" s="0">
        <v>89</v>
      </c>
      <c r="C106" t="s" s="0">
        <v>26</v>
      </c>
      <c r="E106" t="s" s="0">
        <v>89</v>
      </c>
      <c r="F106" s="0">
        <v>1.0880000000000001</v>
      </c>
    </row>
    <row r="107" spans="1:6">
      <c r="A107" s="39">
        <v>71134</v>
      </c>
      <c r="B107" t="s" s="0">
        <v>90</v>
      </c>
      <c r="C107" t="s" s="0">
        <v>20</v>
      </c>
      <c r="E107" t="s" s="0">
        <v>90</v>
      </c>
      <c r="F107" s="0">
        <v>1.107</v>
      </c>
    </row>
    <row r="108" spans="1:6">
      <c r="A108" s="39">
        <v>84089</v>
      </c>
      <c r="B108" t="s" s="0">
        <v>31</v>
      </c>
      <c r="C108" t="s" s="0">
        <v>26</v>
      </c>
      <c r="E108" t="s" s="0">
        <v>31</v>
      </c>
      <c r="F108" s="0">
        <v>0.98299999999999998</v>
      </c>
    </row>
    <row r="109" spans="1:6">
      <c r="A109" s="39">
        <v>33605</v>
      </c>
      <c r="B109" t="s" s="0">
        <v>84</v>
      </c>
      <c r="C109" t="s" s="0">
        <v>24</v>
      </c>
      <c r="E109" t="s" s="0">
        <v>84</v>
      </c>
      <c r="F109" s="0">
        <v>0.86799999999999999</v>
      </c>
    </row>
    <row r="110" spans="1:6">
      <c r="A110" s="39">
        <v>86447</v>
      </c>
      <c r="B110" t="s" s="0">
        <v>51</v>
      </c>
      <c r="C110" t="s" s="0">
        <v>26</v>
      </c>
      <c r="E110" t="s" s="0">
        <v>51</v>
      </c>
      <c r="F110" s="0">
        <v>1.089</v>
      </c>
    </row>
    <row r="111" spans="1:6">
      <c r="A111" s="39">
        <v>83404</v>
      </c>
      <c r="B111" t="s" s="0">
        <v>91</v>
      </c>
      <c r="C111" t="s" s="0">
        <v>26</v>
      </c>
      <c r="E111" t="s" s="0">
        <v>91</v>
      </c>
      <c r="F111" s="0">
        <v>1.1379999999999999</v>
      </c>
    </row>
    <row r="112" spans="1:6">
      <c r="A112" s="39">
        <v>33607</v>
      </c>
      <c r="B112" t="s" s="0">
        <v>84</v>
      </c>
      <c r="C112" t="s" s="0">
        <v>24</v>
      </c>
      <c r="E112" t="s" s="0">
        <v>84</v>
      </c>
      <c r="F112" s="0">
        <v>0.86799999999999999</v>
      </c>
    </row>
    <row r="113" spans="1:6">
      <c r="A113" s="39">
        <v>94330</v>
      </c>
      <c r="B113" t="s" s="0">
        <v>76</v>
      </c>
      <c r="C113" t="s" s="0">
        <v>26</v>
      </c>
      <c r="E113" t="s" s="0">
        <v>76</v>
      </c>
      <c r="F113" s="0">
        <v>1.0229999999999999</v>
      </c>
    </row>
    <row r="114" spans="1:6">
      <c r="A114" s="39">
        <v>79677</v>
      </c>
      <c r="B114" t="s" s="0">
        <v>92</v>
      </c>
      <c r="C114" t="s" s="0">
        <v>20</v>
      </c>
      <c r="E114" t="s" s="0">
        <v>92</v>
      </c>
      <c r="F114" s="0">
        <v>1.028</v>
      </c>
    </row>
    <row r="115" spans="1:6">
      <c r="A115" s="39">
        <v>88319</v>
      </c>
      <c r="B115" t="s" s="0">
        <v>37</v>
      </c>
      <c r="C115" t="s" s="0">
        <v>20</v>
      </c>
      <c r="E115" t="s" s="0">
        <v>37</v>
      </c>
      <c r="F115" s="0">
        <v>1.0529999999999999</v>
      </c>
    </row>
    <row r="116" spans="1:6">
      <c r="A116" s="39">
        <v>87648</v>
      </c>
      <c r="B116" t="s" s="0">
        <v>93</v>
      </c>
      <c r="C116" t="s" s="0">
        <v>26</v>
      </c>
      <c r="E116" t="s" s="0">
        <v>93</v>
      </c>
      <c r="F116" s="0">
        <v>1.0429999999999999</v>
      </c>
    </row>
    <row r="117" spans="1:6">
      <c r="A117" s="39">
        <v>6385</v>
      </c>
      <c r="B117" t="s" s="0">
        <v>94</v>
      </c>
      <c r="C117" t="s" s="0">
        <v>70</v>
      </c>
      <c r="E117" t="s" s="0">
        <v>94</v>
      </c>
      <c r="F117" s="0">
        <v>0.83499999999999996</v>
      </c>
    </row>
    <row r="118" spans="1:6">
      <c r="A118" s="39">
        <v>6386</v>
      </c>
      <c r="B118" t="s" s="0">
        <v>94</v>
      </c>
      <c r="C118" t="s" s="0">
        <v>70</v>
      </c>
      <c r="E118" t="s" s="0">
        <v>94</v>
      </c>
      <c r="F118" s="0">
        <v>0.83499999999999996</v>
      </c>
    </row>
    <row r="119" spans="1:6">
      <c r="A119" s="39">
        <v>39615</v>
      </c>
      <c r="B119" t="s" s="0">
        <v>95</v>
      </c>
      <c r="C119" t="s" s="0">
        <v>70</v>
      </c>
      <c r="E119" t="s" s="0">
        <v>95</v>
      </c>
      <c r="F119" s="0">
        <v>0.72899999999999998</v>
      </c>
    </row>
    <row r="120" spans="1:6">
      <c r="A120" s="39">
        <v>83544</v>
      </c>
      <c r="B120" t="s" s="0">
        <v>96</v>
      </c>
      <c r="C120" t="s" s="0">
        <v>26</v>
      </c>
      <c r="E120" t="s" s="0">
        <v>96</v>
      </c>
      <c r="F120" s="0">
        <v>1.2609999999999999</v>
      </c>
    </row>
    <row r="121" spans="1:6">
      <c r="A121" s="39">
        <v>79774</v>
      </c>
      <c r="B121" t="s" s="0">
        <v>97</v>
      </c>
      <c r="C121" t="s" s="0">
        <v>20</v>
      </c>
      <c r="E121" t="s" s="0">
        <v>97</v>
      </c>
      <c r="F121" s="0">
        <v>1.0269999999999999</v>
      </c>
    </row>
    <row r="122" spans="1:6">
      <c r="A122" s="39">
        <v>33609</v>
      </c>
      <c r="B122" t="s" s="0">
        <v>84</v>
      </c>
      <c r="C122" t="s" s="0">
        <v>24</v>
      </c>
      <c r="E122" t="s" s="0">
        <v>84</v>
      </c>
      <c r="F122" s="0">
        <v>0.86799999999999999</v>
      </c>
    </row>
    <row r="123" spans="1:6">
      <c r="A123" s="39">
        <v>33611</v>
      </c>
      <c r="B123" t="s" s="0">
        <v>84</v>
      </c>
      <c r="C123" t="s" s="0">
        <v>24</v>
      </c>
      <c r="E123" t="s" s="0">
        <v>84</v>
      </c>
      <c r="F123" s="0">
        <v>0.86799999999999999</v>
      </c>
    </row>
    <row r="124" spans="1:6">
      <c r="A124" s="39">
        <v>73095</v>
      </c>
      <c r="B124" t="s" s="0">
        <v>43</v>
      </c>
      <c r="C124" t="s" s="0">
        <v>20</v>
      </c>
      <c r="E124" t="s" s="0">
        <v>43</v>
      </c>
      <c r="F124" s="0">
        <v>1.0329999999999999</v>
      </c>
    </row>
    <row r="125" spans="1:6">
      <c r="A125" s="39">
        <v>76857</v>
      </c>
      <c r="B125" t="s" s="0">
        <v>98</v>
      </c>
      <c r="C125" t="s" s="0">
        <v>22</v>
      </c>
      <c r="E125" t="s" s="0">
        <v>98</v>
      </c>
      <c r="F125" s="0">
        <v>1.032</v>
      </c>
    </row>
    <row r="126" spans="1:6">
      <c r="A126" s="39">
        <v>97320</v>
      </c>
      <c r="B126" t="s" s="0">
        <v>35</v>
      </c>
      <c r="C126" t="s" s="0">
        <v>26</v>
      </c>
      <c r="E126" t="s" s="0">
        <v>35</v>
      </c>
      <c r="F126" s="0">
        <v>1.0649999999999999</v>
      </c>
    </row>
    <row r="127" spans="1:6">
      <c r="A127" s="39">
        <v>66871</v>
      </c>
      <c r="B127" t="s" s="0">
        <v>53</v>
      </c>
      <c r="C127" t="s" s="0">
        <v>22</v>
      </c>
      <c r="E127" t="s" s="0">
        <v>53</v>
      </c>
      <c r="F127" s="0">
        <v>0.96099999999999997</v>
      </c>
    </row>
    <row r="128" spans="1:6">
      <c r="A128" s="39">
        <v>55234</v>
      </c>
      <c r="B128" t="s" s="0">
        <v>99</v>
      </c>
      <c r="C128" t="s" s="0">
        <v>22</v>
      </c>
      <c r="E128" t="s" s="0">
        <v>99</v>
      </c>
      <c r="F128" s="0">
        <v>0.97</v>
      </c>
    </row>
    <row r="129" spans="1:6">
      <c r="A129" s="39">
        <v>33613</v>
      </c>
      <c r="B129" t="s" s="0">
        <v>84</v>
      </c>
      <c r="C129" t="s" s="0">
        <v>24</v>
      </c>
      <c r="E129" t="s" s="0">
        <v>84</v>
      </c>
      <c r="F129" s="0">
        <v>0.86799999999999999</v>
      </c>
    </row>
    <row r="130" spans="1:6">
      <c r="A130" s="39">
        <v>33615</v>
      </c>
      <c r="B130" t="s" s="0">
        <v>84</v>
      </c>
      <c r="C130" t="s" s="0">
        <v>24</v>
      </c>
      <c r="E130" t="s" s="0">
        <v>84</v>
      </c>
      <c r="F130" s="0">
        <v>0.86799999999999999</v>
      </c>
    </row>
    <row r="131" spans="1:6">
      <c r="A131" s="39">
        <v>33617</v>
      </c>
      <c r="B131" t="s" s="0">
        <v>84</v>
      </c>
      <c r="C131" t="s" s="0">
        <v>24</v>
      </c>
      <c r="E131" t="s" s="0">
        <v>84</v>
      </c>
      <c r="F131" s="0">
        <v>0.86799999999999999</v>
      </c>
    </row>
    <row r="132" spans="1:6">
      <c r="A132" s="39">
        <v>33619</v>
      </c>
      <c r="B132" t="s" s="0">
        <v>84</v>
      </c>
      <c r="C132" t="s" s="0">
        <v>24</v>
      </c>
      <c r="E132" t="s" s="0">
        <v>84</v>
      </c>
      <c r="F132" s="0">
        <v>0.86799999999999999</v>
      </c>
    </row>
    <row r="133" spans="1:6">
      <c r="A133" s="39">
        <v>33647</v>
      </c>
      <c r="B133" t="s" s="0">
        <v>84</v>
      </c>
      <c r="C133" t="s" s="0">
        <v>24</v>
      </c>
      <c r="E133" t="s" s="0">
        <v>84</v>
      </c>
      <c r="F133" s="0">
        <v>0.86799999999999999</v>
      </c>
    </row>
    <row r="134" spans="1:6">
      <c r="A134" s="39">
        <v>33649</v>
      </c>
      <c r="B134" t="s" s="0">
        <v>84</v>
      </c>
      <c r="C134" t="s" s="0">
        <v>24</v>
      </c>
      <c r="E134" t="s" s="0">
        <v>84</v>
      </c>
      <c r="F134" s="0">
        <v>0.86799999999999999</v>
      </c>
    </row>
    <row r="135" spans="1:6">
      <c r="A135" s="39">
        <v>94501</v>
      </c>
      <c r="B135" t="s" s="0">
        <v>85</v>
      </c>
      <c r="C135" t="s" s="0">
        <v>26</v>
      </c>
      <c r="E135" t="s" s="0">
        <v>85</v>
      </c>
      <c r="F135" s="0">
        <v>0.91600000000000004</v>
      </c>
    </row>
    <row r="136" spans="1:6">
      <c r="A136" s="39">
        <v>78554</v>
      </c>
      <c r="B136" t="s" s="0">
        <v>100</v>
      </c>
      <c r="C136" t="s" s="0">
        <v>20</v>
      </c>
      <c r="E136" t="s" s="0">
        <v>100</v>
      </c>
      <c r="F136" s="0">
        <v>1.05</v>
      </c>
    </row>
    <row r="137" spans="1:6">
      <c r="A137" s="39">
        <v>86733</v>
      </c>
      <c r="B137" t="s" s="0">
        <v>101</v>
      </c>
      <c r="C137" t="s" s="0">
        <v>26</v>
      </c>
      <c r="E137" t="s" s="0">
        <v>101</v>
      </c>
      <c r="F137" s="0">
        <v>1.0469999999999999</v>
      </c>
    </row>
    <row r="138" spans="1:6">
      <c r="A138" s="39">
        <v>91793</v>
      </c>
      <c r="B138" t="s" s="0">
        <v>33</v>
      </c>
      <c r="C138" t="s" s="0">
        <v>26</v>
      </c>
      <c r="E138" t="s" s="0">
        <v>33</v>
      </c>
      <c r="F138" s="0">
        <v>1.0189999999999999</v>
      </c>
    </row>
    <row r="139" spans="1:6">
      <c r="A139" s="39">
        <v>86480</v>
      </c>
      <c r="B139" t="s" s="0">
        <v>86</v>
      </c>
      <c r="C139" t="s" s="0">
        <v>26</v>
      </c>
      <c r="E139" t="s" s="0">
        <v>86</v>
      </c>
      <c r="F139" s="0">
        <v>1.091</v>
      </c>
    </row>
    <row r="140" spans="1:6">
      <c r="A140" s="39">
        <v>56859</v>
      </c>
      <c r="B140" t="s" s="0">
        <v>102</v>
      </c>
      <c r="C140" t="s" s="0">
        <v>22</v>
      </c>
      <c r="E140" t="s" s="0">
        <v>102</v>
      </c>
      <c r="F140" s="0">
        <v>0.99099999999999999</v>
      </c>
    </row>
    <row r="141" spans="1:6">
      <c r="A141" s="39">
        <v>33659</v>
      </c>
      <c r="B141" t="s" s="0">
        <v>84</v>
      </c>
      <c r="C141" t="s" s="0">
        <v>24</v>
      </c>
      <c r="E141" t="s" s="0">
        <v>84</v>
      </c>
      <c r="F141" s="0">
        <v>0.86799999999999999</v>
      </c>
    </row>
    <row r="142" spans="1:6">
      <c r="A142" s="39">
        <v>33689</v>
      </c>
      <c r="B142" t="s" s="0">
        <v>84</v>
      </c>
      <c r="C142" t="s" s="0">
        <v>24</v>
      </c>
      <c r="E142" t="s" s="0">
        <v>84</v>
      </c>
      <c r="F142" s="0">
        <v>0.86799999999999999</v>
      </c>
    </row>
    <row r="143" spans="1:6">
      <c r="A143" s="39">
        <v>91236</v>
      </c>
      <c r="B143" t="s" s="0">
        <v>103</v>
      </c>
      <c r="C143" t="s" s="0">
        <v>26</v>
      </c>
      <c r="E143" t="s" s="0">
        <v>103</v>
      </c>
      <c r="F143" s="0">
        <v>1.1399999999999999</v>
      </c>
    </row>
    <row r="144" spans="1:6">
      <c r="A144" s="39">
        <v>31061</v>
      </c>
      <c r="B144" t="s" s="0">
        <v>104</v>
      </c>
      <c r="C144" t="s" s="0">
        <v>39</v>
      </c>
      <c r="E144" t="s" s="0">
        <v>104</v>
      </c>
      <c r="F144" s="0">
        <v>0.84</v>
      </c>
    </row>
    <row r="145" spans="1:6">
      <c r="A145" s="39">
        <v>49594</v>
      </c>
      <c r="B145" t="s" s="0">
        <v>105</v>
      </c>
      <c r="C145" t="s" s="0">
        <v>39</v>
      </c>
      <c r="E145" t="s" s="0">
        <v>105</v>
      </c>
      <c r="F145" s="0">
        <v>0.83599999999999997</v>
      </c>
    </row>
    <row r="146" spans="1:6">
      <c r="A146" s="39">
        <v>56828</v>
      </c>
      <c r="B146" t="s" s="0">
        <v>102</v>
      </c>
      <c r="C146" t="s" s="0">
        <v>22</v>
      </c>
      <c r="E146" t="s" s="0">
        <v>102</v>
      </c>
      <c r="F146" s="0">
        <v>0.99099999999999999</v>
      </c>
    </row>
    <row r="147" spans="1:6">
      <c r="A147" s="39">
        <v>27432</v>
      </c>
      <c r="B147" t="s" s="0">
        <v>65</v>
      </c>
      <c r="C147" t="s" s="0">
        <v>39</v>
      </c>
      <c r="E147" t="s" s="0">
        <v>65</v>
      </c>
      <c r="F147" s="0">
        <v>0.753</v>
      </c>
    </row>
    <row r="148" spans="1:6">
      <c r="A148" s="39">
        <v>33699</v>
      </c>
      <c r="B148" t="s" s="0">
        <v>84</v>
      </c>
      <c r="C148" t="s" s="0">
        <v>24</v>
      </c>
      <c r="E148" t="s" s="0">
        <v>84</v>
      </c>
      <c r="F148" s="0">
        <v>0.86799999999999999</v>
      </c>
    </row>
    <row r="149" spans="1:6">
      <c r="A149" s="39">
        <v>31191</v>
      </c>
      <c r="B149" t="s" s="0">
        <v>104</v>
      </c>
      <c r="C149" t="s" s="0">
        <v>39</v>
      </c>
      <c r="E149" t="s" s="0">
        <v>104</v>
      </c>
      <c r="F149" s="0">
        <v>0.84</v>
      </c>
    </row>
    <row r="150" spans="1:6">
      <c r="A150" s="39">
        <v>36211</v>
      </c>
      <c r="B150" t="s" s="0">
        <v>106</v>
      </c>
      <c r="C150" t="s" s="0">
        <v>74</v>
      </c>
      <c r="E150" t="s" s="0">
        <v>106</v>
      </c>
      <c r="F150" s="0">
        <v>0.98699999999999999</v>
      </c>
    </row>
    <row r="151" spans="1:6">
      <c r="A151" s="39">
        <v>56332</v>
      </c>
      <c r="B151" t="s" s="0">
        <v>42</v>
      </c>
      <c r="C151" t="s" s="0">
        <v>22</v>
      </c>
      <c r="E151" t="s" s="0">
        <v>42</v>
      </c>
      <c r="F151" s="0">
        <v>1.0009999999999999</v>
      </c>
    </row>
    <row r="152" spans="1:6">
      <c r="A152" s="39">
        <v>33719</v>
      </c>
      <c r="B152" t="s" s="0">
        <v>84</v>
      </c>
      <c r="C152" t="s" s="0">
        <v>24</v>
      </c>
      <c r="E152" t="s" s="0">
        <v>84</v>
      </c>
      <c r="F152" s="0">
        <v>0.86799999999999999</v>
      </c>
    </row>
    <row r="153" spans="1:6">
      <c r="A153" s="39">
        <v>33729</v>
      </c>
      <c r="B153" t="s" s="0">
        <v>84</v>
      </c>
      <c r="C153" t="s" s="0">
        <v>24</v>
      </c>
      <c r="E153" t="s" s="0">
        <v>84</v>
      </c>
      <c r="F153" s="0">
        <v>0.86799999999999999</v>
      </c>
    </row>
    <row r="154" spans="1:6">
      <c r="A154" s="39">
        <v>55758</v>
      </c>
      <c r="B154" t="s" s="0">
        <v>32</v>
      </c>
      <c r="C154" t="s" s="0">
        <v>22</v>
      </c>
      <c r="E154" t="s" s="0">
        <v>32</v>
      </c>
      <c r="F154" s="0">
        <v>1.046</v>
      </c>
    </row>
    <row r="155" spans="1:6">
      <c r="A155" s="39">
        <v>35469</v>
      </c>
      <c r="B155" t="s" s="0">
        <v>107</v>
      </c>
      <c r="C155" t="s" s="0">
        <v>74</v>
      </c>
      <c r="E155" t="s" s="0">
        <v>107</v>
      </c>
      <c r="F155" s="0">
        <v>0.999</v>
      </c>
    </row>
    <row r="156" spans="1:6">
      <c r="A156" s="39">
        <v>33739</v>
      </c>
      <c r="B156" t="s" s="0">
        <v>84</v>
      </c>
      <c r="C156" t="s" s="0">
        <v>24</v>
      </c>
      <c r="E156" t="s" s="0">
        <v>84</v>
      </c>
      <c r="F156" s="0">
        <v>0.86799999999999999</v>
      </c>
    </row>
    <row r="157" spans="1:6">
      <c r="A157" s="39">
        <v>7426</v>
      </c>
      <c r="B157" t="s" s="0">
        <v>108</v>
      </c>
      <c r="C157" t="s" s="0">
        <v>72</v>
      </c>
      <c r="E157" t="s" s="0">
        <v>108</v>
      </c>
      <c r="F157" s="0">
        <v>0.91300000000000003</v>
      </c>
    </row>
    <row r="158" spans="1:6">
      <c r="A158" s="39">
        <v>35108</v>
      </c>
      <c r="B158" t="s" s="0">
        <v>109</v>
      </c>
      <c r="C158" t="s" s="0">
        <v>74</v>
      </c>
      <c r="E158" t="s" s="0">
        <v>109</v>
      </c>
      <c r="F158" s="0">
        <v>1.0069999999999999</v>
      </c>
    </row>
    <row r="159" spans="1:6">
      <c r="A159" s="39">
        <v>55595</v>
      </c>
      <c r="B159" t="s" s="0">
        <v>36</v>
      </c>
      <c r="C159" t="s" s="0">
        <v>22</v>
      </c>
      <c r="E159" t="s" s="0">
        <v>36</v>
      </c>
      <c r="F159" s="0">
        <v>0.95299999999999996</v>
      </c>
    </row>
    <row r="160" spans="1:6">
      <c r="A160" s="39">
        <v>78476</v>
      </c>
      <c r="B160" t="s" s="0">
        <v>19</v>
      </c>
      <c r="C160" t="s" s="0">
        <v>20</v>
      </c>
      <c r="E160" t="s" s="0">
        <v>19</v>
      </c>
      <c r="F160" s="0">
        <v>1.052</v>
      </c>
    </row>
    <row r="161" spans="1:6">
      <c r="A161" s="39">
        <v>90584</v>
      </c>
      <c r="B161" t="s" s="0">
        <v>30</v>
      </c>
      <c r="C161" t="s" s="0">
        <v>26</v>
      </c>
      <c r="E161" t="s" s="0">
        <v>30</v>
      </c>
      <c r="F161" s="0">
        <v>1.07</v>
      </c>
    </row>
    <row r="162" spans="1:6">
      <c r="A162" s="39">
        <v>85391</v>
      </c>
      <c r="B162" t="s" s="0">
        <v>110</v>
      </c>
      <c r="C162" t="s" s="0">
        <v>26</v>
      </c>
      <c r="E162" t="s" s="0">
        <v>110</v>
      </c>
      <c r="F162" s="0">
        <v>1.1120000000000001</v>
      </c>
    </row>
    <row r="163" spans="1:6">
      <c r="A163" s="39">
        <v>88422</v>
      </c>
      <c r="B163" t="s" s="0">
        <v>41</v>
      </c>
      <c r="C163" t="s" s="0">
        <v>20</v>
      </c>
      <c r="E163" t="s" s="0">
        <v>41</v>
      </c>
      <c r="F163" s="0">
        <v>1.0229999999999999</v>
      </c>
    </row>
    <row r="164" spans="1:6">
      <c r="A164" s="39">
        <v>82239</v>
      </c>
      <c r="B164" t="s" s="0">
        <v>49</v>
      </c>
      <c r="C164" t="s" s="0">
        <v>26</v>
      </c>
      <c r="E164" t="s" s="0">
        <v>49</v>
      </c>
      <c r="F164" s="0">
        <v>1.2809999999999999</v>
      </c>
    </row>
    <row r="165" spans="1:6">
      <c r="A165" s="39">
        <v>86695</v>
      </c>
      <c r="B165" t="s" s="0">
        <v>50</v>
      </c>
      <c r="C165" t="s" s="0">
        <v>26</v>
      </c>
      <c r="E165" t="s" s="0">
        <v>50</v>
      </c>
      <c r="F165" s="0">
        <v>1.099</v>
      </c>
    </row>
    <row r="166" spans="1:6">
      <c r="A166" s="39">
        <v>88348</v>
      </c>
      <c r="B166" t="s" s="0">
        <v>41</v>
      </c>
      <c r="C166" t="s" s="0">
        <v>20</v>
      </c>
      <c r="E166" t="s" s="0">
        <v>41</v>
      </c>
      <c r="F166" s="0">
        <v>1.0229999999999999</v>
      </c>
    </row>
    <row r="167" spans="1:6">
      <c r="A167" s="39">
        <v>44787</v>
      </c>
      <c r="B167" t="s" s="0">
        <v>111</v>
      </c>
      <c r="C167" t="s" s="0">
        <v>24</v>
      </c>
      <c r="E167" t="s" s="0">
        <v>111</v>
      </c>
      <c r="F167" s="0">
        <v>0.89100000000000001</v>
      </c>
    </row>
    <row r="168" spans="1:6">
      <c r="A168" s="39">
        <v>44789</v>
      </c>
      <c r="B168" t="s" s="0">
        <v>111</v>
      </c>
      <c r="C168" t="s" s="0">
        <v>24</v>
      </c>
      <c r="E168" t="s" s="0">
        <v>111</v>
      </c>
      <c r="F168" s="0">
        <v>0.89100000000000001</v>
      </c>
    </row>
    <row r="169" spans="1:6">
      <c r="A169" s="39">
        <v>6542</v>
      </c>
      <c r="B169" t="s" s="0">
        <v>69</v>
      </c>
      <c r="C169" t="s" s="0">
        <v>70</v>
      </c>
      <c r="E169" t="s" s="0">
        <v>69</v>
      </c>
      <c r="F169" s="0">
        <v>0.89700000000000002</v>
      </c>
    </row>
    <row r="170" spans="1:6">
      <c r="A170" s="39">
        <v>44791</v>
      </c>
      <c r="B170" t="s" s="0">
        <v>111</v>
      </c>
      <c r="C170" t="s" s="0">
        <v>24</v>
      </c>
      <c r="E170" t="s" s="0">
        <v>111</v>
      </c>
      <c r="F170" s="0">
        <v>0.89100000000000001</v>
      </c>
    </row>
    <row r="171" spans="1:6">
      <c r="A171" s="39">
        <v>57610</v>
      </c>
      <c r="B171" t="s" s="0">
        <v>112</v>
      </c>
      <c r="C171" t="s" s="0">
        <v>22</v>
      </c>
      <c r="E171" t="s" s="0">
        <v>112</v>
      </c>
      <c r="F171" s="0">
        <v>0.99</v>
      </c>
    </row>
    <row r="172" spans="1:6">
      <c r="A172" s="39">
        <v>44793</v>
      </c>
      <c r="B172" t="s" s="0">
        <v>111</v>
      </c>
      <c r="C172" t="s" s="0">
        <v>24</v>
      </c>
      <c r="E172" t="s" s="0">
        <v>111</v>
      </c>
      <c r="F172" s="0">
        <v>0.89100000000000001</v>
      </c>
    </row>
    <row r="173" spans="1:6">
      <c r="A173" s="39">
        <v>44795</v>
      </c>
      <c r="B173" t="s" s="0">
        <v>111</v>
      </c>
      <c r="C173" t="s" s="0">
        <v>24</v>
      </c>
      <c r="E173" t="s" s="0">
        <v>111</v>
      </c>
      <c r="F173" s="0">
        <v>0.89100000000000001</v>
      </c>
    </row>
    <row r="174" spans="1:6">
      <c r="A174" s="39">
        <v>44797</v>
      </c>
      <c r="B174" t="s" s="0">
        <v>111</v>
      </c>
      <c r="C174" t="s" s="0">
        <v>24</v>
      </c>
      <c r="E174" t="s" s="0">
        <v>111</v>
      </c>
      <c r="F174" s="0">
        <v>0.89100000000000001</v>
      </c>
    </row>
    <row r="175" spans="1:6">
      <c r="A175" s="39">
        <v>99195</v>
      </c>
      <c r="B175" t="s" s="0">
        <v>113</v>
      </c>
      <c r="C175" t="s" s="0">
        <v>72</v>
      </c>
      <c r="E175" t="s" s="0">
        <v>113</v>
      </c>
      <c r="F175" s="0">
        <v>0.88600000000000001</v>
      </c>
    </row>
    <row r="176" spans="1:6">
      <c r="A176" s="39">
        <v>72275</v>
      </c>
      <c r="B176" t="s" s="0">
        <v>114</v>
      </c>
      <c r="C176" t="s" s="0">
        <v>20</v>
      </c>
      <c r="E176" t="s" s="0">
        <v>114</v>
      </c>
      <c r="F176" s="0">
        <v>1.05</v>
      </c>
    </row>
    <row r="177" spans="1:6">
      <c r="A177" s="39">
        <v>44799</v>
      </c>
      <c r="B177" t="s" s="0">
        <v>111</v>
      </c>
      <c r="C177" t="s" s="0">
        <v>24</v>
      </c>
      <c r="E177" t="s" s="0">
        <v>111</v>
      </c>
      <c r="F177" s="0">
        <v>0.89100000000000001</v>
      </c>
    </row>
    <row r="178" spans="1:6">
      <c r="A178" s="39">
        <v>64665</v>
      </c>
      <c r="B178" t="s" s="0">
        <v>115</v>
      </c>
      <c r="C178" t="s" s="0">
        <v>74</v>
      </c>
      <c r="E178" t="s" s="0">
        <v>115</v>
      </c>
      <c r="F178" s="0">
        <v>1.002</v>
      </c>
    </row>
    <row r="179" spans="1:6">
      <c r="A179" s="39">
        <v>44801</v>
      </c>
      <c r="B179" t="s" s="0">
        <v>111</v>
      </c>
      <c r="C179" t="s" s="0">
        <v>24</v>
      </c>
      <c r="E179" t="s" s="0">
        <v>111</v>
      </c>
      <c r="F179" s="0">
        <v>0.89100000000000001</v>
      </c>
    </row>
    <row r="180" spans="1:6">
      <c r="A180" s="39">
        <v>57518</v>
      </c>
      <c r="B180" t="s" s="0">
        <v>112</v>
      </c>
      <c r="C180" t="s" s="0">
        <v>22</v>
      </c>
      <c r="E180" t="s" s="0">
        <v>112</v>
      </c>
      <c r="F180" s="0">
        <v>0.99</v>
      </c>
    </row>
    <row r="181" spans="1:6">
      <c r="A181" s="39">
        <v>44803</v>
      </c>
      <c r="B181" t="s" s="0">
        <v>111</v>
      </c>
      <c r="C181" t="s" s="0">
        <v>24</v>
      </c>
      <c r="E181" t="s" s="0">
        <v>111</v>
      </c>
      <c r="F181" s="0">
        <v>0.89100000000000001</v>
      </c>
    </row>
    <row r="182" spans="1:6">
      <c r="A182" s="39">
        <v>44805</v>
      </c>
      <c r="B182" t="s" s="0">
        <v>111</v>
      </c>
      <c r="C182" t="s" s="0">
        <v>24</v>
      </c>
      <c r="E182" t="s" s="0">
        <v>111</v>
      </c>
      <c r="F182" s="0">
        <v>0.89100000000000001</v>
      </c>
    </row>
    <row r="183" spans="1:6">
      <c r="A183" s="39">
        <v>44807</v>
      </c>
      <c r="B183" t="s" s="0">
        <v>111</v>
      </c>
      <c r="C183" t="s" s="0">
        <v>24</v>
      </c>
      <c r="E183" t="s" s="0">
        <v>111</v>
      </c>
      <c r="F183" s="0">
        <v>0.89100000000000001</v>
      </c>
    </row>
    <row r="184" spans="1:6">
      <c r="A184" s="39">
        <v>67577</v>
      </c>
      <c r="B184" t="s" s="0">
        <v>99</v>
      </c>
      <c r="C184" t="s" s="0">
        <v>22</v>
      </c>
      <c r="E184" t="s" s="0">
        <v>99</v>
      </c>
      <c r="F184" s="0">
        <v>0.97</v>
      </c>
    </row>
    <row r="185" spans="1:6">
      <c r="A185" s="39">
        <v>44809</v>
      </c>
      <c r="B185" t="s" s="0">
        <v>111</v>
      </c>
      <c r="C185" t="s" s="0">
        <v>24</v>
      </c>
      <c r="E185" t="s" s="0">
        <v>111</v>
      </c>
      <c r="F185" s="0">
        <v>0.89100000000000001</v>
      </c>
    </row>
    <row r="186" spans="1:6">
      <c r="A186" s="39">
        <v>73776</v>
      </c>
      <c r="B186" t="s" s="0">
        <v>88</v>
      </c>
      <c r="C186" t="s" s="0">
        <v>20</v>
      </c>
      <c r="E186" t="s" s="0">
        <v>88</v>
      </c>
      <c r="F186" s="0">
        <v>1.028</v>
      </c>
    </row>
    <row r="187" spans="1:6">
      <c r="A187" s="39">
        <v>44866</v>
      </c>
      <c r="B187" t="s" s="0">
        <v>111</v>
      </c>
      <c r="C187" t="s" s="0">
        <v>24</v>
      </c>
      <c r="E187" t="s" s="0">
        <v>111</v>
      </c>
      <c r="F187" s="0">
        <v>0.89100000000000001</v>
      </c>
    </row>
    <row r="188" spans="1:6">
      <c r="A188" s="39">
        <v>18233</v>
      </c>
      <c r="B188" t="s" s="0">
        <v>57</v>
      </c>
      <c r="C188" t="s" s="0">
        <v>58</v>
      </c>
      <c r="E188" t="s" s="0">
        <v>57</v>
      </c>
      <c r="F188" s="0">
        <v>0.93899999999999995</v>
      </c>
    </row>
    <row r="189" spans="1:6">
      <c r="A189" s="39">
        <v>3229</v>
      </c>
      <c r="B189" t="s" s="0">
        <v>116</v>
      </c>
      <c r="C189" t="s" s="0">
        <v>82</v>
      </c>
      <c r="E189" t="s" s="0">
        <v>116</v>
      </c>
      <c r="F189" s="0">
        <v>0.88800000000000001</v>
      </c>
    </row>
    <row r="190" spans="1:6">
      <c r="A190" s="39">
        <v>84032</v>
      </c>
      <c r="B190" t="s" s="0">
        <v>56</v>
      </c>
      <c r="C190" t="s" s="0">
        <v>26</v>
      </c>
      <c r="E190" t="s" s="0">
        <v>56</v>
      </c>
      <c r="F190" s="0">
        <v>0.99399999999999999</v>
      </c>
    </row>
    <row r="191" spans="1:6">
      <c r="A191" s="39">
        <v>71155</v>
      </c>
      <c r="B191" t="s" s="0">
        <v>90</v>
      </c>
      <c r="C191" t="s" s="0">
        <v>20</v>
      </c>
      <c r="E191" t="s" s="0">
        <v>90</v>
      </c>
      <c r="F191" s="0">
        <v>1.107</v>
      </c>
    </row>
    <row r="192" spans="1:6">
      <c r="A192" s="39">
        <v>72655</v>
      </c>
      <c r="B192" t="s" s="0">
        <v>88</v>
      </c>
      <c r="C192" t="s" s="0">
        <v>20</v>
      </c>
      <c r="E192" t="s" s="0">
        <v>88</v>
      </c>
      <c r="F192" s="0">
        <v>1.028</v>
      </c>
    </row>
    <row r="193" spans="1:6">
      <c r="A193" s="39">
        <v>67482</v>
      </c>
      <c r="B193" t="s" s="0">
        <v>98</v>
      </c>
      <c r="C193" t="s" s="0">
        <v>22</v>
      </c>
      <c r="E193" t="s" s="0">
        <v>98</v>
      </c>
      <c r="F193" s="0">
        <v>1.032</v>
      </c>
    </row>
    <row r="194" spans="1:6">
      <c r="A194" s="39">
        <v>90518</v>
      </c>
      <c r="B194" t="s" s="0">
        <v>103</v>
      </c>
      <c r="C194" t="s" s="0">
        <v>26</v>
      </c>
      <c r="E194" t="s" s="0">
        <v>103</v>
      </c>
      <c r="F194" s="0">
        <v>1.1399999999999999</v>
      </c>
    </row>
    <row r="195" spans="1:6">
      <c r="A195" s="39">
        <v>44867</v>
      </c>
      <c r="B195" t="s" s="0">
        <v>111</v>
      </c>
      <c r="C195" t="s" s="0">
        <v>24</v>
      </c>
      <c r="E195" t="s" s="0">
        <v>111</v>
      </c>
      <c r="F195" s="0">
        <v>0.89100000000000001</v>
      </c>
    </row>
    <row r="196" spans="1:6">
      <c r="A196" s="39">
        <v>44869</v>
      </c>
      <c r="B196" t="s" s="0">
        <v>111</v>
      </c>
      <c r="C196" t="s" s="0">
        <v>24</v>
      </c>
      <c r="E196" t="s" s="0">
        <v>111</v>
      </c>
      <c r="F196" s="0">
        <v>0.89100000000000001</v>
      </c>
    </row>
    <row r="197" spans="1:6">
      <c r="A197" s="39">
        <v>44879</v>
      </c>
      <c r="B197" t="s" s="0">
        <v>111</v>
      </c>
      <c r="C197" t="s" s="0">
        <v>24</v>
      </c>
      <c r="E197" t="s" s="0">
        <v>111</v>
      </c>
      <c r="F197" s="0">
        <v>0.89100000000000001</v>
      </c>
    </row>
    <row r="198" spans="1:6">
      <c r="A198" s="39">
        <v>18573</v>
      </c>
      <c r="B198" t="s" s="0">
        <v>83</v>
      </c>
      <c r="C198" t="s" s="0">
        <v>58</v>
      </c>
      <c r="E198" t="s" s="0">
        <v>83</v>
      </c>
      <c r="F198" s="0">
        <v>0.94399999999999995</v>
      </c>
    </row>
    <row r="199" spans="1:6">
      <c r="A199" s="39">
        <v>93087</v>
      </c>
      <c r="B199" t="s" s="0">
        <v>117</v>
      </c>
      <c r="C199" t="s" s="0">
        <v>26</v>
      </c>
      <c r="E199" t="s" s="0">
        <v>117</v>
      </c>
      <c r="F199" s="0">
        <v>1.0569999999999999</v>
      </c>
    </row>
    <row r="200" spans="1:6">
      <c r="A200" s="39">
        <v>44892</v>
      </c>
      <c r="B200" t="s" s="0">
        <v>111</v>
      </c>
      <c r="C200" t="s" s="0">
        <v>24</v>
      </c>
      <c r="E200" t="s" s="0">
        <v>111</v>
      </c>
      <c r="F200" s="0">
        <v>0.89100000000000001</v>
      </c>
    </row>
    <row r="201" spans="1:6">
      <c r="A201" s="39">
        <v>53505</v>
      </c>
      <c r="B201" t="s" s="0">
        <v>52</v>
      </c>
      <c r="C201" t="s" s="0">
        <v>22</v>
      </c>
      <c r="E201" t="s" s="0">
        <v>52</v>
      </c>
      <c r="F201" s="0">
        <v>1.0009999999999999</v>
      </c>
    </row>
    <row r="202" spans="1:6">
      <c r="A202" s="39">
        <v>55585</v>
      </c>
      <c r="B202" t="s" s="0">
        <v>36</v>
      </c>
      <c r="C202" t="s" s="0">
        <v>22</v>
      </c>
      <c r="E202" t="s" s="0">
        <v>36</v>
      </c>
      <c r="F202" s="0">
        <v>0.95299999999999996</v>
      </c>
    </row>
    <row r="203" spans="1:6">
      <c r="A203" s="39">
        <v>44894</v>
      </c>
      <c r="B203" t="s" s="0">
        <v>111</v>
      </c>
      <c r="C203" t="s" s="0">
        <v>24</v>
      </c>
      <c r="E203" t="s" s="0">
        <v>111</v>
      </c>
      <c r="F203" s="0">
        <v>0.89100000000000001</v>
      </c>
    </row>
    <row r="204" spans="1:6">
      <c r="A204" s="39">
        <v>1773</v>
      </c>
      <c r="B204" t="s" s="0">
        <v>118</v>
      </c>
      <c r="C204" t="s" s="0">
        <v>119</v>
      </c>
      <c r="E204" t="s" s="0">
        <v>118</v>
      </c>
      <c r="F204" s="0">
        <v>0.97399999999999998</v>
      </c>
    </row>
    <row r="205" spans="1:6">
      <c r="A205" s="39">
        <v>1778</v>
      </c>
      <c r="B205" t="s" s="0">
        <v>118</v>
      </c>
      <c r="C205" t="s" s="0">
        <v>119</v>
      </c>
      <c r="E205" t="s" s="0">
        <v>118</v>
      </c>
      <c r="F205" s="0">
        <v>0.97399999999999998</v>
      </c>
    </row>
    <row r="206" spans="1:6">
      <c r="A206" s="39">
        <v>53111</v>
      </c>
      <c r="B206" t="s" s="0">
        <v>120</v>
      </c>
      <c r="C206" t="s" s="0">
        <v>24</v>
      </c>
      <c r="E206" t="s" s="0">
        <v>120</v>
      </c>
      <c r="F206" s="0">
        <v>0.91800000000000004</v>
      </c>
    </row>
    <row r="207" spans="1:6">
      <c r="A207" s="39">
        <v>53113</v>
      </c>
      <c r="B207" t="s" s="0">
        <v>120</v>
      </c>
      <c r="C207" t="s" s="0">
        <v>24</v>
      </c>
      <c r="E207" t="s" s="0">
        <v>120</v>
      </c>
      <c r="F207" s="0">
        <v>0.91800000000000004</v>
      </c>
    </row>
    <row r="208" spans="1:6">
      <c r="A208" s="39">
        <v>7338</v>
      </c>
      <c r="B208" t="s" s="0">
        <v>108</v>
      </c>
      <c r="C208" t="s" s="0">
        <v>72</v>
      </c>
      <c r="E208" t="s" s="0">
        <v>108</v>
      </c>
      <c r="F208" s="0">
        <v>0.91300000000000003</v>
      </c>
    </row>
    <row r="209" spans="1:6">
      <c r="A209" s="39">
        <v>97901</v>
      </c>
      <c r="B209" t="s" s="0">
        <v>121</v>
      </c>
      <c r="C209" t="s" s="0">
        <v>26</v>
      </c>
      <c r="E209" t="s" s="0">
        <v>121</v>
      </c>
      <c r="F209" s="0">
        <v>1.095</v>
      </c>
    </row>
    <row r="210" spans="1:6">
      <c r="A210" s="39">
        <v>4600</v>
      </c>
      <c r="B210" t="s" s="0">
        <v>122</v>
      </c>
      <c r="C210" t="s" s="0">
        <v>72</v>
      </c>
      <c r="E210" t="s" s="0">
        <v>122</v>
      </c>
      <c r="F210" s="0">
        <v>0.88700000000000001</v>
      </c>
    </row>
    <row r="211" spans="1:6">
      <c r="A211" s="39">
        <v>53115</v>
      </c>
      <c r="B211" t="s" s="0">
        <v>120</v>
      </c>
      <c r="C211" t="s" s="0">
        <v>24</v>
      </c>
      <c r="E211" t="s" s="0">
        <v>120</v>
      </c>
      <c r="F211" s="0">
        <v>0.91800000000000004</v>
      </c>
    </row>
    <row r="212" spans="1:6">
      <c r="A212" s="39">
        <v>92540</v>
      </c>
      <c r="B212" t="s" s="0">
        <v>123</v>
      </c>
      <c r="C212" t="s" s="0">
        <v>26</v>
      </c>
      <c r="E212" t="s" s="0">
        <v>123</v>
      </c>
      <c r="F212" s="0">
        <v>1.018</v>
      </c>
    </row>
    <row r="213" spans="1:6">
      <c r="A213" s="39">
        <v>96146</v>
      </c>
      <c r="B213" t="s" s="0">
        <v>124</v>
      </c>
      <c r="C213" t="s" s="0">
        <v>26</v>
      </c>
      <c r="E213" t="s" s="0">
        <v>124</v>
      </c>
      <c r="F213" s="0">
        <v>1.089</v>
      </c>
    </row>
    <row r="214" spans="1:6">
      <c r="A214" s="39">
        <v>66885</v>
      </c>
      <c r="B214" t="s" s="0">
        <v>53</v>
      </c>
      <c r="C214" t="s" s="0">
        <v>22</v>
      </c>
      <c r="E214" t="s" s="0">
        <v>53</v>
      </c>
      <c r="F214" s="0">
        <v>0.96099999999999997</v>
      </c>
    </row>
    <row r="215" spans="1:6">
      <c r="A215" s="39">
        <v>17091</v>
      </c>
      <c r="B215" t="s" s="0">
        <v>125</v>
      </c>
      <c r="C215" t="s" s="0">
        <v>58</v>
      </c>
      <c r="E215" t="s" s="0">
        <v>125</v>
      </c>
      <c r="F215" s="0">
        <v>0.9</v>
      </c>
    </row>
    <row r="216" spans="1:6">
      <c r="A216" s="39">
        <v>39343</v>
      </c>
      <c r="B216" t="s" s="0">
        <v>126</v>
      </c>
      <c r="C216" t="s" s="0">
        <v>70</v>
      </c>
      <c r="E216" t="s" s="0">
        <v>126</v>
      </c>
      <c r="F216" s="0">
        <v>0.89500000000000002</v>
      </c>
    </row>
    <row r="217" spans="1:6">
      <c r="A217" s="39">
        <v>53117</v>
      </c>
      <c r="B217" t="s" s="0">
        <v>120</v>
      </c>
      <c r="C217" t="s" s="0">
        <v>24</v>
      </c>
      <c r="E217" t="s" s="0">
        <v>120</v>
      </c>
      <c r="F217" s="0">
        <v>0.91800000000000004</v>
      </c>
    </row>
    <row r="218" spans="1:6">
      <c r="A218" s="39">
        <v>17209</v>
      </c>
      <c r="B218" t="s" s="0">
        <v>125</v>
      </c>
      <c r="C218" t="s" s="0">
        <v>58</v>
      </c>
      <c r="E218" t="s" s="0">
        <v>125</v>
      </c>
      <c r="F218" s="0">
        <v>0.9</v>
      </c>
    </row>
    <row r="219" spans="1:6">
      <c r="A219" s="39">
        <v>53119</v>
      </c>
      <c r="B219" t="s" s="0">
        <v>120</v>
      </c>
      <c r="C219" t="s" s="0">
        <v>24</v>
      </c>
      <c r="E219" t="s" s="0">
        <v>120</v>
      </c>
      <c r="F219" s="0">
        <v>0.91800000000000004</v>
      </c>
    </row>
    <row r="220" spans="1:6">
      <c r="A220" s="39">
        <v>66903</v>
      </c>
      <c r="B220" t="s" s="0">
        <v>53</v>
      </c>
      <c r="C220" t="s" s="0">
        <v>22</v>
      </c>
      <c r="E220" t="s" s="0">
        <v>53</v>
      </c>
      <c r="F220" s="0">
        <v>0.96099999999999997</v>
      </c>
    </row>
    <row r="221" spans="1:6">
      <c r="A221" s="39">
        <v>18556</v>
      </c>
      <c r="B221" t="s" s="0">
        <v>83</v>
      </c>
      <c r="C221" t="s" s="0">
        <v>58</v>
      </c>
      <c r="E221" t="s" s="0">
        <v>83</v>
      </c>
      <c r="F221" s="0">
        <v>0.94399999999999995</v>
      </c>
    </row>
    <row r="222" spans="1:6">
      <c r="A222" s="39">
        <v>57610</v>
      </c>
      <c r="B222" t="s" s="0">
        <v>112</v>
      </c>
      <c r="C222" t="s" s="0">
        <v>22</v>
      </c>
      <c r="E222" t="s" s="0">
        <v>112</v>
      </c>
      <c r="F222" s="0">
        <v>0.99</v>
      </c>
    </row>
    <row r="223" spans="1:6">
      <c r="A223" s="39">
        <v>53121</v>
      </c>
      <c r="B223" t="s" s="0">
        <v>120</v>
      </c>
      <c r="C223" t="s" s="0">
        <v>24</v>
      </c>
      <c r="E223" t="s" s="0">
        <v>120</v>
      </c>
      <c r="F223" s="0">
        <v>0.91800000000000004</v>
      </c>
    </row>
    <row r="224" spans="1:6">
      <c r="A224" s="39">
        <v>96264</v>
      </c>
      <c r="B224" t="s" s="0">
        <v>127</v>
      </c>
      <c r="C224" t="s" s="0">
        <v>26</v>
      </c>
      <c r="E224" t="s" s="0">
        <v>127</v>
      </c>
      <c r="F224" s="0">
        <v>1.0229999999999999</v>
      </c>
    </row>
    <row r="225" spans="1:6">
      <c r="A225" s="39">
        <v>83352</v>
      </c>
      <c r="B225" t="s" s="0">
        <v>128</v>
      </c>
      <c r="C225" t="s" s="0">
        <v>26</v>
      </c>
      <c r="E225" t="s" s="0">
        <v>128</v>
      </c>
      <c r="F225" s="0">
        <v>1.115</v>
      </c>
    </row>
    <row r="226" spans="1:6">
      <c r="A226" s="39">
        <v>29575</v>
      </c>
      <c r="B226" t="s" s="0">
        <v>129</v>
      </c>
      <c r="C226" t="s" s="0">
        <v>39</v>
      </c>
      <c r="E226" t="s" s="0">
        <v>129</v>
      </c>
      <c r="F226" s="0">
        <v>0.88700000000000001</v>
      </c>
    </row>
    <row r="227" spans="1:6">
      <c r="A227" s="39">
        <v>53123</v>
      </c>
      <c r="B227" t="s" s="0">
        <v>120</v>
      </c>
      <c r="C227" t="s" s="0">
        <v>24</v>
      </c>
      <c r="E227" t="s" s="0">
        <v>120</v>
      </c>
      <c r="F227" s="0">
        <v>0.91800000000000004</v>
      </c>
    </row>
    <row r="228" spans="1:6">
      <c r="A228" s="39">
        <v>86450</v>
      </c>
      <c r="B228" t="s" s="0">
        <v>50</v>
      </c>
      <c r="C228" t="s" s="0">
        <v>26</v>
      </c>
      <c r="E228" t="s" s="0">
        <v>50</v>
      </c>
      <c r="F228" s="0">
        <v>1.099</v>
      </c>
    </row>
    <row r="229" spans="1:6">
      <c r="A229" s="39">
        <v>18445</v>
      </c>
      <c r="B229" t="s" s="0">
        <v>83</v>
      </c>
      <c r="C229" t="s" s="0">
        <v>58</v>
      </c>
      <c r="E229" t="s" s="0">
        <v>83</v>
      </c>
      <c r="F229" s="0">
        <v>0.94399999999999995</v>
      </c>
    </row>
    <row r="230" spans="1:6">
      <c r="A230" s="39">
        <v>72657</v>
      </c>
      <c r="B230" t="s" s="0">
        <v>88</v>
      </c>
      <c r="C230" t="s" s="0">
        <v>20</v>
      </c>
      <c r="E230" t="s" s="0">
        <v>88</v>
      </c>
      <c r="F230" s="0">
        <v>1.028</v>
      </c>
    </row>
    <row r="231" spans="1:6">
      <c r="A231" s="39">
        <v>53125</v>
      </c>
      <c r="B231" t="s" s="0">
        <v>120</v>
      </c>
      <c r="C231" t="s" s="0">
        <v>24</v>
      </c>
      <c r="E231" t="s" s="0">
        <v>120</v>
      </c>
      <c r="F231" s="0">
        <v>0.91800000000000004</v>
      </c>
    </row>
    <row r="232" spans="1:6">
      <c r="A232" s="39">
        <v>86972</v>
      </c>
      <c r="B232" t="s" s="0">
        <v>130</v>
      </c>
      <c r="C232" t="s" s="0">
        <v>26</v>
      </c>
      <c r="E232" t="s" s="0">
        <v>130</v>
      </c>
      <c r="F232" s="0">
        <v>1.1479999999999999</v>
      </c>
    </row>
    <row r="233" spans="1:6">
      <c r="A233" s="39">
        <v>89281</v>
      </c>
      <c r="B233" t="s" s="0">
        <v>131</v>
      </c>
      <c r="C233" t="s" s="0">
        <v>26</v>
      </c>
      <c r="E233" t="s" s="0">
        <v>131</v>
      </c>
      <c r="F233" s="0">
        <v>1.075</v>
      </c>
    </row>
    <row r="234" spans="1:6">
      <c r="A234" s="39">
        <v>53127</v>
      </c>
      <c r="B234" t="s" s="0">
        <v>120</v>
      </c>
      <c r="C234" t="s" s="0">
        <v>24</v>
      </c>
      <c r="E234" t="s" s="0">
        <v>120</v>
      </c>
      <c r="F234" s="0">
        <v>0.91800000000000004</v>
      </c>
    </row>
    <row r="235" spans="1:6">
      <c r="A235" s="39">
        <v>72213</v>
      </c>
      <c r="B235" t="s" s="0">
        <v>132</v>
      </c>
      <c r="C235" t="s" s="0">
        <v>20</v>
      </c>
      <c r="E235" t="s" s="0">
        <v>132</v>
      </c>
      <c r="F235" s="0">
        <v>1.0720000000000001</v>
      </c>
    </row>
    <row r="236" spans="1:6">
      <c r="A236" s="39">
        <v>93177</v>
      </c>
      <c r="B236" t="s" s="0">
        <v>117</v>
      </c>
      <c r="C236" t="s" s="0">
        <v>26</v>
      </c>
      <c r="E236" t="s" s="0">
        <v>117</v>
      </c>
      <c r="F236" s="0">
        <v>1.0569999999999999</v>
      </c>
    </row>
    <row r="237" spans="1:6">
      <c r="A237" s="39">
        <v>17087</v>
      </c>
      <c r="B237" t="s" s="0">
        <v>125</v>
      </c>
      <c r="C237" t="s" s="0">
        <v>58</v>
      </c>
      <c r="E237" t="s" s="0">
        <v>125</v>
      </c>
      <c r="F237" s="0">
        <v>0.9</v>
      </c>
    </row>
    <row r="238" spans="1:6">
      <c r="A238" s="39">
        <v>53129</v>
      </c>
      <c r="B238" t="s" s="0">
        <v>120</v>
      </c>
      <c r="C238" t="s" s="0">
        <v>24</v>
      </c>
      <c r="E238" t="s" s="0">
        <v>120</v>
      </c>
      <c r="F238" s="0">
        <v>0.91800000000000004</v>
      </c>
    </row>
    <row r="239" spans="1:6">
      <c r="A239" s="39">
        <v>97237</v>
      </c>
      <c r="B239" t="s" s="0">
        <v>133</v>
      </c>
      <c r="C239" t="s" s="0">
        <v>26</v>
      </c>
      <c r="E239" t="s" s="0">
        <v>133</v>
      </c>
      <c r="F239" s="0">
        <v>1.1100000000000001</v>
      </c>
    </row>
    <row r="240" spans="1:6">
      <c r="A240" s="39">
        <v>84169</v>
      </c>
      <c r="B240" t="s" s="0">
        <v>56</v>
      </c>
      <c r="C240" t="s" s="0">
        <v>26</v>
      </c>
      <c r="E240" t="s" s="0">
        <v>56</v>
      </c>
      <c r="F240" s="0">
        <v>0.99399999999999999</v>
      </c>
    </row>
    <row r="241" spans="1:6">
      <c r="A241" s="39">
        <v>82278</v>
      </c>
      <c r="B241" t="s" s="0">
        <v>49</v>
      </c>
      <c r="C241" t="s" s="0">
        <v>26</v>
      </c>
      <c r="E241" t="s" s="0">
        <v>49</v>
      </c>
      <c r="F241" s="0">
        <v>1.2809999999999999</v>
      </c>
    </row>
    <row r="242" spans="1:6">
      <c r="A242" s="39">
        <v>88499</v>
      </c>
      <c r="B242" t="s" s="0">
        <v>41</v>
      </c>
      <c r="C242" t="s" s="0">
        <v>20</v>
      </c>
      <c r="E242" t="s" s="0">
        <v>41</v>
      </c>
      <c r="F242" s="0">
        <v>1.0229999999999999</v>
      </c>
    </row>
    <row r="243" spans="1:6">
      <c r="A243" s="39">
        <v>53173</v>
      </c>
      <c r="B243" t="s" s="0">
        <v>120</v>
      </c>
      <c r="C243" t="s" s="0">
        <v>24</v>
      </c>
      <c r="E243" t="s" s="0">
        <v>120</v>
      </c>
      <c r="F243" s="0">
        <v>0.91800000000000004</v>
      </c>
    </row>
    <row r="244" spans="1:6">
      <c r="A244" s="39">
        <v>53175</v>
      </c>
      <c r="B244" t="s" s="0">
        <v>120</v>
      </c>
      <c r="C244" t="s" s="0">
        <v>24</v>
      </c>
      <c r="E244" t="s" s="0">
        <v>120</v>
      </c>
      <c r="F244" s="0">
        <v>0.91800000000000004</v>
      </c>
    </row>
    <row r="245" spans="1:6">
      <c r="A245" s="39">
        <v>75382</v>
      </c>
      <c r="B245" t="s" s="0">
        <v>132</v>
      </c>
      <c r="C245" t="s" s="0">
        <v>20</v>
      </c>
      <c r="E245" t="s" s="0">
        <v>132</v>
      </c>
      <c r="F245" s="0">
        <v>1.0720000000000001</v>
      </c>
    </row>
    <row r="246" spans="1:6">
      <c r="A246" s="39">
        <v>66484</v>
      </c>
      <c r="B246" t="s" s="0">
        <v>134</v>
      </c>
      <c r="C246" t="s" s="0">
        <v>22</v>
      </c>
      <c r="E246" t="s" s="0">
        <v>134</v>
      </c>
      <c r="F246" s="0">
        <v>1.0189999999999999</v>
      </c>
    </row>
    <row r="247" spans="1:6">
      <c r="A247" s="39">
        <v>53177</v>
      </c>
      <c r="B247" t="s" s="0">
        <v>120</v>
      </c>
      <c r="C247" t="s" s="0">
        <v>24</v>
      </c>
      <c r="E247" t="s" s="0">
        <v>120</v>
      </c>
      <c r="F247" s="0">
        <v>0.91800000000000004</v>
      </c>
    </row>
    <row r="248" spans="1:6">
      <c r="A248" s="39">
        <v>16247</v>
      </c>
      <c r="B248" t="s" s="0">
        <v>81</v>
      </c>
      <c r="C248" t="s" s="0">
        <v>82</v>
      </c>
      <c r="E248" t="s" s="0">
        <v>81</v>
      </c>
      <c r="F248" s="0">
        <v>0.878</v>
      </c>
    </row>
    <row r="249" spans="1:6">
      <c r="A249" s="39">
        <v>17179</v>
      </c>
      <c r="B249" t="s" s="0">
        <v>57</v>
      </c>
      <c r="C249" t="s" s="0">
        <v>58</v>
      </c>
      <c r="E249" t="s" s="0">
        <v>57</v>
      </c>
      <c r="F249" s="0">
        <v>0.93899999999999995</v>
      </c>
    </row>
    <row r="250" spans="1:6">
      <c r="A250" s="39">
        <v>19288</v>
      </c>
      <c r="B250" t="s" s="0">
        <v>135</v>
      </c>
      <c r="C250" t="s" s="0">
        <v>58</v>
      </c>
      <c r="E250" t="s" s="0">
        <v>135</v>
      </c>
      <c r="F250" s="0">
        <v>0.90100000000000002</v>
      </c>
    </row>
    <row r="251" spans="1:6">
      <c r="A251" s="39">
        <v>15345</v>
      </c>
      <c r="B251" t="s" s="0">
        <v>136</v>
      </c>
      <c r="C251" t="s" s="0">
        <v>82</v>
      </c>
      <c r="E251" t="s" s="0">
        <v>136</v>
      </c>
      <c r="F251" s="0">
        <v>0.93</v>
      </c>
    </row>
    <row r="252" spans="1:6">
      <c r="A252" s="39">
        <v>56858</v>
      </c>
      <c r="B252" t="s" s="0">
        <v>102</v>
      </c>
      <c r="C252" t="s" s="0">
        <v>22</v>
      </c>
      <c r="E252" t="s" s="0">
        <v>102</v>
      </c>
      <c r="F252" s="0">
        <v>0.99099999999999999</v>
      </c>
    </row>
    <row r="253" spans="1:6">
      <c r="A253" s="39">
        <v>67316</v>
      </c>
      <c r="B253" t="s" s="0">
        <v>137</v>
      </c>
      <c r="C253" t="s" s="0">
        <v>22</v>
      </c>
      <c r="E253" t="s" s="0">
        <v>137</v>
      </c>
      <c r="F253" s="0">
        <v>1.0580000000000001</v>
      </c>
    </row>
    <row r="254" spans="1:6">
      <c r="A254" s="39">
        <v>67317</v>
      </c>
      <c r="B254" t="s" s="0">
        <v>137</v>
      </c>
      <c r="C254" t="s" s="0">
        <v>22</v>
      </c>
      <c r="E254" t="s" s="0">
        <v>137</v>
      </c>
      <c r="F254" s="0">
        <v>1.0580000000000001</v>
      </c>
    </row>
    <row r="255" spans="1:6">
      <c r="A255" s="39">
        <v>53179</v>
      </c>
      <c r="B255" t="s" s="0">
        <v>120</v>
      </c>
      <c r="C255" t="s" s="0">
        <v>24</v>
      </c>
      <c r="E255" t="s" s="0">
        <v>120</v>
      </c>
      <c r="F255" s="0">
        <v>0.91800000000000004</v>
      </c>
    </row>
    <row r="256" spans="1:6">
      <c r="A256" s="39">
        <v>93336</v>
      </c>
      <c r="B256" t="s" s="0">
        <v>46</v>
      </c>
      <c r="C256" t="s" s="0">
        <v>26</v>
      </c>
      <c r="E256" t="s" s="0">
        <v>46</v>
      </c>
      <c r="F256" s="0">
        <v>1.046</v>
      </c>
    </row>
    <row r="257" spans="1:6">
      <c r="A257" s="39">
        <v>39606</v>
      </c>
      <c r="B257" t="s" s="0">
        <v>95</v>
      </c>
      <c r="C257" t="s" s="0">
        <v>70</v>
      </c>
      <c r="E257" t="s" s="0">
        <v>95</v>
      </c>
      <c r="F257" s="0">
        <v>0.72899999999999998</v>
      </c>
    </row>
    <row r="258" spans="1:6">
      <c r="A258" s="39">
        <v>39615</v>
      </c>
      <c r="B258" t="s" s="0">
        <v>95</v>
      </c>
      <c r="C258" t="s" s="0">
        <v>70</v>
      </c>
      <c r="E258" t="s" s="0">
        <v>95</v>
      </c>
      <c r="F258" s="0">
        <v>0.72899999999999998</v>
      </c>
    </row>
    <row r="259" spans="1:6">
      <c r="A259" s="39">
        <v>39615</v>
      </c>
      <c r="B259" t="s" s="0">
        <v>95</v>
      </c>
      <c r="C259" t="s" s="0">
        <v>70</v>
      </c>
      <c r="E259" t="s" s="0">
        <v>95</v>
      </c>
      <c r="F259" s="0">
        <v>0.72899999999999998</v>
      </c>
    </row>
    <row r="260" spans="1:6">
      <c r="A260" s="39">
        <v>19069</v>
      </c>
      <c r="B260" t="s" s="0">
        <v>138</v>
      </c>
      <c r="C260" t="s" s="0">
        <v>58</v>
      </c>
      <c r="E260" t="s" s="0">
        <v>138</v>
      </c>
      <c r="F260" s="0">
        <v>0.96</v>
      </c>
    </row>
    <row r="261" spans="1:6">
      <c r="A261" s="39">
        <v>9648</v>
      </c>
      <c r="B261" t="s" s="0">
        <v>139</v>
      </c>
      <c r="C261" t="s" s="0">
        <v>119</v>
      </c>
      <c r="E261" t="s" s="0">
        <v>139</v>
      </c>
      <c r="F261" s="0">
        <v>0.92800000000000005</v>
      </c>
    </row>
    <row r="262" spans="1:6">
      <c r="A262" s="39">
        <v>53225</v>
      </c>
      <c r="B262" t="s" s="0">
        <v>120</v>
      </c>
      <c r="C262" t="s" s="0">
        <v>24</v>
      </c>
      <c r="E262" t="s" s="0">
        <v>120</v>
      </c>
      <c r="F262" s="0">
        <v>0.91800000000000004</v>
      </c>
    </row>
    <row r="263" spans="1:6">
      <c r="A263" s="39">
        <v>85250</v>
      </c>
      <c r="B263" t="s" s="0">
        <v>140</v>
      </c>
      <c r="C263" t="s" s="0">
        <v>26</v>
      </c>
      <c r="E263" t="s" s="0">
        <v>140</v>
      </c>
      <c r="F263" s="0">
        <v>1.1739999999999999</v>
      </c>
    </row>
    <row r="264" spans="1:6">
      <c r="A264" s="39">
        <v>84503</v>
      </c>
      <c r="B264" t="s" s="0">
        <v>141</v>
      </c>
      <c r="C264" t="s" s="0">
        <v>26</v>
      </c>
      <c r="E264" t="s" s="0">
        <v>141</v>
      </c>
      <c r="F264" s="0">
        <v>0.98699999999999999</v>
      </c>
    </row>
    <row r="265" spans="1:6">
      <c r="A265" s="39">
        <v>54518</v>
      </c>
      <c r="B265" t="s" s="0">
        <v>142</v>
      </c>
      <c r="C265" t="s" s="0">
        <v>22</v>
      </c>
      <c r="E265" t="s" s="0">
        <v>142</v>
      </c>
      <c r="F265" s="0">
        <v>1.0549999999999999</v>
      </c>
    </row>
    <row r="266" spans="1:6">
      <c r="A266" s="39">
        <v>53227</v>
      </c>
      <c r="B266" t="s" s="0">
        <v>120</v>
      </c>
      <c r="C266" t="s" s="0">
        <v>24</v>
      </c>
      <c r="E266" t="s" s="0">
        <v>120</v>
      </c>
      <c r="F266" s="0">
        <v>0.91800000000000004</v>
      </c>
    </row>
    <row r="267" spans="1:6">
      <c r="A267" s="39">
        <v>53229</v>
      </c>
      <c r="B267" t="s" s="0">
        <v>120</v>
      </c>
      <c r="C267" t="s" s="0">
        <v>24</v>
      </c>
      <c r="E267" t="s" s="0">
        <v>120</v>
      </c>
      <c r="F267" s="0">
        <v>0.91800000000000004</v>
      </c>
    </row>
    <row r="268" spans="1:6">
      <c r="A268" s="39">
        <v>17214</v>
      </c>
      <c r="B268" t="s" s="0">
        <v>125</v>
      </c>
      <c r="C268" t="s" s="0">
        <v>58</v>
      </c>
      <c r="E268" t="s" s="0">
        <v>125</v>
      </c>
      <c r="F268" s="0">
        <v>0.9</v>
      </c>
    </row>
    <row r="269" spans="1:6">
      <c r="A269" s="39">
        <v>88361</v>
      </c>
      <c r="B269" t="s" s="0">
        <v>37</v>
      </c>
      <c r="C269" t="s" s="0">
        <v>20</v>
      </c>
      <c r="E269" t="s" s="0">
        <v>37</v>
      </c>
      <c r="F269" s="0">
        <v>1.0529999999999999</v>
      </c>
    </row>
    <row r="270" spans="1:6">
      <c r="A270" s="39">
        <v>56858</v>
      </c>
      <c r="B270" t="s" s="0">
        <v>102</v>
      </c>
      <c r="C270" t="s" s="0">
        <v>22</v>
      </c>
      <c r="E270" t="s" s="0">
        <v>102</v>
      </c>
      <c r="F270" s="0">
        <v>0.99099999999999999</v>
      </c>
    </row>
    <row r="271" spans="1:6">
      <c r="A271" s="39">
        <v>17166</v>
      </c>
      <c r="B271" t="s" s="0">
        <v>57</v>
      </c>
      <c r="C271" t="s" s="0">
        <v>58</v>
      </c>
      <c r="E271" t="s" s="0">
        <v>57</v>
      </c>
      <c r="F271" s="0">
        <v>0.93899999999999995</v>
      </c>
    </row>
    <row r="272" spans="1:6">
      <c r="A272" s="39">
        <v>17129</v>
      </c>
      <c r="B272" t="s" s="0">
        <v>66</v>
      </c>
      <c r="C272" t="s" s="0">
        <v>58</v>
      </c>
      <c r="E272" t="s" s="0">
        <v>66</v>
      </c>
      <c r="F272" s="0">
        <v>1.012</v>
      </c>
    </row>
    <row r="273" spans="1:6">
      <c r="A273" s="39">
        <v>15328</v>
      </c>
      <c r="B273" t="s" s="0">
        <v>136</v>
      </c>
      <c r="C273" t="s" s="0">
        <v>82</v>
      </c>
      <c r="E273" t="s" s="0">
        <v>136</v>
      </c>
      <c r="F273" s="0">
        <v>0.93</v>
      </c>
    </row>
    <row r="274" spans="1:6">
      <c r="A274" s="39">
        <v>87452</v>
      </c>
      <c r="B274" t="s" s="0">
        <v>143</v>
      </c>
      <c r="C274" t="s" s="0">
        <v>26</v>
      </c>
      <c r="E274" t="s" s="0">
        <v>143</v>
      </c>
      <c r="F274" s="0">
        <v>1.0960000000000001</v>
      </c>
    </row>
    <row r="275" spans="1:6">
      <c r="A275" s="39">
        <v>17375</v>
      </c>
      <c r="B275" t="s" s="0">
        <v>66</v>
      </c>
      <c r="C275" t="s" s="0">
        <v>58</v>
      </c>
      <c r="E275" t="s" s="0">
        <v>66</v>
      </c>
      <c r="F275" s="0">
        <v>1.012</v>
      </c>
    </row>
    <row r="276" spans="1:6">
      <c r="A276" s="39">
        <v>46236</v>
      </c>
      <c r="B276" t="s" s="0">
        <v>144</v>
      </c>
      <c r="C276" t="s" s="0">
        <v>24</v>
      </c>
      <c r="E276" t="s" s="0">
        <v>144</v>
      </c>
      <c r="F276" s="0">
        <v>0.85599999999999998</v>
      </c>
    </row>
    <row r="277" spans="1:6">
      <c r="A277" s="39">
        <v>17379</v>
      </c>
      <c r="B277" t="s" s="0">
        <v>66</v>
      </c>
      <c r="C277" t="s" s="0">
        <v>58</v>
      </c>
      <c r="E277" t="s" s="0">
        <v>66</v>
      </c>
      <c r="F277" s="0">
        <v>1.012</v>
      </c>
    </row>
    <row r="278" spans="1:6">
      <c r="A278" s="39">
        <v>19230</v>
      </c>
      <c r="B278" t="s" s="0">
        <v>135</v>
      </c>
      <c r="C278" t="s" s="0">
        <v>58</v>
      </c>
      <c r="E278" t="s" s="0">
        <v>135</v>
      </c>
      <c r="F278" s="0">
        <v>0.90100000000000002</v>
      </c>
    </row>
    <row r="279" spans="1:6">
      <c r="A279" s="39">
        <v>15913</v>
      </c>
      <c r="B279" t="s" s="0">
        <v>145</v>
      </c>
      <c r="C279" t="s" s="0">
        <v>82</v>
      </c>
      <c r="E279" t="s" s="0">
        <v>145</v>
      </c>
      <c r="F279" s="0">
        <v>0.95299999999999996</v>
      </c>
    </row>
    <row r="280" spans="1:6">
      <c r="A280" s="39">
        <v>46238</v>
      </c>
      <c r="B280" t="s" s="0">
        <v>144</v>
      </c>
      <c r="C280" t="s" s="0">
        <v>24</v>
      </c>
      <c r="E280" t="s" s="0">
        <v>144</v>
      </c>
      <c r="F280" s="0">
        <v>0.85599999999999998</v>
      </c>
    </row>
    <row r="281" spans="1:6">
      <c r="A281" s="39">
        <v>63755</v>
      </c>
      <c r="B281" t="s" s="0">
        <v>146</v>
      </c>
      <c r="C281" t="s" s="0">
        <v>26</v>
      </c>
      <c r="E281" t="s" s="0">
        <v>146</v>
      </c>
      <c r="F281" s="0">
        <v>1.0860000000000001</v>
      </c>
    </row>
    <row r="282" spans="1:6">
      <c r="A282" s="39">
        <v>55232</v>
      </c>
      <c r="B282" t="s" s="0">
        <v>99</v>
      </c>
      <c r="C282" t="s" s="0">
        <v>22</v>
      </c>
      <c r="E282" t="s" s="0">
        <v>99</v>
      </c>
      <c r="F282" s="0">
        <v>0.97</v>
      </c>
    </row>
    <row r="283" spans="1:6">
      <c r="A283" s="39">
        <v>46240</v>
      </c>
      <c r="B283" t="s" s="0">
        <v>144</v>
      </c>
      <c r="C283" t="s" s="0">
        <v>24</v>
      </c>
      <c r="E283" t="s" s="0">
        <v>144</v>
      </c>
      <c r="F283" s="0">
        <v>0.85599999999999998</v>
      </c>
    </row>
    <row r="284" spans="1:6">
      <c r="A284" s="39">
        <v>86854</v>
      </c>
      <c r="B284" t="s" s="0">
        <v>147</v>
      </c>
      <c r="C284" t="s" s="0">
        <v>26</v>
      </c>
      <c r="E284" t="s" s="0">
        <v>147</v>
      </c>
      <c r="F284" s="0">
        <v>1.0309999999999999</v>
      </c>
    </row>
    <row r="285" spans="1:6">
      <c r="A285" s="39">
        <v>21385</v>
      </c>
      <c r="B285" t="s" s="0">
        <v>55</v>
      </c>
      <c r="C285" t="s" s="0">
        <v>39</v>
      </c>
      <c r="E285" t="s" s="0">
        <v>55</v>
      </c>
      <c r="F285" s="0">
        <v>0.94</v>
      </c>
    </row>
    <row r="286" spans="1:6">
      <c r="A286" s="39">
        <v>83123</v>
      </c>
      <c r="B286" t="s" s="0">
        <v>96</v>
      </c>
      <c r="C286" t="s" s="0">
        <v>26</v>
      </c>
      <c r="E286" t="s" s="0">
        <v>96</v>
      </c>
      <c r="F286" s="0">
        <v>1.2609999999999999</v>
      </c>
    </row>
    <row r="287" spans="1:6">
      <c r="A287" s="39">
        <v>86735</v>
      </c>
      <c r="B287" t="s" s="0">
        <v>101</v>
      </c>
      <c r="C287" t="s" s="0">
        <v>26</v>
      </c>
      <c r="E287" t="s" s="0">
        <v>101</v>
      </c>
      <c r="F287" s="0">
        <v>1.0469999999999999</v>
      </c>
    </row>
    <row r="288" spans="1:6">
      <c r="A288" s="39">
        <v>99439</v>
      </c>
      <c r="B288" t="s" s="0">
        <v>148</v>
      </c>
      <c r="C288" t="s" s="0">
        <v>72</v>
      </c>
      <c r="E288" t="s" s="0">
        <v>148</v>
      </c>
      <c r="F288" s="0">
        <v>0.91400000000000003</v>
      </c>
    </row>
    <row r="289" spans="1:6">
      <c r="A289" s="39">
        <v>39393</v>
      </c>
      <c r="B289" t="s" s="0">
        <v>126</v>
      </c>
      <c r="C289" t="s" s="0">
        <v>70</v>
      </c>
      <c r="E289" t="s" s="0">
        <v>126</v>
      </c>
      <c r="F289" s="0">
        <v>0.89500000000000002</v>
      </c>
    </row>
    <row r="290" spans="1:6">
      <c r="A290" s="39">
        <v>46242</v>
      </c>
      <c r="B290" t="s" s="0">
        <v>144</v>
      </c>
      <c r="C290" t="s" s="0">
        <v>24</v>
      </c>
      <c r="E290" t="s" s="0">
        <v>144</v>
      </c>
      <c r="F290" s="0">
        <v>0.85599999999999998</v>
      </c>
    </row>
    <row r="291" spans="1:6">
      <c r="A291" s="39">
        <v>46244</v>
      </c>
      <c r="B291" t="s" s="0">
        <v>144</v>
      </c>
      <c r="C291" t="s" s="0">
        <v>24</v>
      </c>
      <c r="E291" t="s" s="0">
        <v>144</v>
      </c>
      <c r="F291" s="0">
        <v>0.85599999999999998</v>
      </c>
    </row>
    <row r="292" spans="1:6">
      <c r="A292" s="39">
        <v>15838</v>
      </c>
      <c r="B292" t="s" s="0">
        <v>149</v>
      </c>
      <c r="C292" t="s" s="0">
        <v>82</v>
      </c>
      <c r="E292" t="s" s="0">
        <v>149</v>
      </c>
      <c r="F292" s="0">
        <v>0.97799999999999998</v>
      </c>
    </row>
    <row r="293" spans="1:6">
      <c r="A293" s="39">
        <v>72119</v>
      </c>
      <c r="B293" t="s" s="0">
        <v>150</v>
      </c>
      <c r="C293" t="s" s="0">
        <v>20</v>
      </c>
      <c r="E293" t="s" s="0">
        <v>150</v>
      </c>
      <c r="F293" s="0">
        <v>1.0780000000000001</v>
      </c>
    </row>
    <row r="294" spans="1:6">
      <c r="A294" s="39">
        <v>90614</v>
      </c>
      <c r="B294" t="s" s="0">
        <v>151</v>
      </c>
      <c r="C294" t="s" s="0">
        <v>26</v>
      </c>
      <c r="E294" t="s" s="0">
        <v>151</v>
      </c>
      <c r="F294" s="0">
        <v>1.077</v>
      </c>
    </row>
    <row r="295" spans="1:6">
      <c r="A295" s="39">
        <v>14770</v>
      </c>
      <c r="B295" t="s" s="0">
        <v>152</v>
      </c>
      <c r="C295" t="s" s="0">
        <v>82</v>
      </c>
      <c r="E295" t="s" s="0">
        <v>152</v>
      </c>
      <c r="F295" s="0">
        <v>0.98499999999999999</v>
      </c>
    </row>
    <row r="296" spans="1:6">
      <c r="A296" s="39">
        <v>92260</v>
      </c>
      <c r="B296" t="s" s="0">
        <v>153</v>
      </c>
      <c r="C296" t="s" s="0">
        <v>26</v>
      </c>
      <c r="E296" t="s" s="0">
        <v>153</v>
      </c>
      <c r="F296" s="0">
        <v>1.0589999999999999</v>
      </c>
    </row>
    <row r="297" spans="1:6">
      <c r="A297" s="39">
        <v>37345</v>
      </c>
      <c r="B297" t="s" s="0">
        <v>154</v>
      </c>
      <c r="C297" t="s" s="0">
        <v>72</v>
      </c>
      <c r="E297" t="s" s="0">
        <v>154</v>
      </c>
      <c r="F297" s="0">
        <v>0.90700000000000003</v>
      </c>
    </row>
    <row r="298" spans="1:6">
      <c r="A298" s="39">
        <v>35287</v>
      </c>
      <c r="B298" t="s" s="0">
        <v>155</v>
      </c>
      <c r="C298" t="s" s="0">
        <v>74</v>
      </c>
      <c r="E298" t="s" s="0">
        <v>155</v>
      </c>
      <c r="F298" s="0">
        <v>0.999</v>
      </c>
    </row>
    <row r="299" spans="1:6">
      <c r="A299" s="39">
        <v>63916</v>
      </c>
      <c r="B299" t="s" s="0">
        <v>121</v>
      </c>
      <c r="C299" t="s" s="0">
        <v>26</v>
      </c>
      <c r="E299" t="s" s="0">
        <v>121</v>
      </c>
      <c r="F299" s="0">
        <v>1.095</v>
      </c>
    </row>
    <row r="300" spans="1:6">
      <c r="A300" s="39">
        <v>14772</v>
      </c>
      <c r="B300" t="s" s="0">
        <v>152</v>
      </c>
      <c r="C300" t="s" s="0">
        <v>82</v>
      </c>
      <c r="E300" t="s" s="0">
        <v>152</v>
      </c>
      <c r="F300" s="0">
        <v>0.98499999999999999</v>
      </c>
    </row>
    <row r="301" spans="1:6">
      <c r="A301" s="39">
        <v>18233</v>
      </c>
      <c r="B301" t="s" s="0">
        <v>57</v>
      </c>
      <c r="C301" t="s" s="0">
        <v>58</v>
      </c>
      <c r="E301" t="s" s="0">
        <v>57</v>
      </c>
      <c r="F301" s="0">
        <v>0.93899999999999995</v>
      </c>
    </row>
    <row r="302" spans="1:6">
      <c r="A302" s="39">
        <v>14774</v>
      </c>
      <c r="B302" t="s" s="0">
        <v>152</v>
      </c>
      <c r="C302" t="s" s="0">
        <v>82</v>
      </c>
      <c r="E302" t="s" s="0">
        <v>152</v>
      </c>
      <c r="F302" s="0">
        <v>0.98499999999999999</v>
      </c>
    </row>
    <row r="303" spans="1:6">
      <c r="A303" s="39">
        <v>14776</v>
      </c>
      <c r="B303" t="s" s="0">
        <v>152</v>
      </c>
      <c r="C303" t="s" s="0">
        <v>82</v>
      </c>
      <c r="E303" t="s" s="0">
        <v>152</v>
      </c>
      <c r="F303" s="0">
        <v>0.98499999999999999</v>
      </c>
    </row>
    <row r="304" spans="1:6">
      <c r="A304" s="39">
        <v>19273</v>
      </c>
      <c r="B304" t="s" s="0">
        <v>55</v>
      </c>
      <c r="C304" t="s" s="0">
        <v>39</v>
      </c>
      <c r="E304" t="s" s="0">
        <v>55</v>
      </c>
      <c r="F304" s="0">
        <v>0.94</v>
      </c>
    </row>
    <row r="305" spans="1:6">
      <c r="A305" s="39">
        <v>38100</v>
      </c>
      <c r="B305" t="s" s="0">
        <v>156</v>
      </c>
      <c r="C305" t="s" s="0">
        <v>39</v>
      </c>
      <c r="E305" t="s" s="0">
        <v>156</v>
      </c>
      <c r="F305" s="0">
        <v>0.78300000000000003</v>
      </c>
    </row>
    <row r="306" spans="1:6">
      <c r="A306" s="39">
        <v>38102</v>
      </c>
      <c r="B306" t="s" s="0">
        <v>156</v>
      </c>
      <c r="C306" t="s" s="0">
        <v>39</v>
      </c>
      <c r="E306" t="s" s="0">
        <v>156</v>
      </c>
      <c r="F306" s="0">
        <v>0.78300000000000003</v>
      </c>
    </row>
    <row r="307" spans="1:6">
      <c r="A307" s="39">
        <v>88279</v>
      </c>
      <c r="B307" t="s" s="0">
        <v>37</v>
      </c>
      <c r="C307" t="s" s="0">
        <v>20</v>
      </c>
      <c r="E307" t="s" s="0">
        <v>37</v>
      </c>
      <c r="F307" s="0">
        <v>1.0529999999999999</v>
      </c>
    </row>
    <row r="308" spans="1:6">
      <c r="A308" s="39">
        <v>82346</v>
      </c>
      <c r="B308" t="s" s="0">
        <v>157</v>
      </c>
      <c r="C308" t="s" s="0">
        <v>26</v>
      </c>
      <c r="E308" t="s" s="0">
        <v>157</v>
      </c>
      <c r="F308" s="0">
        <v>1.294</v>
      </c>
    </row>
    <row r="309" spans="1:6">
      <c r="A309" s="39">
        <v>27446</v>
      </c>
      <c r="B309" t="s" s="0">
        <v>65</v>
      </c>
      <c r="C309" t="s" s="0">
        <v>39</v>
      </c>
      <c r="E309" t="s" s="0">
        <v>65</v>
      </c>
      <c r="F309" s="0">
        <v>0.753</v>
      </c>
    </row>
    <row r="310" spans="1:6">
      <c r="A310" s="39">
        <v>56626</v>
      </c>
      <c r="B310" t="s" s="0">
        <v>42</v>
      </c>
      <c r="C310" t="s" s="0">
        <v>22</v>
      </c>
      <c r="E310" t="s" s="0">
        <v>42</v>
      </c>
      <c r="F310" s="0">
        <v>1.0009999999999999</v>
      </c>
    </row>
    <row r="311" spans="1:6">
      <c r="A311" s="39">
        <v>38104</v>
      </c>
      <c r="B311" t="s" s="0">
        <v>156</v>
      </c>
      <c r="C311" t="s" s="0">
        <v>39</v>
      </c>
      <c r="E311" t="s" s="0">
        <v>156</v>
      </c>
      <c r="F311" s="0">
        <v>0.78300000000000003</v>
      </c>
    </row>
    <row r="312" spans="1:6">
      <c r="A312" s="39">
        <v>38106</v>
      </c>
      <c r="B312" t="s" s="0">
        <v>156</v>
      </c>
      <c r="C312" t="s" s="0">
        <v>39</v>
      </c>
      <c r="E312" t="s" s="0">
        <v>156</v>
      </c>
      <c r="F312" s="0">
        <v>0.78300000000000003</v>
      </c>
    </row>
    <row r="313" spans="1:6">
      <c r="A313" s="39">
        <v>49832</v>
      </c>
      <c r="B313" t="s" s="0">
        <v>158</v>
      </c>
      <c r="C313" t="s" s="0">
        <v>39</v>
      </c>
      <c r="E313" t="s" s="0">
        <v>158</v>
      </c>
      <c r="F313" s="0">
        <v>0.82</v>
      </c>
    </row>
    <row r="314" spans="1:6">
      <c r="A314" s="39">
        <v>99189</v>
      </c>
      <c r="B314" t="s" s="0">
        <v>113</v>
      </c>
      <c r="C314" t="s" s="0">
        <v>72</v>
      </c>
      <c r="E314" t="s" s="0">
        <v>113</v>
      </c>
      <c r="F314" s="0">
        <v>0.88600000000000001</v>
      </c>
    </row>
    <row r="315" spans="1:6">
      <c r="A315" s="39">
        <v>38108</v>
      </c>
      <c r="B315" t="s" s="0">
        <v>156</v>
      </c>
      <c r="C315" t="s" s="0">
        <v>39</v>
      </c>
      <c r="E315" t="s" s="0">
        <v>156</v>
      </c>
      <c r="F315" s="0">
        <v>0.78300000000000003</v>
      </c>
    </row>
    <row r="316" spans="1:6">
      <c r="A316" s="39">
        <v>35719</v>
      </c>
      <c r="B316" t="s" s="0">
        <v>155</v>
      </c>
      <c r="C316" t="s" s="0">
        <v>74</v>
      </c>
      <c r="E316" t="s" s="0">
        <v>155</v>
      </c>
      <c r="F316" s="0">
        <v>0.999</v>
      </c>
    </row>
    <row r="317" spans="1:6">
      <c r="A317" s="39">
        <v>83454</v>
      </c>
      <c r="B317" t="s" s="0">
        <v>91</v>
      </c>
      <c r="C317" t="s" s="0">
        <v>26</v>
      </c>
      <c r="E317" t="s" s="0">
        <v>91</v>
      </c>
      <c r="F317" s="0">
        <v>1.1379999999999999</v>
      </c>
    </row>
    <row r="318" spans="1:6">
      <c r="A318" s="39">
        <v>16278</v>
      </c>
      <c r="B318" t="s" s="0">
        <v>159</v>
      </c>
      <c r="C318" t="s" s="0">
        <v>82</v>
      </c>
      <c r="E318" t="s" s="0">
        <v>159</v>
      </c>
      <c r="F318" s="0">
        <v>0.88900000000000001</v>
      </c>
    </row>
    <row r="319" spans="1:6">
      <c r="A319" s="39">
        <v>39326</v>
      </c>
      <c r="B319" t="s" s="0">
        <v>126</v>
      </c>
      <c r="C319" t="s" s="0">
        <v>70</v>
      </c>
      <c r="E319" t="s" s="0">
        <v>126</v>
      </c>
      <c r="F319" s="0">
        <v>0.89500000000000002</v>
      </c>
    </row>
    <row r="320" spans="1:6">
      <c r="A320" s="39">
        <v>39517</v>
      </c>
      <c r="B320" t="s" s="0">
        <v>126</v>
      </c>
      <c r="C320" t="s" s="0">
        <v>70</v>
      </c>
      <c r="E320" t="s" s="0">
        <v>126</v>
      </c>
      <c r="F320" s="0">
        <v>0.89500000000000002</v>
      </c>
    </row>
    <row r="321" spans="1:6">
      <c r="A321" s="39">
        <v>56584</v>
      </c>
      <c r="B321" t="s" s="0">
        <v>160</v>
      </c>
      <c r="C321" t="s" s="0">
        <v>22</v>
      </c>
      <c r="E321" t="s" s="0">
        <v>160</v>
      </c>
      <c r="F321" s="0">
        <v>0.94</v>
      </c>
    </row>
    <row r="322" spans="1:6">
      <c r="A322" s="39">
        <v>17219</v>
      </c>
      <c r="B322" t="s" s="0">
        <v>125</v>
      </c>
      <c r="C322" t="s" s="0">
        <v>58</v>
      </c>
      <c r="E322" t="s" s="0">
        <v>125</v>
      </c>
      <c r="F322" s="0">
        <v>0.9</v>
      </c>
    </row>
    <row r="323" spans="1:6">
      <c r="A323" s="39">
        <v>17389</v>
      </c>
      <c r="B323" t="s" s="0">
        <v>66</v>
      </c>
      <c r="C323" t="s" s="0">
        <v>58</v>
      </c>
      <c r="E323" t="s" s="0">
        <v>66</v>
      </c>
      <c r="F323" s="0">
        <v>1.012</v>
      </c>
    </row>
    <row r="324" spans="1:6">
      <c r="A324" s="39">
        <v>49577</v>
      </c>
      <c r="B324" t="s" s="0">
        <v>105</v>
      </c>
      <c r="C324" t="s" s="0">
        <v>39</v>
      </c>
      <c r="E324" t="s" s="0">
        <v>105</v>
      </c>
      <c r="F324" s="0">
        <v>0.83599999999999997</v>
      </c>
    </row>
    <row r="325" spans="1:6">
      <c r="A325" s="39">
        <v>38110</v>
      </c>
      <c r="B325" t="s" s="0">
        <v>156</v>
      </c>
      <c r="C325" t="s" s="0">
        <v>39</v>
      </c>
      <c r="E325" t="s" s="0">
        <v>156</v>
      </c>
      <c r="F325" s="0">
        <v>0.78300000000000003</v>
      </c>
    </row>
    <row r="326" spans="1:6">
      <c r="A326" s="39">
        <v>6925</v>
      </c>
      <c r="B326" t="s" s="0">
        <v>161</v>
      </c>
      <c r="C326" t="s" s="0">
        <v>70</v>
      </c>
      <c r="E326" t="s" s="0">
        <v>161</v>
      </c>
      <c r="F326" s="0">
        <v>0.78900000000000003</v>
      </c>
    </row>
    <row r="327" spans="1:6">
      <c r="A327" s="39">
        <v>76855</v>
      </c>
      <c r="B327" t="s" s="0">
        <v>98</v>
      </c>
      <c r="C327" t="s" s="0">
        <v>22</v>
      </c>
      <c r="E327" t="s" s="0">
        <v>98</v>
      </c>
      <c r="F327" s="0">
        <v>1.032</v>
      </c>
    </row>
    <row r="328" spans="1:6">
      <c r="A328" s="39">
        <v>38112</v>
      </c>
      <c r="B328" t="s" s="0">
        <v>156</v>
      </c>
      <c r="C328" t="s" s="0">
        <v>39</v>
      </c>
      <c r="E328" t="s" s="0">
        <v>156</v>
      </c>
      <c r="F328" s="0">
        <v>0.78300000000000003</v>
      </c>
    </row>
    <row r="329" spans="1:6">
      <c r="A329" s="39">
        <v>38114</v>
      </c>
      <c r="B329" t="s" s="0">
        <v>156</v>
      </c>
      <c r="C329" t="s" s="0">
        <v>39</v>
      </c>
      <c r="E329" t="s" s="0">
        <v>156</v>
      </c>
      <c r="F329" s="0">
        <v>0.78300000000000003</v>
      </c>
    </row>
    <row r="330" spans="1:6">
      <c r="A330" s="39">
        <v>56729</v>
      </c>
      <c r="B330" t="s" s="0">
        <v>42</v>
      </c>
      <c r="C330" t="s" s="0">
        <v>22</v>
      </c>
      <c r="E330" t="s" s="0">
        <v>42</v>
      </c>
      <c r="F330" s="0">
        <v>1.0009999999999999</v>
      </c>
    </row>
    <row r="331" spans="1:6">
      <c r="A331" s="39">
        <v>82387</v>
      </c>
      <c r="B331" t="s" s="0">
        <v>130</v>
      </c>
      <c r="C331" t="s" s="0">
        <v>26</v>
      </c>
      <c r="E331" t="s" s="0">
        <v>130</v>
      </c>
      <c r="F331" s="0">
        <v>1.1479999999999999</v>
      </c>
    </row>
    <row r="332" spans="1:6">
      <c r="A332" s="39">
        <v>38116</v>
      </c>
      <c r="B332" t="s" s="0">
        <v>156</v>
      </c>
      <c r="C332" t="s" s="0">
        <v>39</v>
      </c>
      <c r="E332" t="s" s="0">
        <v>156</v>
      </c>
      <c r="F332" s="0">
        <v>0.78300000000000003</v>
      </c>
    </row>
    <row r="333" spans="1:6">
      <c r="A333" s="39">
        <v>53533</v>
      </c>
      <c r="B333" t="s" s="0">
        <v>52</v>
      </c>
      <c r="C333" t="s" s="0">
        <v>22</v>
      </c>
      <c r="E333" t="s" s="0">
        <v>52</v>
      </c>
      <c r="F333" s="0">
        <v>1.0009999999999999</v>
      </c>
    </row>
    <row r="334" spans="1:6">
      <c r="A334" s="39">
        <v>85646</v>
      </c>
      <c r="B334" t="s" s="0">
        <v>162</v>
      </c>
      <c r="C334" t="s" s="0">
        <v>26</v>
      </c>
      <c r="E334" t="s" s="0">
        <v>162</v>
      </c>
      <c r="F334" s="0">
        <v>1.294</v>
      </c>
    </row>
    <row r="335" spans="1:6">
      <c r="A335" s="39">
        <v>31552</v>
      </c>
      <c r="B335" t="s" s="0">
        <v>75</v>
      </c>
      <c r="C335" t="s" s="0">
        <v>39</v>
      </c>
      <c r="E335" t="s" s="0">
        <v>75</v>
      </c>
      <c r="F335" s="0">
        <v>0.81699999999999995</v>
      </c>
    </row>
    <row r="336" spans="1:6">
      <c r="A336" s="39">
        <v>26689</v>
      </c>
      <c r="B336" t="s" s="0">
        <v>163</v>
      </c>
      <c r="C336" t="s" s="0">
        <v>39</v>
      </c>
      <c r="E336" t="s" s="0">
        <v>163</v>
      </c>
      <c r="F336" s="0">
        <v>0.84799999999999998</v>
      </c>
    </row>
    <row r="337" spans="1:6">
      <c r="A337" s="39">
        <v>38118</v>
      </c>
      <c r="B337" t="s" s="0">
        <v>156</v>
      </c>
      <c r="C337" t="s" s="0">
        <v>39</v>
      </c>
      <c r="E337" t="s" s="0">
        <v>156</v>
      </c>
      <c r="F337" s="0">
        <v>0.78300000000000003</v>
      </c>
    </row>
    <row r="338" spans="1:6">
      <c r="A338" s="39">
        <v>21641</v>
      </c>
      <c r="B338" t="s" s="0">
        <v>62</v>
      </c>
      <c r="C338" t="s" s="0">
        <v>39</v>
      </c>
      <c r="E338" t="s" s="0">
        <v>62</v>
      </c>
      <c r="F338" s="0">
        <v>0.85599999999999998</v>
      </c>
    </row>
    <row r="339" spans="1:6">
      <c r="A339" s="39">
        <v>86974</v>
      </c>
      <c r="B339" t="s" s="0">
        <v>164</v>
      </c>
      <c r="C339" t="s" s="0">
        <v>26</v>
      </c>
      <c r="E339" t="s" s="0">
        <v>164</v>
      </c>
      <c r="F339" s="0">
        <v>1.1579999999999999</v>
      </c>
    </row>
    <row r="340" spans="1:6">
      <c r="A340" s="39">
        <v>87742</v>
      </c>
      <c r="B340" t="s" s="0">
        <v>147</v>
      </c>
      <c r="C340" t="s" s="0">
        <v>26</v>
      </c>
      <c r="E340" t="s" s="0">
        <v>147</v>
      </c>
      <c r="F340" s="0">
        <v>1.0309999999999999</v>
      </c>
    </row>
    <row r="341" spans="1:6">
      <c r="A341" s="39">
        <v>99510</v>
      </c>
      <c r="B341" t="s" s="0">
        <v>148</v>
      </c>
      <c r="C341" t="s" s="0">
        <v>72</v>
      </c>
      <c r="E341" t="s" s="0">
        <v>148</v>
      </c>
      <c r="F341" s="0">
        <v>0.91400000000000003</v>
      </c>
    </row>
    <row r="342" spans="1:6">
      <c r="A342" s="39">
        <v>21279</v>
      </c>
      <c r="B342" t="s" s="0">
        <v>165</v>
      </c>
      <c r="C342" t="s" s="0">
        <v>39</v>
      </c>
      <c r="E342" t="s" s="0">
        <v>165</v>
      </c>
      <c r="F342" s="0">
        <v>0.98</v>
      </c>
    </row>
    <row r="343" spans="1:6">
      <c r="A343" s="39">
        <v>38120</v>
      </c>
      <c r="B343" t="s" s="0">
        <v>156</v>
      </c>
      <c r="C343" t="s" s="0">
        <v>39</v>
      </c>
      <c r="E343" t="s" s="0">
        <v>156</v>
      </c>
      <c r="F343" s="0">
        <v>0.78300000000000003</v>
      </c>
    </row>
    <row r="344" spans="1:6">
      <c r="A344" s="39">
        <v>55437</v>
      </c>
      <c r="B344" t="s" s="0">
        <v>166</v>
      </c>
      <c r="C344" t="s" s="0">
        <v>22</v>
      </c>
      <c r="E344" t="s" s="0">
        <v>166</v>
      </c>
      <c r="F344" s="0">
        <v>1.036</v>
      </c>
    </row>
    <row r="345" spans="1:6">
      <c r="A345" s="39">
        <v>38122</v>
      </c>
      <c r="B345" t="s" s="0">
        <v>156</v>
      </c>
      <c r="C345" t="s" s="0">
        <v>39</v>
      </c>
      <c r="E345" t="s" s="0">
        <v>156</v>
      </c>
      <c r="F345" s="0">
        <v>0.78300000000000003</v>
      </c>
    </row>
    <row r="346" spans="1:6">
      <c r="A346" s="39">
        <v>56769</v>
      </c>
      <c r="B346" t="s" s="0">
        <v>167</v>
      </c>
      <c r="C346" t="s" s="0">
        <v>22</v>
      </c>
      <c r="E346" t="s" s="0">
        <v>167</v>
      </c>
      <c r="F346" s="0">
        <v>1.01</v>
      </c>
    </row>
    <row r="347" spans="1:6">
      <c r="A347" s="39">
        <v>91722</v>
      </c>
      <c r="B347" t="s" s="0">
        <v>48</v>
      </c>
      <c r="C347" t="s" s="0">
        <v>26</v>
      </c>
      <c r="E347" t="s" s="0">
        <v>48</v>
      </c>
      <c r="F347" s="0">
        <v>1.038</v>
      </c>
    </row>
    <row r="348" spans="1:6">
      <c r="A348" s="39">
        <v>53533</v>
      </c>
      <c r="B348" t="s" s="0">
        <v>52</v>
      </c>
      <c r="C348" t="s" s="0">
        <v>22</v>
      </c>
      <c r="E348" t="s" s="0">
        <v>52</v>
      </c>
      <c r="F348" s="0">
        <v>1.0009999999999999</v>
      </c>
    </row>
    <row r="349" spans="1:6">
      <c r="A349" s="39">
        <v>38124</v>
      </c>
      <c r="B349" t="s" s="0">
        <v>156</v>
      </c>
      <c r="C349" t="s" s="0">
        <v>39</v>
      </c>
      <c r="E349" t="s" s="0">
        <v>156</v>
      </c>
      <c r="F349" s="0">
        <v>0.78300000000000003</v>
      </c>
    </row>
    <row r="350" spans="1:6">
      <c r="A350" s="39">
        <v>54518</v>
      </c>
      <c r="B350" t="s" s="0">
        <v>142</v>
      </c>
      <c r="C350" t="s" s="0">
        <v>22</v>
      </c>
      <c r="E350" t="s" s="0">
        <v>142</v>
      </c>
      <c r="F350" s="0">
        <v>1.0549999999999999</v>
      </c>
    </row>
    <row r="351" spans="1:6">
      <c r="A351" s="39">
        <v>37318</v>
      </c>
      <c r="B351" t="s" s="0">
        <v>154</v>
      </c>
      <c r="C351" t="s" s="0">
        <v>72</v>
      </c>
      <c r="E351" t="s" s="0">
        <v>154</v>
      </c>
      <c r="F351" s="0">
        <v>0.90700000000000003</v>
      </c>
    </row>
    <row r="352" spans="1:6">
      <c r="A352" s="39">
        <v>86561</v>
      </c>
      <c r="B352" t="s" s="0">
        <v>168</v>
      </c>
      <c r="C352" t="s" s="0">
        <v>26</v>
      </c>
      <c r="E352" t="s" s="0">
        <v>168</v>
      </c>
      <c r="F352" s="0">
        <v>1.0069999999999999</v>
      </c>
    </row>
    <row r="353" spans="1:6">
      <c r="A353" s="39">
        <v>56729</v>
      </c>
      <c r="B353" t="s" s="0">
        <v>42</v>
      </c>
      <c r="C353" t="s" s="0">
        <v>22</v>
      </c>
      <c r="E353" t="s" s="0">
        <v>42</v>
      </c>
      <c r="F353" s="0">
        <v>1.0009999999999999</v>
      </c>
    </row>
    <row r="354" spans="1:6">
      <c r="A354" s="39">
        <v>88260</v>
      </c>
      <c r="B354" t="s" s="0">
        <v>37</v>
      </c>
      <c r="C354" t="s" s="0">
        <v>20</v>
      </c>
      <c r="E354" t="s" s="0">
        <v>37</v>
      </c>
      <c r="F354" s="0">
        <v>1.0529999999999999</v>
      </c>
    </row>
    <row r="355" spans="1:6">
      <c r="A355" s="39">
        <v>55595</v>
      </c>
      <c r="B355" t="s" s="0">
        <v>36</v>
      </c>
      <c r="C355" t="s" s="0">
        <v>22</v>
      </c>
      <c r="E355" t="s" s="0">
        <v>36</v>
      </c>
      <c r="F355" s="0">
        <v>0.95299999999999996</v>
      </c>
    </row>
    <row r="356" spans="1:6">
      <c r="A356" s="39">
        <v>38126</v>
      </c>
      <c r="B356" t="s" s="0">
        <v>156</v>
      </c>
      <c r="C356" t="s" s="0">
        <v>39</v>
      </c>
      <c r="E356" t="s" s="0">
        <v>156</v>
      </c>
      <c r="F356" s="0">
        <v>0.78300000000000003</v>
      </c>
    </row>
    <row r="357" spans="1:6">
      <c r="A357" s="39">
        <v>37627</v>
      </c>
      <c r="B357" t="s" s="0">
        <v>169</v>
      </c>
      <c r="C357" t="s" s="0">
        <v>39</v>
      </c>
      <c r="E357" t="s" s="0">
        <v>169</v>
      </c>
      <c r="F357" s="0">
        <v>0.78700000000000003</v>
      </c>
    </row>
    <row r="358" spans="1:6">
      <c r="A358" s="39">
        <v>27568</v>
      </c>
      <c r="B358" t="s" s="0">
        <v>170</v>
      </c>
      <c r="C358" t="s" s="0">
        <v>171</v>
      </c>
      <c r="E358" t="s" s="0">
        <v>170</v>
      </c>
      <c r="F358" s="0">
        <v>0.97599999999999998</v>
      </c>
    </row>
    <row r="359" spans="1:6">
      <c r="A359" s="39">
        <v>28195</v>
      </c>
      <c r="B359" t="s" s="0">
        <v>170</v>
      </c>
      <c r="C359" t="s" s="0">
        <v>171</v>
      </c>
      <c r="E359" t="s" s="0">
        <v>170</v>
      </c>
      <c r="F359" s="0">
        <v>0.97599999999999998</v>
      </c>
    </row>
    <row r="360" spans="1:6">
      <c r="A360" s="39">
        <v>55288</v>
      </c>
      <c r="B360" t="s" s="0">
        <v>99</v>
      </c>
      <c r="C360" t="s" s="0">
        <v>22</v>
      </c>
      <c r="E360" t="s" s="0">
        <v>99</v>
      </c>
      <c r="F360" s="0">
        <v>0.97</v>
      </c>
    </row>
    <row r="361" spans="1:6">
      <c r="A361" s="39">
        <v>28197</v>
      </c>
      <c r="B361" t="s" s="0">
        <v>170</v>
      </c>
      <c r="C361" t="s" s="0">
        <v>171</v>
      </c>
      <c r="E361" t="s" s="0">
        <v>170</v>
      </c>
      <c r="F361" s="0">
        <v>0.97599999999999998</v>
      </c>
    </row>
    <row r="362" spans="1:6">
      <c r="A362" s="39">
        <v>21769</v>
      </c>
      <c r="B362" t="s" s="0">
        <v>172</v>
      </c>
      <c r="C362" t="s" s="0">
        <v>39</v>
      </c>
      <c r="E362" t="s" s="0">
        <v>172</v>
      </c>
      <c r="F362" s="0">
        <v>0.78800000000000003</v>
      </c>
    </row>
    <row r="363" spans="1:6">
      <c r="A363" s="39">
        <v>93471</v>
      </c>
      <c r="B363" t="s" s="0">
        <v>40</v>
      </c>
      <c r="C363" t="s" s="0">
        <v>26</v>
      </c>
      <c r="E363" t="s" s="0">
        <v>40</v>
      </c>
      <c r="F363" s="0">
        <v>0.93500000000000005</v>
      </c>
    </row>
    <row r="364" spans="1:6">
      <c r="A364" s="39">
        <v>39596</v>
      </c>
      <c r="B364" t="s" s="0">
        <v>95</v>
      </c>
      <c r="C364" t="s" s="0">
        <v>70</v>
      </c>
      <c r="E364" t="s" s="0">
        <v>95</v>
      </c>
      <c r="F364" s="0">
        <v>0.72899999999999998</v>
      </c>
    </row>
    <row r="365" spans="1:6">
      <c r="A365" s="39">
        <v>28199</v>
      </c>
      <c r="B365" t="s" s="0">
        <v>170</v>
      </c>
      <c r="C365" t="s" s="0">
        <v>171</v>
      </c>
      <c r="E365" t="s" s="0">
        <v>170</v>
      </c>
      <c r="F365" s="0">
        <v>0.97599999999999998</v>
      </c>
    </row>
    <row r="366" spans="1:6">
      <c r="A366" s="39">
        <v>28201</v>
      </c>
      <c r="B366" t="s" s="0">
        <v>170</v>
      </c>
      <c r="C366" t="s" s="0">
        <v>171</v>
      </c>
      <c r="E366" t="s" s="0">
        <v>170</v>
      </c>
      <c r="F366" s="0">
        <v>0.97599999999999998</v>
      </c>
    </row>
    <row r="367" spans="1:6">
      <c r="A367" s="39">
        <v>28203</v>
      </c>
      <c r="B367" t="s" s="0">
        <v>170</v>
      </c>
      <c r="C367" t="s" s="0">
        <v>171</v>
      </c>
      <c r="E367" t="s" s="0">
        <v>170</v>
      </c>
      <c r="F367" s="0">
        <v>0.97599999999999998</v>
      </c>
    </row>
    <row r="368" spans="1:6">
      <c r="A368" s="39">
        <v>28205</v>
      </c>
      <c r="B368" t="s" s="0">
        <v>170</v>
      </c>
      <c r="C368" t="s" s="0">
        <v>171</v>
      </c>
      <c r="E368" t="s" s="0">
        <v>170</v>
      </c>
      <c r="F368" s="0">
        <v>0.97599999999999998</v>
      </c>
    </row>
    <row r="369" spans="1:6">
      <c r="A369" s="39">
        <v>28207</v>
      </c>
      <c r="B369" t="s" s="0">
        <v>170</v>
      </c>
      <c r="C369" t="s" s="0">
        <v>171</v>
      </c>
      <c r="E369" t="s" s="0">
        <v>170</v>
      </c>
      <c r="F369" s="0">
        <v>0.97599999999999998</v>
      </c>
    </row>
    <row r="370" spans="1:6">
      <c r="A370" s="39">
        <v>28209</v>
      </c>
      <c r="B370" t="s" s="0">
        <v>170</v>
      </c>
      <c r="C370" t="s" s="0">
        <v>171</v>
      </c>
      <c r="E370" t="s" s="0">
        <v>170</v>
      </c>
      <c r="F370" s="0">
        <v>0.97599999999999998</v>
      </c>
    </row>
    <row r="371" spans="1:6">
      <c r="A371" s="39">
        <v>93473</v>
      </c>
      <c r="B371" t="s" s="0">
        <v>173</v>
      </c>
      <c r="C371" t="s" s="0">
        <v>26</v>
      </c>
      <c r="E371" t="s" s="0">
        <v>173</v>
      </c>
      <c r="F371" s="0">
        <v>0.90500000000000003</v>
      </c>
    </row>
    <row r="372" spans="1:6">
      <c r="A372" s="39">
        <v>1477</v>
      </c>
      <c r="B372" t="s" s="0">
        <v>174</v>
      </c>
      <c r="C372" t="s" s="0">
        <v>119</v>
      </c>
      <c r="E372" t="s" s="0">
        <v>174</v>
      </c>
      <c r="F372" s="0">
        <v>0.91100000000000003</v>
      </c>
    </row>
    <row r="373" spans="1:6">
      <c r="A373" s="39">
        <v>28211</v>
      </c>
      <c r="B373" t="s" s="0">
        <v>170</v>
      </c>
      <c r="C373" t="s" s="0">
        <v>171</v>
      </c>
      <c r="E373" t="s" s="0">
        <v>170</v>
      </c>
      <c r="F373" s="0">
        <v>0.97599999999999998</v>
      </c>
    </row>
    <row r="374" spans="1:6">
      <c r="A374" s="39">
        <v>28213</v>
      </c>
      <c r="B374" t="s" s="0">
        <v>170</v>
      </c>
      <c r="C374" t="s" s="0">
        <v>171</v>
      </c>
      <c r="E374" t="s" s="0">
        <v>170</v>
      </c>
      <c r="F374" s="0">
        <v>0.97599999999999998</v>
      </c>
    </row>
    <row r="375" spans="1:6">
      <c r="A375" s="39">
        <v>97450</v>
      </c>
      <c r="B375" t="s" s="0">
        <v>175</v>
      </c>
      <c r="C375" t="s" s="0">
        <v>26</v>
      </c>
      <c r="E375" t="s" s="0">
        <v>175</v>
      </c>
      <c r="F375" s="0">
        <v>1.0649999999999999</v>
      </c>
    </row>
    <row r="376" spans="1:6">
      <c r="A376" s="39">
        <v>6456</v>
      </c>
      <c r="B376" t="s" s="0">
        <v>69</v>
      </c>
      <c r="C376" t="s" s="0">
        <v>70</v>
      </c>
      <c r="E376" t="s" s="0">
        <v>69</v>
      </c>
      <c r="F376" s="0">
        <v>0.89700000000000002</v>
      </c>
    </row>
    <row r="377" spans="1:6">
      <c r="A377" s="39">
        <v>94424</v>
      </c>
      <c r="B377" t="s" s="0">
        <v>176</v>
      </c>
      <c r="C377" t="s" s="0">
        <v>26</v>
      </c>
      <c r="E377" t="s" s="0">
        <v>176</v>
      </c>
      <c r="F377" s="0">
        <v>0.98899999999999999</v>
      </c>
    </row>
    <row r="378" spans="1:6">
      <c r="A378" s="39">
        <v>28215</v>
      </c>
      <c r="B378" t="s" s="0">
        <v>170</v>
      </c>
      <c r="C378" t="s" s="0">
        <v>171</v>
      </c>
      <c r="E378" t="s" s="0">
        <v>170</v>
      </c>
      <c r="F378" s="0">
        <v>0.97599999999999998</v>
      </c>
    </row>
    <row r="379" spans="1:6">
      <c r="A379" s="39">
        <v>93474</v>
      </c>
      <c r="B379" t="s" s="0">
        <v>173</v>
      </c>
      <c r="C379" t="s" s="0">
        <v>26</v>
      </c>
      <c r="E379" t="s" s="0">
        <v>173</v>
      </c>
      <c r="F379" s="0">
        <v>0.90500000000000003</v>
      </c>
    </row>
    <row r="380" spans="1:6">
      <c r="A380" s="39">
        <v>28217</v>
      </c>
      <c r="B380" t="s" s="0">
        <v>170</v>
      </c>
      <c r="C380" t="s" s="0">
        <v>171</v>
      </c>
      <c r="E380" t="s" s="0">
        <v>170</v>
      </c>
      <c r="F380" s="0">
        <v>0.97599999999999998</v>
      </c>
    </row>
    <row r="381" spans="1:6">
      <c r="A381" s="39">
        <v>21380</v>
      </c>
      <c r="B381" t="s" s="0">
        <v>55</v>
      </c>
      <c r="C381" t="s" s="0">
        <v>39</v>
      </c>
      <c r="E381" t="s" s="0">
        <v>55</v>
      </c>
      <c r="F381" s="0">
        <v>0.94</v>
      </c>
    </row>
    <row r="382" spans="1:6">
      <c r="A382" s="39">
        <v>28219</v>
      </c>
      <c r="B382" t="s" s="0">
        <v>170</v>
      </c>
      <c r="C382" t="s" s="0">
        <v>171</v>
      </c>
      <c r="E382" t="s" s="0">
        <v>170</v>
      </c>
      <c r="F382" s="0">
        <v>0.97599999999999998</v>
      </c>
    </row>
    <row r="383" spans="1:6">
      <c r="A383" s="39">
        <v>4886</v>
      </c>
      <c r="B383" t="s" s="0">
        <v>177</v>
      </c>
      <c r="C383" t="s" s="0">
        <v>119</v>
      </c>
      <c r="E383" t="s" s="0">
        <v>177</v>
      </c>
      <c r="F383" s="0">
        <v>0.96099999999999997</v>
      </c>
    </row>
    <row r="384" spans="1:6">
      <c r="A384" s="39">
        <v>28237</v>
      </c>
      <c r="B384" t="s" s="0">
        <v>170</v>
      </c>
      <c r="C384" t="s" s="0">
        <v>171</v>
      </c>
      <c r="E384" t="s" s="0">
        <v>170</v>
      </c>
      <c r="F384" s="0">
        <v>0.97599999999999998</v>
      </c>
    </row>
    <row r="385" spans="1:6">
      <c r="A385" s="39">
        <v>28239</v>
      </c>
      <c r="B385" t="s" s="0">
        <v>170</v>
      </c>
      <c r="C385" t="s" s="0">
        <v>171</v>
      </c>
      <c r="E385" t="s" s="0">
        <v>170</v>
      </c>
      <c r="F385" s="0">
        <v>0.97599999999999998</v>
      </c>
    </row>
    <row r="386" spans="1:6">
      <c r="A386" s="39">
        <v>53567</v>
      </c>
      <c r="B386" t="s" s="0">
        <v>160</v>
      </c>
      <c r="C386" t="s" s="0">
        <v>22</v>
      </c>
      <c r="E386" t="s" s="0">
        <v>160</v>
      </c>
      <c r="F386" s="0">
        <v>0.94</v>
      </c>
    </row>
    <row r="387" spans="1:6">
      <c r="A387" s="39">
        <v>55758</v>
      </c>
      <c r="B387" t="s" s="0">
        <v>32</v>
      </c>
      <c r="C387" t="s" s="0">
        <v>22</v>
      </c>
      <c r="E387" t="s" s="0">
        <v>32</v>
      </c>
      <c r="F387" s="0">
        <v>1.046</v>
      </c>
    </row>
    <row r="388" spans="1:6">
      <c r="A388" s="39">
        <v>86663</v>
      </c>
      <c r="B388" t="s" s="0">
        <v>101</v>
      </c>
      <c r="C388" t="s" s="0">
        <v>26</v>
      </c>
      <c r="E388" t="s" s="0">
        <v>101</v>
      </c>
      <c r="F388" s="0">
        <v>1.0469999999999999</v>
      </c>
    </row>
    <row r="389" spans="1:6">
      <c r="A389" s="39">
        <v>37318</v>
      </c>
      <c r="B389" t="s" s="0">
        <v>154</v>
      </c>
      <c r="C389" t="s" s="0">
        <v>72</v>
      </c>
      <c r="E389" t="s" s="0">
        <v>154</v>
      </c>
      <c r="F389" s="0">
        <v>0.90700000000000003</v>
      </c>
    </row>
    <row r="390" spans="1:6">
      <c r="A390" s="39">
        <v>94347</v>
      </c>
      <c r="B390" t="s" s="0">
        <v>76</v>
      </c>
      <c r="C390" t="s" s="0">
        <v>26</v>
      </c>
      <c r="E390" t="s" s="0">
        <v>76</v>
      </c>
      <c r="F390" s="0">
        <v>1.0229999999999999</v>
      </c>
    </row>
    <row r="391" spans="1:6">
      <c r="A391" s="39">
        <v>28259</v>
      </c>
      <c r="B391" t="s" s="0">
        <v>170</v>
      </c>
      <c r="C391" t="s" s="0">
        <v>171</v>
      </c>
      <c r="E391" t="s" s="0">
        <v>170</v>
      </c>
      <c r="F391" s="0">
        <v>0.97599999999999998</v>
      </c>
    </row>
    <row r="392" spans="1:6">
      <c r="A392" s="39">
        <v>28277</v>
      </c>
      <c r="B392" t="s" s="0">
        <v>170</v>
      </c>
      <c r="C392" t="s" s="0">
        <v>171</v>
      </c>
      <c r="E392" t="s" s="0">
        <v>170</v>
      </c>
      <c r="F392" s="0">
        <v>0.97599999999999998</v>
      </c>
    </row>
    <row r="393" spans="1:6">
      <c r="A393" s="39">
        <v>28279</v>
      </c>
      <c r="B393" t="s" s="0">
        <v>170</v>
      </c>
      <c r="C393" t="s" s="0">
        <v>171</v>
      </c>
      <c r="E393" t="s" s="0">
        <v>170</v>
      </c>
      <c r="F393" s="0">
        <v>0.97599999999999998</v>
      </c>
    </row>
    <row r="394" spans="1:6">
      <c r="A394" s="39">
        <v>28307</v>
      </c>
      <c r="B394" t="s" s="0">
        <v>170</v>
      </c>
      <c r="C394" t="s" s="0">
        <v>171</v>
      </c>
      <c r="E394" t="s" s="0">
        <v>170</v>
      </c>
      <c r="F394" s="0">
        <v>0.97599999999999998</v>
      </c>
    </row>
    <row r="395" spans="1:6">
      <c r="A395" s="39">
        <v>83229</v>
      </c>
      <c r="B395" t="s" s="0">
        <v>96</v>
      </c>
      <c r="C395" t="s" s="0">
        <v>26</v>
      </c>
      <c r="E395" t="s" s="0">
        <v>96</v>
      </c>
      <c r="F395" s="0">
        <v>1.2609999999999999</v>
      </c>
    </row>
    <row r="396" spans="1:6">
      <c r="A396" s="39">
        <v>67753</v>
      </c>
      <c r="B396" t="s" s="0">
        <v>53</v>
      </c>
      <c r="C396" t="s" s="0">
        <v>22</v>
      </c>
      <c r="E396" t="s" s="0">
        <v>53</v>
      </c>
      <c r="F396" s="0">
        <v>0.96099999999999997</v>
      </c>
    </row>
    <row r="397" spans="1:6">
      <c r="A397" s="39">
        <v>28309</v>
      </c>
      <c r="B397" t="s" s="0">
        <v>170</v>
      </c>
      <c r="C397" t="s" s="0">
        <v>171</v>
      </c>
      <c r="E397" t="s" s="0">
        <v>170</v>
      </c>
      <c r="F397" s="0">
        <v>0.97599999999999998</v>
      </c>
    </row>
    <row r="398" spans="1:6">
      <c r="A398" s="39">
        <v>28325</v>
      </c>
      <c r="B398" t="s" s="0">
        <v>170</v>
      </c>
      <c r="C398" t="s" s="0">
        <v>171</v>
      </c>
      <c r="E398" t="s" s="0">
        <v>170</v>
      </c>
      <c r="F398" s="0">
        <v>0.97599999999999998</v>
      </c>
    </row>
    <row r="399" spans="1:6">
      <c r="A399" s="39">
        <v>28327</v>
      </c>
      <c r="B399" t="s" s="0">
        <v>170</v>
      </c>
      <c r="C399" t="s" s="0">
        <v>171</v>
      </c>
      <c r="E399" t="s" s="0">
        <v>170</v>
      </c>
      <c r="F399" s="0">
        <v>0.97599999999999998</v>
      </c>
    </row>
    <row r="400" spans="1:6">
      <c r="A400" s="39">
        <v>28329</v>
      </c>
      <c r="B400" t="s" s="0">
        <v>170</v>
      </c>
      <c r="C400" t="s" s="0">
        <v>171</v>
      </c>
      <c r="E400" t="s" s="0">
        <v>170</v>
      </c>
      <c r="F400" s="0">
        <v>0.97599999999999998</v>
      </c>
    </row>
    <row r="401" spans="1:6">
      <c r="A401" s="39">
        <v>85609</v>
      </c>
      <c r="B401" t="s" s="0">
        <v>178</v>
      </c>
      <c r="C401" t="s" s="0">
        <v>26</v>
      </c>
      <c r="E401" t="s" s="0">
        <v>178</v>
      </c>
      <c r="F401" s="0">
        <v>1.288</v>
      </c>
    </row>
    <row r="402" spans="1:6">
      <c r="A402" s="39">
        <v>21271</v>
      </c>
      <c r="B402" t="s" s="0">
        <v>165</v>
      </c>
      <c r="C402" t="s" s="0">
        <v>39</v>
      </c>
      <c r="E402" t="s" s="0">
        <v>165</v>
      </c>
      <c r="F402" s="0">
        <v>0.98</v>
      </c>
    </row>
    <row r="403" spans="1:6">
      <c r="A403" s="39">
        <v>27330</v>
      </c>
      <c r="B403" t="s" s="0">
        <v>61</v>
      </c>
      <c r="C403" t="s" s="0">
        <v>39</v>
      </c>
      <c r="E403" t="s" s="0">
        <v>61</v>
      </c>
      <c r="F403" s="0">
        <v>0.82</v>
      </c>
    </row>
    <row r="404" spans="1:6">
      <c r="A404" s="39">
        <v>28355</v>
      </c>
      <c r="B404" t="s" s="0">
        <v>170</v>
      </c>
      <c r="C404" t="s" s="0">
        <v>171</v>
      </c>
      <c r="E404" t="s" s="0">
        <v>170</v>
      </c>
      <c r="F404" s="0">
        <v>0.97599999999999998</v>
      </c>
    </row>
    <row r="405" spans="1:6">
      <c r="A405" s="39">
        <v>71679</v>
      </c>
      <c r="B405" t="s" s="0">
        <v>60</v>
      </c>
      <c r="C405" t="s" s="0">
        <v>20</v>
      </c>
      <c r="E405" t="s" s="0">
        <v>60</v>
      </c>
      <c r="F405" s="0">
        <v>1.0409999999999999</v>
      </c>
    </row>
    <row r="406" spans="1:6">
      <c r="A406" s="39">
        <v>55459</v>
      </c>
      <c r="B406" t="s" s="0">
        <v>166</v>
      </c>
      <c r="C406" t="s" s="0">
        <v>22</v>
      </c>
      <c r="E406" t="s" s="0">
        <v>166</v>
      </c>
      <c r="F406" s="0">
        <v>1.036</v>
      </c>
    </row>
    <row r="407" spans="1:6">
      <c r="A407" s="39">
        <v>28357</v>
      </c>
      <c r="B407" t="s" s="0">
        <v>170</v>
      </c>
      <c r="C407" t="s" s="0">
        <v>171</v>
      </c>
      <c r="E407" t="s" s="0">
        <v>170</v>
      </c>
      <c r="F407" s="0">
        <v>0.97599999999999998</v>
      </c>
    </row>
    <row r="408" spans="1:6">
      <c r="A408" s="39">
        <v>28359</v>
      </c>
      <c r="B408" t="s" s="0">
        <v>170</v>
      </c>
      <c r="C408" t="s" s="0">
        <v>171</v>
      </c>
      <c r="E408" t="s" s="0">
        <v>170</v>
      </c>
      <c r="F408" s="0">
        <v>0.97599999999999998</v>
      </c>
    </row>
    <row r="409" spans="1:6">
      <c r="A409" s="39">
        <v>28717</v>
      </c>
      <c r="B409" t="s" s="0">
        <v>170</v>
      </c>
      <c r="C409" t="s" s="0">
        <v>171</v>
      </c>
      <c r="E409" t="s" s="0">
        <v>170</v>
      </c>
      <c r="F409" s="0">
        <v>0.97599999999999998</v>
      </c>
    </row>
    <row r="410" spans="1:6">
      <c r="A410" s="39">
        <v>85617</v>
      </c>
      <c r="B410" t="s" s="0">
        <v>162</v>
      </c>
      <c r="C410" t="s" s="0">
        <v>26</v>
      </c>
      <c r="E410" t="s" s="0">
        <v>162</v>
      </c>
      <c r="F410" s="0">
        <v>1.294</v>
      </c>
    </row>
    <row r="411" spans="1:6">
      <c r="A411" s="39">
        <v>28719</v>
      </c>
      <c r="B411" t="s" s="0">
        <v>170</v>
      </c>
      <c r="C411" t="s" s="0">
        <v>171</v>
      </c>
      <c r="E411" t="s" s="0">
        <v>170</v>
      </c>
      <c r="F411" s="0">
        <v>0.97599999999999998</v>
      </c>
    </row>
    <row r="412" spans="1:6">
      <c r="A412" s="39">
        <v>28755</v>
      </c>
      <c r="B412" t="s" s="0">
        <v>170</v>
      </c>
      <c r="C412" t="s" s="0">
        <v>171</v>
      </c>
      <c r="E412" t="s" s="0">
        <v>170</v>
      </c>
      <c r="F412" s="0">
        <v>0.97599999999999998</v>
      </c>
    </row>
    <row r="413" spans="1:6">
      <c r="A413" s="39">
        <v>28757</v>
      </c>
      <c r="B413" t="s" s="0">
        <v>170</v>
      </c>
      <c r="C413" t="s" s="0">
        <v>171</v>
      </c>
      <c r="E413" t="s" s="0">
        <v>170</v>
      </c>
      <c r="F413" s="0">
        <v>0.97599999999999998</v>
      </c>
    </row>
    <row r="414" spans="1:6">
      <c r="A414" s="39">
        <v>84091</v>
      </c>
      <c r="B414" t="s" s="0">
        <v>31</v>
      </c>
      <c r="C414" t="s" s="0">
        <v>26</v>
      </c>
      <c r="E414" t="s" s="0">
        <v>31</v>
      </c>
      <c r="F414" s="0">
        <v>0.98299999999999998</v>
      </c>
    </row>
    <row r="415" spans="1:6">
      <c r="A415" s="39">
        <v>85395</v>
      </c>
      <c r="B415" t="s" s="0">
        <v>110</v>
      </c>
      <c r="C415" t="s" s="0">
        <v>26</v>
      </c>
      <c r="E415" t="s" s="0">
        <v>110</v>
      </c>
      <c r="F415" s="0">
        <v>1.1120000000000001</v>
      </c>
    </row>
    <row r="416" spans="1:6">
      <c r="A416" s="39">
        <v>88448</v>
      </c>
      <c r="B416" t="s" s="0">
        <v>41</v>
      </c>
      <c r="C416" t="s" s="0">
        <v>20</v>
      </c>
      <c r="E416" t="s" s="0">
        <v>41</v>
      </c>
      <c r="F416" s="0">
        <v>1.0229999999999999</v>
      </c>
    </row>
    <row r="417" spans="1:6">
      <c r="A417" s="39">
        <v>94348</v>
      </c>
      <c r="B417" t="s" s="0">
        <v>76</v>
      </c>
      <c r="C417" t="s" s="0">
        <v>26</v>
      </c>
      <c r="E417" t="s" s="0">
        <v>76</v>
      </c>
      <c r="F417" s="0">
        <v>1.0229999999999999</v>
      </c>
    </row>
    <row r="418" spans="1:6">
      <c r="A418" s="39">
        <v>28759</v>
      </c>
      <c r="B418" t="s" s="0">
        <v>170</v>
      </c>
      <c r="C418" t="s" s="0">
        <v>171</v>
      </c>
      <c r="E418" t="s" s="0">
        <v>170</v>
      </c>
      <c r="F418" s="0">
        <v>0.97599999999999998</v>
      </c>
    </row>
    <row r="419" spans="1:6">
      <c r="A419" s="39">
        <v>79280</v>
      </c>
      <c r="B419" t="s" s="0">
        <v>179</v>
      </c>
      <c r="C419" t="s" s="0">
        <v>20</v>
      </c>
      <c r="E419" t="s" s="0">
        <v>179</v>
      </c>
      <c r="F419" s="0">
        <v>1.101</v>
      </c>
    </row>
    <row r="420" spans="1:6">
      <c r="A420" s="39">
        <v>76474</v>
      </c>
      <c r="B420" t="s" s="0">
        <v>180</v>
      </c>
      <c r="C420" t="s" s="0">
        <v>20</v>
      </c>
      <c r="E420" t="s" s="0">
        <v>180</v>
      </c>
      <c r="F420" s="0">
        <v>1.024</v>
      </c>
    </row>
    <row r="421" spans="1:6">
      <c r="A421" s="39">
        <v>97239</v>
      </c>
      <c r="B421" t="s" s="0">
        <v>133</v>
      </c>
      <c r="C421" t="s" s="0">
        <v>26</v>
      </c>
      <c r="E421" t="s" s="0">
        <v>133</v>
      </c>
      <c r="F421" s="0">
        <v>1.1100000000000001</v>
      </c>
    </row>
    <row r="422" spans="1:6">
      <c r="A422" s="39">
        <v>97633</v>
      </c>
      <c r="B422" t="s" s="0">
        <v>181</v>
      </c>
      <c r="C422" t="s" s="0">
        <v>26</v>
      </c>
      <c r="E422" t="s" s="0">
        <v>181</v>
      </c>
      <c r="F422" s="0">
        <v>1.071</v>
      </c>
    </row>
    <row r="423" spans="1:6">
      <c r="A423" s="39">
        <v>56766</v>
      </c>
      <c r="B423" t="s" s="0">
        <v>102</v>
      </c>
      <c r="C423" t="s" s="0">
        <v>22</v>
      </c>
      <c r="E423" t="s" s="0">
        <v>102</v>
      </c>
      <c r="F423" s="0">
        <v>0.99099999999999999</v>
      </c>
    </row>
    <row r="424" spans="1:6">
      <c r="A424" s="39">
        <v>28777</v>
      </c>
      <c r="B424" t="s" s="0">
        <v>170</v>
      </c>
      <c r="C424" t="s" s="0">
        <v>171</v>
      </c>
      <c r="E424" t="s" s="0">
        <v>170</v>
      </c>
      <c r="F424" s="0">
        <v>0.97599999999999998</v>
      </c>
    </row>
    <row r="425" spans="1:6">
      <c r="A425" s="39">
        <v>28779</v>
      </c>
      <c r="B425" t="s" s="0">
        <v>170</v>
      </c>
      <c r="C425" t="s" s="0">
        <v>171</v>
      </c>
      <c r="E425" t="s" s="0">
        <v>170</v>
      </c>
      <c r="F425" s="0">
        <v>0.97599999999999998</v>
      </c>
    </row>
    <row r="426" spans="1:6">
      <c r="A426" s="39">
        <v>27568</v>
      </c>
      <c r="B426" t="s" s="0">
        <v>182</v>
      </c>
      <c r="C426" t="s" s="0">
        <v>171</v>
      </c>
      <c r="E426" t="s" s="0">
        <v>182</v>
      </c>
      <c r="F426" s="0">
        <v>0.94599999999999995</v>
      </c>
    </row>
    <row r="427" spans="1:6">
      <c r="A427" s="39">
        <v>55569</v>
      </c>
      <c r="B427" t="s" s="0">
        <v>36</v>
      </c>
      <c r="C427" t="s" s="0">
        <v>22</v>
      </c>
      <c r="E427" t="s" s="0">
        <v>36</v>
      </c>
      <c r="F427" s="0">
        <v>0.95299999999999996</v>
      </c>
    </row>
    <row r="428" spans="1:6">
      <c r="A428" s="39">
        <v>98673</v>
      </c>
      <c r="B428" t="s" s="0">
        <v>71</v>
      </c>
      <c r="C428" t="s" s="0">
        <v>72</v>
      </c>
      <c r="E428" t="s" s="0">
        <v>71</v>
      </c>
      <c r="F428" s="0">
        <v>0.89500000000000002</v>
      </c>
    </row>
    <row r="429" spans="1:6">
      <c r="A429" s="39">
        <v>27570</v>
      </c>
      <c r="B429" t="s" s="0">
        <v>182</v>
      </c>
      <c r="C429" t="s" s="0">
        <v>171</v>
      </c>
      <c r="E429" t="s" s="0">
        <v>182</v>
      </c>
      <c r="F429" s="0">
        <v>0.94599999999999995</v>
      </c>
    </row>
    <row r="430" spans="1:6">
      <c r="A430" s="39">
        <v>27572</v>
      </c>
      <c r="B430" t="s" s="0">
        <v>182</v>
      </c>
      <c r="C430" t="s" s="0">
        <v>171</v>
      </c>
      <c r="E430" t="s" s="0">
        <v>182</v>
      </c>
      <c r="F430" s="0">
        <v>0.94599999999999995</v>
      </c>
    </row>
    <row r="431" spans="1:6">
      <c r="A431" s="39">
        <v>94530</v>
      </c>
      <c r="B431" t="s" s="0">
        <v>77</v>
      </c>
      <c r="C431" t="s" s="0">
        <v>26</v>
      </c>
      <c r="E431" t="s" s="0">
        <v>77</v>
      </c>
      <c r="F431" s="0">
        <v>0.97499999999999998</v>
      </c>
    </row>
    <row r="432" spans="1:6">
      <c r="A432" s="39">
        <v>91275</v>
      </c>
      <c r="B432" t="s" s="0">
        <v>153</v>
      </c>
      <c r="C432" t="s" s="0">
        <v>26</v>
      </c>
      <c r="E432" t="s" s="0">
        <v>153</v>
      </c>
      <c r="F432" s="0">
        <v>1.0589999999999999</v>
      </c>
    </row>
    <row r="433" spans="1:6">
      <c r="A433" s="39">
        <v>27574</v>
      </c>
      <c r="B433" t="s" s="0">
        <v>182</v>
      </c>
      <c r="C433" t="s" s="0">
        <v>171</v>
      </c>
      <c r="E433" t="s" s="0">
        <v>182</v>
      </c>
      <c r="F433" s="0">
        <v>0.94599999999999995</v>
      </c>
    </row>
    <row r="434" spans="1:6">
      <c r="A434" s="39">
        <v>31749</v>
      </c>
      <c r="B434" t="s" s="0">
        <v>75</v>
      </c>
      <c r="C434" t="s" s="0">
        <v>39</v>
      </c>
      <c r="E434" t="s" s="0">
        <v>75</v>
      </c>
      <c r="F434" s="0">
        <v>0.81699999999999995</v>
      </c>
    </row>
    <row r="435" spans="1:6">
      <c r="A435" s="39">
        <v>93089</v>
      </c>
      <c r="B435" t="s" s="0">
        <v>117</v>
      </c>
      <c r="C435" t="s" s="0">
        <v>26</v>
      </c>
      <c r="E435" t="s" s="0">
        <v>117</v>
      </c>
      <c r="F435" s="0">
        <v>1.0569999999999999</v>
      </c>
    </row>
    <row r="436" spans="1:6">
      <c r="A436" s="39">
        <v>91347</v>
      </c>
      <c r="B436" t="s" s="0">
        <v>79</v>
      </c>
      <c r="C436" t="s" s="0">
        <v>26</v>
      </c>
      <c r="E436" t="s" s="0">
        <v>79</v>
      </c>
      <c r="F436" s="0">
        <v>1.1339999999999999</v>
      </c>
    </row>
    <row r="437" spans="1:6">
      <c r="A437" s="39">
        <v>79424</v>
      </c>
      <c r="B437" t="s" s="0">
        <v>179</v>
      </c>
      <c r="C437" t="s" s="0">
        <v>20</v>
      </c>
      <c r="E437" t="s" s="0">
        <v>179</v>
      </c>
      <c r="F437" s="0">
        <v>1.101</v>
      </c>
    </row>
    <row r="438" spans="1:6">
      <c r="A438" s="39">
        <v>27576</v>
      </c>
      <c r="B438" t="s" s="0">
        <v>182</v>
      </c>
      <c r="C438" t="s" s="0">
        <v>171</v>
      </c>
      <c r="E438" t="s" s="0">
        <v>182</v>
      </c>
      <c r="F438" s="0">
        <v>0.94599999999999995</v>
      </c>
    </row>
    <row r="439" spans="1:6">
      <c r="A439" s="39">
        <v>27578</v>
      </c>
      <c r="B439" t="s" s="0">
        <v>182</v>
      </c>
      <c r="C439" t="s" s="0">
        <v>171</v>
      </c>
      <c r="E439" t="s" s="0">
        <v>182</v>
      </c>
      <c r="F439" s="0">
        <v>0.94599999999999995</v>
      </c>
    </row>
    <row r="440" spans="1:6">
      <c r="A440" s="39">
        <v>27580</v>
      </c>
      <c r="B440" t="s" s="0">
        <v>182</v>
      </c>
      <c r="C440" t="s" s="0">
        <v>171</v>
      </c>
      <c r="E440" t="s" s="0">
        <v>182</v>
      </c>
      <c r="F440" s="0">
        <v>0.94599999999999995</v>
      </c>
    </row>
    <row r="441" spans="1:6">
      <c r="A441" s="39">
        <v>9111</v>
      </c>
      <c r="B441" t="s" s="0">
        <v>183</v>
      </c>
      <c r="C441" t="s" s="0">
        <v>119</v>
      </c>
      <c r="E441" t="s" s="0">
        <v>183</v>
      </c>
      <c r="F441" s="0">
        <v>0.84799999999999998</v>
      </c>
    </row>
    <row r="442" spans="1:6">
      <c r="A442" s="39">
        <v>9112</v>
      </c>
      <c r="B442" t="s" s="0">
        <v>183</v>
      </c>
      <c r="C442" t="s" s="0">
        <v>119</v>
      </c>
      <c r="E442" t="s" s="0">
        <v>183</v>
      </c>
      <c r="F442" s="0">
        <v>0.84799999999999998</v>
      </c>
    </row>
    <row r="443" spans="1:6">
      <c r="A443" s="39">
        <v>9113</v>
      </c>
      <c r="B443" t="s" s="0">
        <v>183</v>
      </c>
      <c r="C443" t="s" s="0">
        <v>119</v>
      </c>
      <c r="E443" t="s" s="0">
        <v>183</v>
      </c>
      <c r="F443" s="0">
        <v>0.84799999999999998</v>
      </c>
    </row>
    <row r="444" spans="1:6">
      <c r="A444" s="39">
        <v>9114</v>
      </c>
      <c r="B444" t="s" s="0">
        <v>183</v>
      </c>
      <c r="C444" t="s" s="0">
        <v>119</v>
      </c>
      <c r="E444" t="s" s="0">
        <v>183</v>
      </c>
      <c r="F444" s="0">
        <v>0.84799999999999998</v>
      </c>
    </row>
    <row r="445" spans="1:6">
      <c r="A445" s="39">
        <v>9116</v>
      </c>
      <c r="B445" t="s" s="0">
        <v>183</v>
      </c>
      <c r="C445" t="s" s="0">
        <v>119</v>
      </c>
      <c r="E445" t="s" s="0">
        <v>183</v>
      </c>
      <c r="F445" s="0">
        <v>0.84799999999999998</v>
      </c>
    </row>
    <row r="446" spans="1:6">
      <c r="A446" s="39">
        <v>9117</v>
      </c>
      <c r="B446" t="s" s="0">
        <v>183</v>
      </c>
      <c r="C446" t="s" s="0">
        <v>119</v>
      </c>
      <c r="E446" t="s" s="0">
        <v>183</v>
      </c>
      <c r="F446" s="0">
        <v>0.84799999999999998</v>
      </c>
    </row>
    <row r="447" spans="1:6">
      <c r="A447" s="39">
        <v>9119</v>
      </c>
      <c r="B447" t="s" s="0">
        <v>183</v>
      </c>
      <c r="C447" t="s" s="0">
        <v>119</v>
      </c>
      <c r="E447" t="s" s="0">
        <v>183</v>
      </c>
      <c r="F447" s="0">
        <v>0.84799999999999998</v>
      </c>
    </row>
    <row r="448" spans="1:6">
      <c r="A448" s="39">
        <v>9120</v>
      </c>
      <c r="B448" t="s" s="0">
        <v>183</v>
      </c>
      <c r="C448" t="s" s="0">
        <v>119</v>
      </c>
      <c r="E448" t="s" s="0">
        <v>183</v>
      </c>
      <c r="F448" s="0">
        <v>0.84799999999999998</v>
      </c>
    </row>
    <row r="449" spans="1:6">
      <c r="A449" s="39">
        <v>9122</v>
      </c>
      <c r="B449" t="s" s="0">
        <v>183</v>
      </c>
      <c r="C449" t="s" s="0">
        <v>119</v>
      </c>
      <c r="E449" t="s" s="0">
        <v>183</v>
      </c>
      <c r="F449" s="0">
        <v>0.84799999999999998</v>
      </c>
    </row>
    <row r="450" spans="1:6">
      <c r="A450" s="39">
        <v>9123</v>
      </c>
      <c r="B450" t="s" s="0">
        <v>183</v>
      </c>
      <c r="C450" t="s" s="0">
        <v>119</v>
      </c>
      <c r="E450" t="s" s="0">
        <v>183</v>
      </c>
      <c r="F450" s="0">
        <v>0.84799999999999998</v>
      </c>
    </row>
    <row r="451" spans="1:6">
      <c r="A451" s="39">
        <v>9125</v>
      </c>
      <c r="B451" t="s" s="0">
        <v>183</v>
      </c>
      <c r="C451" t="s" s="0">
        <v>119</v>
      </c>
      <c r="E451" t="s" s="0">
        <v>183</v>
      </c>
      <c r="F451" s="0">
        <v>0.84799999999999998</v>
      </c>
    </row>
    <row r="452" spans="1:6">
      <c r="A452" s="39">
        <v>9126</v>
      </c>
      <c r="B452" t="s" s="0">
        <v>183</v>
      </c>
      <c r="C452" t="s" s="0">
        <v>119</v>
      </c>
      <c r="E452" t="s" s="0">
        <v>183</v>
      </c>
      <c r="F452" s="0">
        <v>0.84799999999999998</v>
      </c>
    </row>
    <row r="453" spans="1:6">
      <c r="A453" s="39">
        <v>9573</v>
      </c>
      <c r="B453" t="s" s="0">
        <v>139</v>
      </c>
      <c r="C453" t="s" s="0">
        <v>119</v>
      </c>
      <c r="E453" t="s" s="0">
        <v>139</v>
      </c>
      <c r="F453" s="0">
        <v>0.92800000000000005</v>
      </c>
    </row>
    <row r="454" spans="1:6">
      <c r="A454" s="39">
        <v>31553</v>
      </c>
      <c r="B454" t="s" s="0">
        <v>75</v>
      </c>
      <c r="C454" t="s" s="0">
        <v>39</v>
      </c>
      <c r="E454" t="s" s="0">
        <v>75</v>
      </c>
      <c r="F454" s="0">
        <v>0.81699999999999995</v>
      </c>
    </row>
    <row r="455" spans="1:6">
      <c r="A455" s="39">
        <v>86736</v>
      </c>
      <c r="B455" t="s" s="0">
        <v>101</v>
      </c>
      <c r="C455" t="s" s="0">
        <v>26</v>
      </c>
      <c r="E455" t="s" s="0">
        <v>101</v>
      </c>
      <c r="F455" s="0">
        <v>1.0469999999999999</v>
      </c>
    </row>
    <row r="456" spans="1:6">
      <c r="A456" s="39">
        <v>84072</v>
      </c>
      <c r="B456" t="s" s="0">
        <v>110</v>
      </c>
      <c r="C456" t="s" s="0">
        <v>26</v>
      </c>
      <c r="E456" t="s" s="0">
        <v>110</v>
      </c>
      <c r="F456" s="0">
        <v>1.1120000000000001</v>
      </c>
    </row>
    <row r="457" spans="1:6">
      <c r="A457" s="39">
        <v>9127</v>
      </c>
      <c r="B457" t="s" s="0">
        <v>183</v>
      </c>
      <c r="C457" t="s" s="0">
        <v>119</v>
      </c>
      <c r="E457" t="s" s="0">
        <v>183</v>
      </c>
      <c r="F457" s="0">
        <v>0.84799999999999998</v>
      </c>
    </row>
    <row r="458" spans="1:6">
      <c r="A458" s="39">
        <v>88326</v>
      </c>
      <c r="B458" t="s" s="0">
        <v>37</v>
      </c>
      <c r="C458" t="s" s="0">
        <v>20</v>
      </c>
      <c r="E458" t="s" s="0">
        <v>37</v>
      </c>
      <c r="F458" s="0">
        <v>1.0529999999999999</v>
      </c>
    </row>
    <row r="459" spans="1:6">
      <c r="A459" s="39">
        <v>9128</v>
      </c>
      <c r="B459" t="s" s="0">
        <v>183</v>
      </c>
      <c r="C459" t="s" s="0">
        <v>119</v>
      </c>
      <c r="E459" t="s" s="0">
        <v>183</v>
      </c>
      <c r="F459" s="0">
        <v>0.84799999999999998</v>
      </c>
    </row>
    <row r="460" spans="1:6">
      <c r="A460" s="39">
        <v>7955</v>
      </c>
      <c r="B460" t="s" s="0">
        <v>184</v>
      </c>
      <c r="C460" t="s" s="0">
        <v>72</v>
      </c>
      <c r="E460" t="s" s="0">
        <v>184</v>
      </c>
      <c r="F460" s="0">
        <v>0.94499999999999995</v>
      </c>
    </row>
    <row r="461" spans="1:6">
      <c r="A461" s="39">
        <v>9130</v>
      </c>
      <c r="B461" t="s" s="0">
        <v>183</v>
      </c>
      <c r="C461" t="s" s="0">
        <v>119</v>
      </c>
      <c r="E461" t="s" s="0">
        <v>183</v>
      </c>
      <c r="F461" s="0">
        <v>0.84799999999999998</v>
      </c>
    </row>
    <row r="462" spans="1:6">
      <c r="A462" s="39">
        <v>97717</v>
      </c>
      <c r="B462" t="s" s="0">
        <v>185</v>
      </c>
      <c r="C462" t="s" s="0">
        <v>26</v>
      </c>
      <c r="E462" t="s" s="0">
        <v>185</v>
      </c>
      <c r="F462" s="0">
        <v>1.04</v>
      </c>
    </row>
    <row r="463" spans="1:6">
      <c r="A463" s="39">
        <v>91589</v>
      </c>
      <c r="B463" t="s" s="0">
        <v>48</v>
      </c>
      <c r="C463" t="s" s="0">
        <v>26</v>
      </c>
      <c r="E463" t="s" s="0">
        <v>48</v>
      </c>
      <c r="F463" s="0">
        <v>1.038</v>
      </c>
    </row>
    <row r="464" spans="1:6">
      <c r="A464" s="39">
        <v>91086</v>
      </c>
      <c r="B464" t="s" s="0">
        <v>47</v>
      </c>
      <c r="C464" t="s" s="0">
        <v>26</v>
      </c>
      <c r="E464" t="s" s="0">
        <v>47</v>
      </c>
      <c r="F464" s="0">
        <v>1.046</v>
      </c>
    </row>
    <row r="465" spans="1:6">
      <c r="A465" s="39">
        <v>97773</v>
      </c>
      <c r="B465" t="s" s="0">
        <v>175</v>
      </c>
      <c r="C465" t="s" s="0">
        <v>26</v>
      </c>
      <c r="E465" t="s" s="0">
        <v>175</v>
      </c>
      <c r="F465" s="0">
        <v>1.0649999999999999</v>
      </c>
    </row>
    <row r="466" spans="1:6">
      <c r="A466" s="39">
        <v>26603</v>
      </c>
      <c r="B466" t="s" s="0">
        <v>186</v>
      </c>
      <c r="C466" t="s" s="0">
        <v>39</v>
      </c>
      <c r="E466" t="s" s="0">
        <v>186</v>
      </c>
      <c r="F466" s="0">
        <v>0.753</v>
      </c>
    </row>
    <row r="467" spans="1:6">
      <c r="A467" s="39">
        <v>26605</v>
      </c>
      <c r="B467" t="s" s="0">
        <v>186</v>
      </c>
      <c r="C467" t="s" s="0">
        <v>39</v>
      </c>
      <c r="E467" t="s" s="0">
        <v>186</v>
      </c>
      <c r="F467" s="0">
        <v>0.753</v>
      </c>
    </row>
    <row r="468" spans="1:6">
      <c r="A468" s="39">
        <v>26607</v>
      </c>
      <c r="B468" t="s" s="0">
        <v>186</v>
      </c>
      <c r="C468" t="s" s="0">
        <v>39</v>
      </c>
      <c r="E468" t="s" s="0">
        <v>186</v>
      </c>
      <c r="F468" s="0">
        <v>0.753</v>
      </c>
    </row>
    <row r="469" spans="1:6">
      <c r="A469" s="39">
        <v>9131</v>
      </c>
      <c r="B469" t="s" s="0">
        <v>183</v>
      </c>
      <c r="C469" t="s" s="0">
        <v>119</v>
      </c>
      <c r="E469" t="s" s="0">
        <v>183</v>
      </c>
      <c r="F469" s="0">
        <v>0.84799999999999998</v>
      </c>
    </row>
    <row r="470" spans="1:6">
      <c r="A470" s="39">
        <v>39393</v>
      </c>
      <c r="B470" t="s" s="0">
        <v>126</v>
      </c>
      <c r="C470" t="s" s="0">
        <v>70</v>
      </c>
      <c r="E470" t="s" s="0">
        <v>126</v>
      </c>
      <c r="F470" s="0">
        <v>0.89500000000000002</v>
      </c>
    </row>
    <row r="471" spans="1:6">
      <c r="A471" s="39">
        <v>94532</v>
      </c>
      <c r="B471" t="s" s="0">
        <v>77</v>
      </c>
      <c r="C471" t="s" s="0">
        <v>26</v>
      </c>
      <c r="E471" t="s" s="0">
        <v>77</v>
      </c>
      <c r="F471" s="0">
        <v>0.97499999999999998</v>
      </c>
    </row>
    <row r="472" spans="1:6">
      <c r="A472" s="39">
        <v>9224</v>
      </c>
      <c r="B472" t="s" s="0">
        <v>183</v>
      </c>
      <c r="C472" t="s" s="0">
        <v>119</v>
      </c>
      <c r="E472" t="s" s="0">
        <v>183</v>
      </c>
      <c r="F472" s="0">
        <v>0.84799999999999998</v>
      </c>
    </row>
    <row r="473" spans="1:6">
      <c r="A473" s="39">
        <v>9228</v>
      </c>
      <c r="B473" t="s" s="0">
        <v>183</v>
      </c>
      <c r="C473" t="s" s="0">
        <v>119</v>
      </c>
      <c r="E473" t="s" s="0">
        <v>183</v>
      </c>
      <c r="F473" s="0">
        <v>0.84799999999999998</v>
      </c>
    </row>
    <row r="474" spans="1:6">
      <c r="A474" s="39">
        <v>9247</v>
      </c>
      <c r="B474" t="s" s="0">
        <v>183</v>
      </c>
      <c r="C474" t="s" s="0">
        <v>119</v>
      </c>
      <c r="E474" t="s" s="0">
        <v>183</v>
      </c>
      <c r="F474" s="0">
        <v>0.84799999999999998</v>
      </c>
    </row>
    <row r="475" spans="1:6">
      <c r="A475" s="39">
        <v>96450</v>
      </c>
      <c r="B475" t="s" s="0">
        <v>187</v>
      </c>
      <c r="C475" t="s" s="0">
        <v>26</v>
      </c>
      <c r="E475" t="s" s="0">
        <v>187</v>
      </c>
      <c r="F475" s="0">
        <v>1.1399999999999999</v>
      </c>
    </row>
    <row r="476" spans="1:6">
      <c r="A476" s="39">
        <v>3042</v>
      </c>
      <c r="B476" t="s" s="0">
        <v>188</v>
      </c>
      <c r="C476" t="s" s="0">
        <v>82</v>
      </c>
      <c r="E476" t="s" s="0">
        <v>188</v>
      </c>
      <c r="F476" s="0">
        <v>0.877</v>
      </c>
    </row>
    <row r="477" spans="1:6">
      <c r="A477" s="39">
        <v>27729</v>
      </c>
      <c r="B477" t="s" s="0">
        <v>189</v>
      </c>
      <c r="C477" t="s" s="0">
        <v>39</v>
      </c>
      <c r="E477" t="s" s="0">
        <v>189</v>
      </c>
      <c r="F477" s="0">
        <v>0.83</v>
      </c>
    </row>
    <row r="478" spans="1:6">
      <c r="A478" s="39">
        <v>85653</v>
      </c>
      <c r="B478" t="s" s="0">
        <v>178</v>
      </c>
      <c r="C478" t="s" s="0">
        <v>26</v>
      </c>
      <c r="E478" t="s" s="0">
        <v>178</v>
      </c>
      <c r="F478" s="0">
        <v>1.288</v>
      </c>
    </row>
    <row r="479" spans="1:6">
      <c r="A479" s="39">
        <v>54441</v>
      </c>
      <c r="B479" t="s" s="0">
        <v>21</v>
      </c>
      <c r="C479" t="s" s="0">
        <v>22</v>
      </c>
      <c r="E479" t="s" s="0">
        <v>21</v>
      </c>
      <c r="F479" s="0">
        <v>1.085</v>
      </c>
    </row>
    <row r="480" spans="1:6">
      <c r="A480" s="39">
        <v>86482</v>
      </c>
      <c r="B480" t="s" s="0">
        <v>50</v>
      </c>
      <c r="C480" t="s" s="0">
        <v>26</v>
      </c>
      <c r="E480" t="s" s="0">
        <v>50</v>
      </c>
      <c r="F480" s="0">
        <v>1.099</v>
      </c>
    </row>
    <row r="481" spans="1:6">
      <c r="A481" s="39">
        <v>18586</v>
      </c>
      <c r="B481" t="s" s="0">
        <v>83</v>
      </c>
      <c r="C481" t="s" s="0">
        <v>58</v>
      </c>
      <c r="E481" t="s" s="0">
        <v>83</v>
      </c>
      <c r="F481" s="0">
        <v>0.94399999999999995</v>
      </c>
    </row>
    <row r="482" spans="1:6">
      <c r="A482" s="39">
        <v>86674</v>
      </c>
      <c r="B482" t="s" s="0">
        <v>51</v>
      </c>
      <c r="C482" t="s" s="0">
        <v>26</v>
      </c>
      <c r="E482" t="s" s="0">
        <v>51</v>
      </c>
      <c r="F482" s="0">
        <v>1.089</v>
      </c>
    </row>
    <row r="483" spans="1:6">
      <c r="A483" s="39">
        <v>56729</v>
      </c>
      <c r="B483" t="s" s="0">
        <v>42</v>
      </c>
      <c r="C483" t="s" s="0">
        <v>22</v>
      </c>
      <c r="E483" t="s" s="0">
        <v>42</v>
      </c>
      <c r="F483" s="0">
        <v>1.0009999999999999</v>
      </c>
    </row>
    <row r="484" spans="1:6">
      <c r="A484" s="39">
        <v>3044</v>
      </c>
      <c r="B484" t="s" s="0">
        <v>188</v>
      </c>
      <c r="C484" t="s" s="0">
        <v>82</v>
      </c>
      <c r="E484" t="s" s="0">
        <v>188</v>
      </c>
      <c r="F484" s="0">
        <v>0.877</v>
      </c>
    </row>
    <row r="485" spans="1:6">
      <c r="A485" s="39">
        <v>64832</v>
      </c>
      <c r="B485" t="s" s="0">
        <v>115</v>
      </c>
      <c r="C485" t="s" s="0">
        <v>74</v>
      </c>
      <c r="E485" t="s" s="0">
        <v>115</v>
      </c>
      <c r="F485" s="0">
        <v>1.002</v>
      </c>
    </row>
    <row r="486" spans="1:6">
      <c r="A486" s="39">
        <v>87727</v>
      </c>
      <c r="B486" t="s" s="0">
        <v>147</v>
      </c>
      <c r="C486" t="s" s="0">
        <v>26</v>
      </c>
      <c r="E486" t="s" s="0">
        <v>147</v>
      </c>
      <c r="F486" s="0">
        <v>1.0309999999999999</v>
      </c>
    </row>
    <row r="487" spans="1:6">
      <c r="A487" s="39">
        <v>83547</v>
      </c>
      <c r="B487" t="s" s="0">
        <v>96</v>
      </c>
      <c r="C487" t="s" s="0">
        <v>26</v>
      </c>
      <c r="E487" t="s" s="0">
        <v>96</v>
      </c>
      <c r="F487" s="0">
        <v>1.2609999999999999</v>
      </c>
    </row>
    <row r="488" spans="1:6">
      <c r="A488" s="39">
        <v>93090</v>
      </c>
      <c r="B488" t="s" s="0">
        <v>117</v>
      </c>
      <c r="C488" t="s" s="0">
        <v>26</v>
      </c>
      <c r="E488" t="s" s="0">
        <v>117</v>
      </c>
      <c r="F488" s="0">
        <v>1.0569999999999999</v>
      </c>
    </row>
    <row r="489" spans="1:6">
      <c r="A489" s="39">
        <v>55422</v>
      </c>
      <c r="B489" t="s" s="0">
        <v>166</v>
      </c>
      <c r="C489" t="s" s="0">
        <v>22</v>
      </c>
      <c r="E489" t="s" s="0">
        <v>166</v>
      </c>
      <c r="F489" s="0">
        <v>1.036</v>
      </c>
    </row>
    <row r="490" spans="1:6">
      <c r="A490" s="39">
        <v>57610</v>
      </c>
      <c r="B490" t="s" s="0">
        <v>112</v>
      </c>
      <c r="C490" t="s" s="0">
        <v>22</v>
      </c>
      <c r="E490" t="s" s="0">
        <v>112</v>
      </c>
      <c r="F490" s="0">
        <v>0.99</v>
      </c>
    </row>
    <row r="491" spans="1:6">
      <c r="A491" s="39">
        <v>3046</v>
      </c>
      <c r="B491" t="s" s="0">
        <v>188</v>
      </c>
      <c r="C491" t="s" s="0">
        <v>82</v>
      </c>
      <c r="E491" t="s" s="0">
        <v>188</v>
      </c>
      <c r="F491" s="0">
        <v>0.877</v>
      </c>
    </row>
    <row r="492" spans="1:6">
      <c r="A492" s="39">
        <v>3048</v>
      </c>
      <c r="B492" t="s" s="0">
        <v>188</v>
      </c>
      <c r="C492" t="s" s="0">
        <v>82</v>
      </c>
      <c r="E492" t="s" s="0">
        <v>188</v>
      </c>
      <c r="F492" s="0">
        <v>0.877</v>
      </c>
    </row>
    <row r="493" spans="1:6">
      <c r="A493" s="39">
        <v>3050</v>
      </c>
      <c r="B493" t="s" s="0">
        <v>188</v>
      </c>
      <c r="C493" t="s" s="0">
        <v>82</v>
      </c>
      <c r="E493" t="s" s="0">
        <v>188</v>
      </c>
      <c r="F493" s="0">
        <v>0.877</v>
      </c>
    </row>
    <row r="494" spans="1:6">
      <c r="A494" s="39">
        <v>93077</v>
      </c>
      <c r="B494" t="s" s="0">
        <v>31</v>
      </c>
      <c r="C494" t="s" s="0">
        <v>26</v>
      </c>
      <c r="E494" t="s" s="0">
        <v>31</v>
      </c>
      <c r="F494" s="0">
        <v>0.98299999999999998</v>
      </c>
    </row>
    <row r="495" spans="1:6">
      <c r="A495" s="39">
        <v>83043</v>
      </c>
      <c r="B495" t="s" s="0">
        <v>96</v>
      </c>
      <c r="C495" t="s" s="0">
        <v>26</v>
      </c>
      <c r="E495" t="s" s="0">
        <v>96</v>
      </c>
      <c r="F495" s="0">
        <v>1.2609999999999999</v>
      </c>
    </row>
    <row r="496" spans="1:6">
      <c r="A496" s="39">
        <v>3051</v>
      </c>
      <c r="B496" t="s" s="0">
        <v>188</v>
      </c>
      <c r="C496" t="s" s="0">
        <v>82</v>
      </c>
      <c r="E496" t="s" s="0">
        <v>188</v>
      </c>
      <c r="F496" s="0">
        <v>0.877</v>
      </c>
    </row>
    <row r="497" spans="1:6">
      <c r="A497" s="39">
        <v>34454</v>
      </c>
      <c r="B497" t="s" s="0">
        <v>109</v>
      </c>
      <c r="C497" t="s" s="0">
        <v>74</v>
      </c>
      <c r="E497" t="s" s="0">
        <v>109</v>
      </c>
      <c r="F497" s="0">
        <v>1.0069999999999999</v>
      </c>
    </row>
    <row r="498" spans="1:6">
      <c r="A498" s="39">
        <v>82435</v>
      </c>
      <c r="B498" t="s" s="0">
        <v>190</v>
      </c>
      <c r="C498" t="s" s="0">
        <v>26</v>
      </c>
      <c r="E498" t="s" s="0">
        <v>190</v>
      </c>
      <c r="F498" s="0">
        <v>1.163</v>
      </c>
    </row>
    <row r="499" spans="1:6">
      <c r="A499" s="39">
        <v>79415</v>
      </c>
      <c r="B499" t="s" s="0">
        <v>92</v>
      </c>
      <c r="C499" t="s" s="0">
        <v>20</v>
      </c>
      <c r="E499" t="s" s="0">
        <v>92</v>
      </c>
      <c r="F499" s="0">
        <v>1.028</v>
      </c>
    </row>
    <row r="500" spans="1:6">
      <c r="A500" s="39">
        <v>14806</v>
      </c>
      <c r="B500" t="s" s="0">
        <v>191</v>
      </c>
      <c r="C500" t="s" s="0">
        <v>82</v>
      </c>
      <c r="E500" t="s" s="0">
        <v>191</v>
      </c>
      <c r="F500" s="0">
        <v>0.95699999999999996</v>
      </c>
    </row>
    <row r="501" spans="1:6">
      <c r="A501" s="39">
        <v>48455</v>
      </c>
      <c r="B501" t="s" s="0">
        <v>192</v>
      </c>
      <c r="C501" t="s" s="0">
        <v>39</v>
      </c>
      <c r="E501" t="s" s="0">
        <v>192</v>
      </c>
      <c r="F501" s="0">
        <v>0.85199999999999998</v>
      </c>
    </row>
    <row r="502" spans="1:6">
      <c r="A502" s="39">
        <v>49635</v>
      </c>
      <c r="B502" t="s" s="0">
        <v>105</v>
      </c>
      <c r="C502" t="s" s="0">
        <v>39</v>
      </c>
      <c r="E502" t="s" s="0">
        <v>105</v>
      </c>
      <c r="F502" s="0">
        <v>0.83599999999999997</v>
      </c>
    </row>
    <row r="503" spans="1:6">
      <c r="A503" s="39">
        <v>76887</v>
      </c>
      <c r="B503" t="s" s="0">
        <v>98</v>
      </c>
      <c r="C503" t="s" s="0">
        <v>22</v>
      </c>
      <c r="E503" t="s" s="0">
        <v>98</v>
      </c>
      <c r="F503" s="0">
        <v>1.032</v>
      </c>
    </row>
    <row r="504" spans="1:6">
      <c r="A504" s="39">
        <v>99438</v>
      </c>
      <c r="B504" t="s" s="0">
        <v>148</v>
      </c>
      <c r="C504" t="s" s="0">
        <v>72</v>
      </c>
      <c r="E504" t="s" s="0">
        <v>148</v>
      </c>
      <c r="F504" s="0">
        <v>0.91400000000000003</v>
      </c>
    </row>
    <row r="505" spans="1:6">
      <c r="A505" s="39">
        <v>3052</v>
      </c>
      <c r="B505" t="s" s="0">
        <v>188</v>
      </c>
      <c r="C505" t="s" s="0">
        <v>82</v>
      </c>
      <c r="E505" t="s" s="0">
        <v>188</v>
      </c>
      <c r="F505" s="0">
        <v>0.877</v>
      </c>
    </row>
    <row r="506" spans="1:6">
      <c r="A506" s="39">
        <v>95460</v>
      </c>
      <c r="B506" t="s" s="0">
        <v>79</v>
      </c>
      <c r="C506" t="s" s="0">
        <v>26</v>
      </c>
      <c r="E506" t="s" s="0">
        <v>79</v>
      </c>
      <c r="F506" s="0">
        <v>1.1339999999999999</v>
      </c>
    </row>
    <row r="507" spans="1:6">
      <c r="A507" s="39">
        <v>56864</v>
      </c>
      <c r="B507" t="s" s="0">
        <v>102</v>
      </c>
      <c r="C507" t="s" s="0">
        <v>22</v>
      </c>
      <c r="E507" t="s" s="0">
        <v>102</v>
      </c>
      <c r="F507" s="0">
        <v>0.99099999999999999</v>
      </c>
    </row>
    <row r="508" spans="1:6">
      <c r="A508" s="39">
        <v>29549</v>
      </c>
      <c r="B508" t="s" s="0">
        <v>129</v>
      </c>
      <c r="C508" t="s" s="0">
        <v>39</v>
      </c>
      <c r="E508" t="s" s="0">
        <v>129</v>
      </c>
      <c r="F508" s="0">
        <v>0.88700000000000001</v>
      </c>
    </row>
    <row r="509" spans="1:6">
      <c r="A509" s="39">
        <v>3053</v>
      </c>
      <c r="B509" t="s" s="0">
        <v>188</v>
      </c>
      <c r="C509" t="s" s="0">
        <v>82</v>
      </c>
      <c r="E509" t="s" s="0">
        <v>188</v>
      </c>
      <c r="F509" s="0">
        <v>0.877</v>
      </c>
    </row>
    <row r="510" spans="1:6">
      <c r="A510" s="39">
        <v>84364</v>
      </c>
      <c r="B510" t="s" s="0">
        <v>176</v>
      </c>
      <c r="C510" t="s" s="0">
        <v>26</v>
      </c>
      <c r="E510" t="s" s="0">
        <v>176</v>
      </c>
      <c r="F510" s="0">
        <v>0.98899999999999999</v>
      </c>
    </row>
    <row r="511" spans="1:6">
      <c r="A511" s="39">
        <v>7422</v>
      </c>
      <c r="B511" t="s" s="0">
        <v>108</v>
      </c>
      <c r="C511" t="s" s="0">
        <v>72</v>
      </c>
      <c r="E511" t="s" s="0">
        <v>108</v>
      </c>
      <c r="F511" s="0">
        <v>0.91300000000000003</v>
      </c>
    </row>
    <row r="512" spans="1:6">
      <c r="A512" s="39">
        <v>97708</v>
      </c>
      <c r="B512" t="s" s="0">
        <v>185</v>
      </c>
      <c r="C512" t="s" s="0">
        <v>26</v>
      </c>
      <c r="E512" t="s" s="0">
        <v>185</v>
      </c>
      <c r="F512" s="0">
        <v>1.04</v>
      </c>
    </row>
    <row r="513" spans="1:6">
      <c r="A513" s="39">
        <v>29389</v>
      </c>
      <c r="B513" t="s" s="0">
        <v>129</v>
      </c>
      <c r="C513" t="s" s="0">
        <v>39</v>
      </c>
      <c r="E513" t="s" s="0">
        <v>129</v>
      </c>
      <c r="F513" s="0">
        <v>0.88700000000000001</v>
      </c>
    </row>
    <row r="514" spans="1:6">
      <c r="A514" s="39">
        <v>73087</v>
      </c>
      <c r="B514" t="s" s="0">
        <v>43</v>
      </c>
      <c r="C514" t="s" s="0">
        <v>20</v>
      </c>
      <c r="E514" t="s" s="0">
        <v>43</v>
      </c>
      <c r="F514" s="0">
        <v>1.0329999999999999</v>
      </c>
    </row>
    <row r="515" spans="1:6">
      <c r="A515" s="39">
        <v>3054</v>
      </c>
      <c r="B515" t="s" s="0">
        <v>188</v>
      </c>
      <c r="C515" t="s" s="0">
        <v>82</v>
      </c>
      <c r="E515" t="s" s="0">
        <v>188</v>
      </c>
      <c r="F515" s="0">
        <v>0.877</v>
      </c>
    </row>
    <row r="516" spans="1:6">
      <c r="A516" s="39">
        <v>3055</v>
      </c>
      <c r="B516" t="s" s="0">
        <v>188</v>
      </c>
      <c r="C516" t="s" s="0">
        <v>82</v>
      </c>
      <c r="E516" t="s" s="0">
        <v>188</v>
      </c>
      <c r="F516" s="0">
        <v>0.877</v>
      </c>
    </row>
    <row r="517" spans="1:6">
      <c r="A517" s="39">
        <v>53498</v>
      </c>
      <c r="B517" t="s" s="0">
        <v>52</v>
      </c>
      <c r="C517" t="s" s="0">
        <v>22</v>
      </c>
      <c r="E517" t="s" s="0">
        <v>52</v>
      </c>
      <c r="F517" s="0">
        <v>1.0009999999999999</v>
      </c>
    </row>
    <row r="518" spans="1:6">
      <c r="A518" s="39">
        <v>97769</v>
      </c>
      <c r="B518" t="s" s="0">
        <v>185</v>
      </c>
      <c r="C518" t="s" s="0">
        <v>26</v>
      </c>
      <c r="E518" t="s" s="0">
        <v>185</v>
      </c>
      <c r="F518" s="0">
        <v>1.04</v>
      </c>
    </row>
    <row r="519" spans="1:6">
      <c r="A519" s="39">
        <v>88422</v>
      </c>
      <c r="B519" t="s" s="0">
        <v>41</v>
      </c>
      <c r="C519" t="s" s="0">
        <v>20</v>
      </c>
      <c r="E519" t="s" s="0">
        <v>41</v>
      </c>
      <c r="F519" s="0">
        <v>1.0229999999999999</v>
      </c>
    </row>
    <row r="520" spans="1:6">
      <c r="A520" s="39">
        <v>65520</v>
      </c>
      <c r="B520" t="s" s="0">
        <v>193</v>
      </c>
      <c r="C520" t="s" s="0">
        <v>74</v>
      </c>
      <c r="E520" t="s" s="0">
        <v>193</v>
      </c>
      <c r="F520" s="0">
        <v>0.97199999999999998</v>
      </c>
    </row>
    <row r="521" spans="1:6">
      <c r="A521" s="39">
        <v>38271</v>
      </c>
      <c r="B521" t="s" s="0">
        <v>194</v>
      </c>
      <c r="C521" t="s" s="0">
        <v>39</v>
      </c>
      <c r="E521" t="s" s="0">
        <v>194</v>
      </c>
      <c r="F521" s="0">
        <v>0.89900000000000002</v>
      </c>
    </row>
    <row r="522" spans="1:6">
      <c r="A522" s="39">
        <v>73312</v>
      </c>
      <c r="B522" t="s" s="0">
        <v>43</v>
      </c>
      <c r="C522" t="s" s="0">
        <v>20</v>
      </c>
      <c r="E522" t="s" s="0">
        <v>43</v>
      </c>
      <c r="F522" s="0">
        <v>1.0329999999999999</v>
      </c>
    </row>
    <row r="523" spans="1:6">
      <c r="A523" s="39">
        <v>73342</v>
      </c>
      <c r="B523" t="s" s="0">
        <v>43</v>
      </c>
      <c r="C523" t="s" s="0">
        <v>20</v>
      </c>
      <c r="E523" t="s" s="0">
        <v>43</v>
      </c>
      <c r="F523" s="0">
        <v>1.0329999999999999</v>
      </c>
    </row>
    <row r="524" spans="1:6">
      <c r="A524" s="39">
        <v>73345</v>
      </c>
      <c r="B524" t="s" s="0">
        <v>43</v>
      </c>
      <c r="C524" t="s" s="0">
        <v>20</v>
      </c>
      <c r="E524" t="s" s="0">
        <v>43</v>
      </c>
      <c r="F524" s="0">
        <v>1.0329999999999999</v>
      </c>
    </row>
    <row r="525" spans="1:6">
      <c r="A525" s="39">
        <v>18209</v>
      </c>
      <c r="B525" t="s" s="0">
        <v>57</v>
      </c>
      <c r="C525" t="s" s="0">
        <v>58</v>
      </c>
      <c r="E525" t="s" s="0">
        <v>57</v>
      </c>
      <c r="F525" s="0">
        <v>0.93899999999999995</v>
      </c>
    </row>
    <row r="526" spans="1:6">
      <c r="A526" s="39">
        <v>64283</v>
      </c>
      <c r="B526" t="s" s="0">
        <v>195</v>
      </c>
      <c r="C526" t="s" s="0">
        <v>74</v>
      </c>
      <c r="E526" t="s" s="0">
        <v>195</v>
      </c>
      <c r="F526" s="0">
        <v>1.046</v>
      </c>
    </row>
    <row r="527" spans="1:6">
      <c r="A527" s="39">
        <v>4849</v>
      </c>
      <c r="B527" t="s" s="0">
        <v>177</v>
      </c>
      <c r="C527" t="s" s="0">
        <v>119</v>
      </c>
      <c r="E527" t="s" s="0">
        <v>177</v>
      </c>
      <c r="F527" s="0">
        <v>0.96099999999999997</v>
      </c>
    </row>
    <row r="528" spans="1:6">
      <c r="A528" s="39">
        <v>67098</v>
      </c>
      <c r="B528" t="s" s="0">
        <v>137</v>
      </c>
      <c r="C528" t="s" s="0">
        <v>22</v>
      </c>
      <c r="E528" t="s" s="0">
        <v>137</v>
      </c>
      <c r="F528" s="0">
        <v>1.0580000000000001</v>
      </c>
    </row>
    <row r="529" spans="1:6">
      <c r="A529" s="39">
        <v>64285</v>
      </c>
      <c r="B529" t="s" s="0">
        <v>195</v>
      </c>
      <c r="C529" t="s" s="0">
        <v>74</v>
      </c>
      <c r="E529" t="s" s="0">
        <v>195</v>
      </c>
      <c r="F529" s="0">
        <v>1.046</v>
      </c>
    </row>
    <row r="530" spans="1:6">
      <c r="A530" s="39">
        <v>64287</v>
      </c>
      <c r="B530" t="s" s="0">
        <v>195</v>
      </c>
      <c r="C530" t="s" s="0">
        <v>74</v>
      </c>
      <c r="E530" t="s" s="0">
        <v>195</v>
      </c>
      <c r="F530" s="0">
        <v>1.046</v>
      </c>
    </row>
    <row r="531" spans="1:6">
      <c r="A531" s="39">
        <v>31707</v>
      </c>
      <c r="B531" t="s" s="0">
        <v>75</v>
      </c>
      <c r="C531" t="s" s="0">
        <v>39</v>
      </c>
      <c r="E531" t="s" s="0">
        <v>75</v>
      </c>
      <c r="F531" s="0">
        <v>0.81699999999999995</v>
      </c>
    </row>
    <row r="532" spans="1:6">
      <c r="A532" s="39">
        <v>64289</v>
      </c>
      <c r="B532" t="s" s="0">
        <v>195</v>
      </c>
      <c r="C532" t="s" s="0">
        <v>74</v>
      </c>
      <c r="E532" t="s" s="0">
        <v>195</v>
      </c>
      <c r="F532" s="0">
        <v>1.046</v>
      </c>
    </row>
    <row r="533" spans="1:6">
      <c r="A533" s="39">
        <v>64291</v>
      </c>
      <c r="B533" t="s" s="0">
        <v>195</v>
      </c>
      <c r="C533" t="s" s="0">
        <v>74</v>
      </c>
      <c r="E533" t="s" s="0">
        <v>195</v>
      </c>
      <c r="F533" s="0">
        <v>1.046</v>
      </c>
    </row>
    <row r="534" spans="1:6">
      <c r="A534" s="39">
        <v>64293</v>
      </c>
      <c r="B534" t="s" s="0">
        <v>195</v>
      </c>
      <c r="C534" t="s" s="0">
        <v>74</v>
      </c>
      <c r="E534" t="s" s="0">
        <v>195</v>
      </c>
      <c r="F534" s="0">
        <v>1.046</v>
      </c>
    </row>
    <row r="535" spans="1:6">
      <c r="A535" s="39">
        <v>34308</v>
      </c>
      <c r="B535" t="s" s="0">
        <v>73</v>
      </c>
      <c r="C535" t="s" s="0">
        <v>74</v>
      </c>
      <c r="E535" t="s" s="0">
        <v>73</v>
      </c>
      <c r="F535" s="0">
        <v>0.99399999999999999</v>
      </c>
    </row>
    <row r="536" spans="1:6">
      <c r="A536" s="39">
        <v>64295</v>
      </c>
      <c r="B536" t="s" s="0">
        <v>195</v>
      </c>
      <c r="C536" t="s" s="0">
        <v>74</v>
      </c>
      <c r="E536" t="s" s="0">
        <v>195</v>
      </c>
      <c r="F536" s="0">
        <v>1.046</v>
      </c>
    </row>
    <row r="537" spans="1:6">
      <c r="A537" s="39">
        <v>64297</v>
      </c>
      <c r="B537" t="s" s="0">
        <v>195</v>
      </c>
      <c r="C537" t="s" s="0">
        <v>74</v>
      </c>
      <c r="E537" t="s" s="0">
        <v>195</v>
      </c>
      <c r="F537" s="0">
        <v>1.046</v>
      </c>
    </row>
    <row r="538" spans="1:6">
      <c r="A538" s="39">
        <v>27749</v>
      </c>
      <c r="B538" t="s" s="0">
        <v>196</v>
      </c>
      <c r="C538" t="s" s="0">
        <v>39</v>
      </c>
      <c r="E538" t="s" s="0">
        <v>196</v>
      </c>
      <c r="F538" s="0">
        <v>0.79400000000000004</v>
      </c>
    </row>
    <row r="539" spans="1:6">
      <c r="A539" s="39">
        <v>35080</v>
      </c>
      <c r="B539" t="s" s="0">
        <v>155</v>
      </c>
      <c r="C539" t="s" s="0">
        <v>74</v>
      </c>
      <c r="E539" t="s" s="0">
        <v>155</v>
      </c>
      <c r="F539" s="0">
        <v>0.999</v>
      </c>
    </row>
    <row r="540" spans="1:6">
      <c r="A540" s="39">
        <v>27751</v>
      </c>
      <c r="B540" t="s" s="0">
        <v>196</v>
      </c>
      <c r="C540" t="s" s="0">
        <v>39</v>
      </c>
      <c r="E540" t="s" s="0">
        <v>196</v>
      </c>
      <c r="F540" s="0">
        <v>0.79400000000000004</v>
      </c>
    </row>
    <row r="541" spans="1:6">
      <c r="A541" s="39">
        <v>83093</v>
      </c>
      <c r="B541" t="s" s="0">
        <v>96</v>
      </c>
      <c r="C541" t="s" s="0">
        <v>26</v>
      </c>
      <c r="E541" t="s" s="0">
        <v>96</v>
      </c>
      <c r="F541" s="0">
        <v>1.2609999999999999</v>
      </c>
    </row>
    <row r="542" spans="1:6">
      <c r="A542" s="39">
        <v>27753</v>
      </c>
      <c r="B542" t="s" s="0">
        <v>196</v>
      </c>
      <c r="C542" t="s" s="0">
        <v>39</v>
      </c>
      <c r="E542" t="s" s="0">
        <v>196</v>
      </c>
      <c r="F542" s="0">
        <v>0.79400000000000004</v>
      </c>
    </row>
    <row r="543" spans="1:6">
      <c r="A543" s="39">
        <v>55576</v>
      </c>
      <c r="B543" t="s" s="0">
        <v>166</v>
      </c>
      <c r="C543" t="s" s="0">
        <v>22</v>
      </c>
      <c r="E543" t="s" s="0">
        <v>166</v>
      </c>
      <c r="F543" s="0">
        <v>1.036</v>
      </c>
    </row>
    <row r="544" spans="1:6">
      <c r="A544" s="39">
        <v>79410</v>
      </c>
      <c r="B544" t="s" s="0">
        <v>179</v>
      </c>
      <c r="C544" t="s" s="0">
        <v>20</v>
      </c>
      <c r="E544" t="s" s="0">
        <v>179</v>
      </c>
      <c r="F544" s="0">
        <v>1.101</v>
      </c>
    </row>
    <row r="545" spans="1:6">
      <c r="A545" s="39">
        <v>49152</v>
      </c>
      <c r="B545" t="s" s="0">
        <v>105</v>
      </c>
      <c r="C545" t="s" s="0">
        <v>39</v>
      </c>
      <c r="E545" t="s" s="0">
        <v>105</v>
      </c>
      <c r="F545" s="0">
        <v>0.83599999999999997</v>
      </c>
    </row>
    <row r="546" spans="1:6">
      <c r="A546" s="39">
        <v>29683</v>
      </c>
      <c r="B546" t="s" s="0">
        <v>67</v>
      </c>
      <c r="C546" t="s" s="0">
        <v>39</v>
      </c>
      <c r="E546" t="s" s="0">
        <v>67</v>
      </c>
      <c r="F546" s="0">
        <v>0.89600000000000002</v>
      </c>
    </row>
    <row r="547" spans="1:6">
      <c r="A547" s="39">
        <v>83075</v>
      </c>
      <c r="B547" t="s" s="0">
        <v>96</v>
      </c>
      <c r="C547" t="s" s="0">
        <v>26</v>
      </c>
      <c r="E547" t="s" s="0">
        <v>96</v>
      </c>
      <c r="F547" s="0">
        <v>1.2609999999999999</v>
      </c>
    </row>
    <row r="548" spans="1:6">
      <c r="A548" s="39">
        <v>27755</v>
      </c>
      <c r="B548" t="s" s="0">
        <v>196</v>
      </c>
      <c r="C548" t="s" s="0">
        <v>39</v>
      </c>
      <c r="E548" t="s" s="0">
        <v>196</v>
      </c>
      <c r="F548" s="0">
        <v>0.79400000000000004</v>
      </c>
    </row>
    <row r="549" spans="1:6">
      <c r="A549" s="39">
        <v>16259</v>
      </c>
      <c r="B549" t="s" s="0">
        <v>136</v>
      </c>
      <c r="C549" t="s" s="0">
        <v>82</v>
      </c>
      <c r="E549" t="s" s="0">
        <v>136</v>
      </c>
      <c r="F549" s="0">
        <v>0.93</v>
      </c>
    </row>
    <row r="550" spans="1:6">
      <c r="A550" s="39">
        <v>74177</v>
      </c>
      <c r="B550" t="s" s="0">
        <v>34</v>
      </c>
      <c r="C550" t="s" s="0">
        <v>20</v>
      </c>
      <c r="E550" t="s" s="0">
        <v>34</v>
      </c>
      <c r="F550" s="0">
        <v>1.012</v>
      </c>
    </row>
    <row r="551" spans="1:6">
      <c r="A551" s="39">
        <v>94072</v>
      </c>
      <c r="B551" t="s" s="0">
        <v>85</v>
      </c>
      <c r="C551" t="s" s="0">
        <v>26</v>
      </c>
      <c r="E551" t="s" s="0">
        <v>85</v>
      </c>
      <c r="F551" s="0">
        <v>0.91600000000000004</v>
      </c>
    </row>
    <row r="552" spans="1:6">
      <c r="A552" s="39">
        <v>37581</v>
      </c>
      <c r="B552" t="s" s="0">
        <v>197</v>
      </c>
      <c r="C552" t="s" s="0">
        <v>39</v>
      </c>
      <c r="E552" t="s" s="0">
        <v>197</v>
      </c>
      <c r="F552" s="0">
        <v>0.878</v>
      </c>
    </row>
    <row r="553" spans="1:6">
      <c r="A553" s="39">
        <v>1816</v>
      </c>
      <c r="B553" t="s" s="0">
        <v>118</v>
      </c>
      <c r="C553" t="s" s="0">
        <v>119</v>
      </c>
      <c r="E553" t="s" s="0">
        <v>118</v>
      </c>
      <c r="F553" s="0">
        <v>0.97399999999999998</v>
      </c>
    </row>
    <row r="554" spans="1:6">
      <c r="A554" s="39">
        <v>94086</v>
      </c>
      <c r="B554" t="s" s="0">
        <v>85</v>
      </c>
      <c r="C554" t="s" s="0">
        <v>26</v>
      </c>
      <c r="E554" t="s" s="0">
        <v>85</v>
      </c>
      <c r="F554" s="0">
        <v>0.91600000000000004</v>
      </c>
    </row>
    <row r="555" spans="1:6">
      <c r="A555" s="39">
        <v>87730</v>
      </c>
      <c r="B555" t="s" s="0">
        <v>147</v>
      </c>
      <c r="C555" t="s" s="0">
        <v>26</v>
      </c>
      <c r="E555" t="s" s="0">
        <v>147</v>
      </c>
      <c r="F555" s="0">
        <v>1.0309999999999999</v>
      </c>
    </row>
    <row r="556" spans="1:6">
      <c r="A556" s="39">
        <v>37539</v>
      </c>
      <c r="B556" t="s" s="0">
        <v>44</v>
      </c>
      <c r="C556" t="s" s="0">
        <v>39</v>
      </c>
      <c r="E556" t="s" s="0">
        <v>44</v>
      </c>
      <c r="F556" s="0">
        <v>0.86499999999999999</v>
      </c>
    </row>
    <row r="557" spans="1:6">
      <c r="A557" s="39">
        <v>38667</v>
      </c>
      <c r="B557" t="s" s="0">
        <v>198</v>
      </c>
      <c r="C557" t="s" s="0">
        <v>39</v>
      </c>
      <c r="E557" t="s" s="0">
        <v>198</v>
      </c>
      <c r="F557" s="0">
        <v>0.83699999999999997</v>
      </c>
    </row>
    <row r="558" spans="1:6">
      <c r="A558" s="39">
        <v>83670</v>
      </c>
      <c r="B558" t="s" s="0">
        <v>199</v>
      </c>
      <c r="C558" t="s" s="0">
        <v>26</v>
      </c>
      <c r="E558" t="s" s="0">
        <v>199</v>
      </c>
      <c r="F558" s="0">
        <v>1.169</v>
      </c>
    </row>
    <row r="559" spans="1:6">
      <c r="A559" s="39">
        <v>76332</v>
      </c>
      <c r="B559" t="s" s="0">
        <v>132</v>
      </c>
      <c r="C559" t="s" s="0">
        <v>20</v>
      </c>
      <c r="E559" t="s" s="0">
        <v>132</v>
      </c>
      <c r="F559" s="0">
        <v>1.0720000000000001</v>
      </c>
    </row>
    <row r="560" spans="1:6">
      <c r="A560" s="39">
        <v>36251</v>
      </c>
      <c r="B560" t="s" s="0">
        <v>106</v>
      </c>
      <c r="C560" t="s" s="0">
        <v>74</v>
      </c>
      <c r="E560" t="s" s="0">
        <v>106</v>
      </c>
      <c r="F560" s="0">
        <v>0.98699999999999999</v>
      </c>
    </row>
    <row r="561" spans="1:6">
      <c r="A561" s="39">
        <v>87541</v>
      </c>
      <c r="B561" t="s" s="0">
        <v>143</v>
      </c>
      <c r="C561" t="s" s="0">
        <v>26</v>
      </c>
      <c r="E561" t="s" s="0">
        <v>143</v>
      </c>
      <c r="F561" s="0">
        <v>1.0960000000000001</v>
      </c>
    </row>
    <row r="562" spans="1:6">
      <c r="A562" s="39">
        <v>6842</v>
      </c>
      <c r="B562" t="s" s="0">
        <v>200</v>
      </c>
      <c r="C562" t="s" s="0">
        <v>70</v>
      </c>
      <c r="E562" t="s" s="0">
        <v>200</v>
      </c>
      <c r="F562" s="0">
        <v>0.89800000000000002</v>
      </c>
    </row>
    <row r="563" spans="1:6">
      <c r="A563" s="39">
        <v>6844</v>
      </c>
      <c r="B563" t="s" s="0">
        <v>200</v>
      </c>
      <c r="C563" t="s" s="0">
        <v>70</v>
      </c>
      <c r="E563" t="s" s="0">
        <v>200</v>
      </c>
      <c r="F563" s="0">
        <v>0.89800000000000002</v>
      </c>
    </row>
    <row r="564" spans="1:6">
      <c r="A564" s="39">
        <v>6846</v>
      </c>
      <c r="B564" t="s" s="0">
        <v>200</v>
      </c>
      <c r="C564" t="s" s="0">
        <v>70</v>
      </c>
      <c r="E564" t="s" s="0">
        <v>200</v>
      </c>
      <c r="F564" s="0">
        <v>0.89800000000000002</v>
      </c>
    </row>
    <row r="565" spans="1:6">
      <c r="A565" s="39">
        <v>6847</v>
      </c>
      <c r="B565" t="s" s="0">
        <v>200</v>
      </c>
      <c r="C565" t="s" s="0">
        <v>70</v>
      </c>
      <c r="E565" t="s" s="0">
        <v>200</v>
      </c>
      <c r="F565" s="0">
        <v>0.89800000000000002</v>
      </c>
    </row>
    <row r="566" spans="1:6">
      <c r="A566" s="39">
        <v>53547</v>
      </c>
      <c r="B566" t="s" s="0">
        <v>160</v>
      </c>
      <c r="C566" t="s" s="0">
        <v>22</v>
      </c>
      <c r="E566" t="s" s="0">
        <v>160</v>
      </c>
      <c r="F566" s="0">
        <v>0.94</v>
      </c>
    </row>
    <row r="567" spans="1:6">
      <c r="A567" s="39">
        <v>53557</v>
      </c>
      <c r="B567" t="s" s="0">
        <v>160</v>
      </c>
      <c r="C567" t="s" s="0">
        <v>22</v>
      </c>
      <c r="E567" t="s" s="0">
        <v>160</v>
      </c>
      <c r="F567" s="0">
        <v>0.94</v>
      </c>
    </row>
    <row r="568" spans="1:6">
      <c r="A568" s="39">
        <v>49186</v>
      </c>
      <c r="B568" t="s" s="0">
        <v>105</v>
      </c>
      <c r="C568" t="s" s="0">
        <v>39</v>
      </c>
      <c r="E568" t="s" s="0">
        <v>105</v>
      </c>
      <c r="F568" s="0">
        <v>0.83599999999999997</v>
      </c>
    </row>
    <row r="569" spans="1:6">
      <c r="A569" s="39">
        <v>34385</v>
      </c>
      <c r="B569" t="s" s="0">
        <v>73</v>
      </c>
      <c r="C569" t="s" s="0">
        <v>74</v>
      </c>
      <c r="E569" t="s" s="0">
        <v>73</v>
      </c>
      <c r="F569" s="0">
        <v>0.99399999999999999</v>
      </c>
    </row>
    <row r="570" spans="1:6">
      <c r="A570" s="39">
        <v>97688</v>
      </c>
      <c r="B570" t="s" s="0">
        <v>185</v>
      </c>
      <c r="C570" t="s" s="0">
        <v>26</v>
      </c>
      <c r="E570" t="s" s="0">
        <v>185</v>
      </c>
      <c r="F570" s="0">
        <v>1.04</v>
      </c>
    </row>
    <row r="571" spans="1:6">
      <c r="A571" s="39">
        <v>23996</v>
      </c>
      <c r="B571" t="s" s="0">
        <v>138</v>
      </c>
      <c r="C571" t="s" s="0">
        <v>58</v>
      </c>
      <c r="E571" t="s" s="0">
        <v>138</v>
      </c>
      <c r="F571" s="0">
        <v>0.96</v>
      </c>
    </row>
    <row r="572" spans="1:6">
      <c r="A572" s="39">
        <v>6849</v>
      </c>
      <c r="B572" t="s" s="0">
        <v>200</v>
      </c>
      <c r="C572" t="s" s="0">
        <v>70</v>
      </c>
      <c r="E572" t="s" s="0">
        <v>200</v>
      </c>
      <c r="F572" s="0">
        <v>0.89800000000000002</v>
      </c>
    </row>
    <row r="573" spans="1:6">
      <c r="A573" s="39">
        <v>82433</v>
      </c>
      <c r="B573" t="s" s="0">
        <v>190</v>
      </c>
      <c r="C573" t="s" s="0">
        <v>26</v>
      </c>
      <c r="E573" t="s" s="0">
        <v>190</v>
      </c>
      <c r="F573" s="0">
        <v>1.163</v>
      </c>
    </row>
    <row r="574" spans="1:6">
      <c r="A574" s="39">
        <v>6861</v>
      </c>
      <c r="B574" t="s" s="0">
        <v>200</v>
      </c>
      <c r="C574" t="s" s="0">
        <v>70</v>
      </c>
      <c r="E574" t="s" s="0">
        <v>200</v>
      </c>
      <c r="F574" s="0">
        <v>0.89800000000000002</v>
      </c>
    </row>
    <row r="575" spans="1:6">
      <c r="A575" s="39">
        <v>97631</v>
      </c>
      <c r="B575" t="s" s="0">
        <v>181</v>
      </c>
      <c r="C575" t="s" s="0">
        <v>26</v>
      </c>
      <c r="E575" t="s" s="0">
        <v>181</v>
      </c>
      <c r="F575" s="0">
        <v>1.071</v>
      </c>
    </row>
    <row r="576" spans="1:6">
      <c r="A576" s="39">
        <v>7586</v>
      </c>
      <c r="B576" t="s" s="0">
        <v>184</v>
      </c>
      <c r="C576" t="s" s="0">
        <v>72</v>
      </c>
      <c r="E576" t="s" s="0">
        <v>184</v>
      </c>
      <c r="F576" s="0">
        <v>0.94499999999999995</v>
      </c>
    </row>
    <row r="577" spans="1:6">
      <c r="A577" s="39">
        <v>93444</v>
      </c>
      <c r="B577" t="s" s="0">
        <v>173</v>
      </c>
      <c r="C577" t="s" s="0">
        <v>26</v>
      </c>
      <c r="E577" t="s" s="0">
        <v>173</v>
      </c>
      <c r="F577" s="0">
        <v>0.90500000000000003</v>
      </c>
    </row>
    <row r="578" spans="1:6">
      <c r="A578" s="39">
        <v>55543</v>
      </c>
      <c r="B578" t="s" s="0">
        <v>36</v>
      </c>
      <c r="C578" t="s" s="0">
        <v>22</v>
      </c>
      <c r="E578" t="s" s="0">
        <v>36</v>
      </c>
      <c r="F578" s="0">
        <v>0.95299999999999996</v>
      </c>
    </row>
    <row r="579" spans="1:6">
      <c r="A579" s="39">
        <v>55545</v>
      </c>
      <c r="B579" t="s" s="0">
        <v>36</v>
      </c>
      <c r="C579" t="s" s="0">
        <v>22</v>
      </c>
      <c r="E579" t="s" s="0">
        <v>36</v>
      </c>
      <c r="F579" s="0">
        <v>0.95299999999999996</v>
      </c>
    </row>
    <row r="580" spans="1:6">
      <c r="A580" s="39">
        <v>55583</v>
      </c>
      <c r="B580" t="s" s="0">
        <v>36</v>
      </c>
      <c r="C580" t="s" s="0">
        <v>22</v>
      </c>
      <c r="E580" t="s" s="0">
        <v>36</v>
      </c>
      <c r="F580" s="0">
        <v>0.95299999999999996</v>
      </c>
    </row>
    <row r="581" spans="1:6">
      <c r="A581" s="39">
        <v>79189</v>
      </c>
      <c r="B581" t="s" s="0">
        <v>179</v>
      </c>
      <c r="C581" t="s" s="0">
        <v>20</v>
      </c>
      <c r="E581" t="s" s="0">
        <v>179</v>
      </c>
      <c r="F581" s="0">
        <v>1.101</v>
      </c>
    </row>
    <row r="582" spans="1:6">
      <c r="A582" s="39">
        <v>6862</v>
      </c>
      <c r="B582" t="s" s="0">
        <v>200</v>
      </c>
      <c r="C582" t="s" s="0">
        <v>70</v>
      </c>
      <c r="E582" t="s" s="0">
        <v>200</v>
      </c>
      <c r="F582" s="0">
        <v>0.89800000000000002</v>
      </c>
    </row>
    <row r="583" spans="1:6">
      <c r="A583" s="39">
        <v>49196</v>
      </c>
      <c r="B583" t="s" s="0">
        <v>105</v>
      </c>
      <c r="C583" t="s" s="0">
        <v>39</v>
      </c>
      <c r="E583" t="s" s="0">
        <v>105</v>
      </c>
      <c r="F583" s="0">
        <v>0.83599999999999997</v>
      </c>
    </row>
    <row r="584" spans="1:6">
      <c r="A584" s="39">
        <v>44135</v>
      </c>
      <c r="B584" t="s" s="0">
        <v>201</v>
      </c>
      <c r="C584" t="s" s="0">
        <v>24</v>
      </c>
      <c r="E584" t="s" s="0">
        <v>201</v>
      </c>
      <c r="F584" s="0">
        <v>0.79200000000000004</v>
      </c>
    </row>
    <row r="585" spans="1:6">
      <c r="A585" s="39">
        <v>4651</v>
      </c>
      <c r="B585" t="s" s="0">
        <v>202</v>
      </c>
      <c r="C585" t="s" s="0">
        <v>119</v>
      </c>
      <c r="E585" t="s" s="0">
        <v>202</v>
      </c>
      <c r="F585" s="0">
        <v>0.95699999999999996</v>
      </c>
    </row>
    <row r="586" spans="1:6">
      <c r="A586" s="39">
        <v>37431</v>
      </c>
      <c r="B586" t="s" s="0">
        <v>44</v>
      </c>
      <c r="C586" t="s" s="0">
        <v>39</v>
      </c>
      <c r="E586" t="s" s="0">
        <v>44</v>
      </c>
      <c r="F586" s="0">
        <v>0.86499999999999999</v>
      </c>
    </row>
    <row r="587" spans="1:6">
      <c r="A587" s="39">
        <v>44137</v>
      </c>
      <c r="B587" t="s" s="0">
        <v>201</v>
      </c>
      <c r="C587" t="s" s="0">
        <v>24</v>
      </c>
      <c r="E587" t="s" s="0">
        <v>201</v>
      </c>
      <c r="F587" s="0">
        <v>0.79200000000000004</v>
      </c>
    </row>
    <row r="588" spans="1:6">
      <c r="A588" s="39">
        <v>4895</v>
      </c>
      <c r="B588" t="s" s="0">
        <v>203</v>
      </c>
      <c r="C588" t="s" s="0">
        <v>82</v>
      </c>
      <c r="E588" t="s" s="0">
        <v>203</v>
      </c>
      <c r="F588" s="0">
        <v>0.876</v>
      </c>
    </row>
    <row r="589" spans="1:6">
      <c r="A589" s="39">
        <v>4924</v>
      </c>
      <c r="B589" t="s" s="0">
        <v>203</v>
      </c>
      <c r="C589" t="s" s="0">
        <v>82</v>
      </c>
      <c r="E589" t="s" s="0">
        <v>203</v>
      </c>
      <c r="F589" s="0">
        <v>0.876</v>
      </c>
    </row>
    <row r="590" spans="1:6">
      <c r="A590" s="39">
        <v>4931</v>
      </c>
      <c r="B590" t="s" s="0">
        <v>203</v>
      </c>
      <c r="C590" t="s" s="0">
        <v>82</v>
      </c>
      <c r="E590" t="s" s="0">
        <v>203</v>
      </c>
      <c r="F590" s="0">
        <v>0.876</v>
      </c>
    </row>
    <row r="591" spans="1:6">
      <c r="A591" s="39">
        <v>75378</v>
      </c>
      <c r="B591" t="s" s="0">
        <v>132</v>
      </c>
      <c r="C591" t="s" s="0">
        <v>20</v>
      </c>
      <c r="E591" t="s" s="0">
        <v>132</v>
      </c>
      <c r="F591" s="0">
        <v>1.0720000000000001</v>
      </c>
    </row>
    <row r="592" spans="1:6">
      <c r="A592" s="39">
        <v>44139</v>
      </c>
      <c r="B592" t="s" s="0">
        <v>201</v>
      </c>
      <c r="C592" t="s" s="0">
        <v>24</v>
      </c>
      <c r="E592" t="s" s="0">
        <v>201</v>
      </c>
      <c r="F592" s="0">
        <v>0.79200000000000004</v>
      </c>
    </row>
    <row r="593" spans="1:6">
      <c r="A593" s="39">
        <v>44141</v>
      </c>
      <c r="B593" t="s" s="0">
        <v>201</v>
      </c>
      <c r="C593" t="s" s="0">
        <v>24</v>
      </c>
      <c r="E593" t="s" s="0">
        <v>201</v>
      </c>
      <c r="F593" s="0">
        <v>0.79200000000000004</v>
      </c>
    </row>
    <row r="594" spans="1:6">
      <c r="A594" s="39">
        <v>44143</v>
      </c>
      <c r="B594" t="s" s="0">
        <v>201</v>
      </c>
      <c r="C594" t="s" s="0">
        <v>24</v>
      </c>
      <c r="E594" t="s" s="0">
        <v>201</v>
      </c>
      <c r="F594" s="0">
        <v>0.79200000000000004</v>
      </c>
    </row>
    <row r="595" spans="1:6">
      <c r="A595" s="39">
        <v>44145</v>
      </c>
      <c r="B595" t="s" s="0">
        <v>201</v>
      </c>
      <c r="C595" t="s" s="0">
        <v>24</v>
      </c>
      <c r="E595" t="s" s="0">
        <v>201</v>
      </c>
      <c r="F595" s="0">
        <v>0.79200000000000004</v>
      </c>
    </row>
    <row r="596" spans="1:6">
      <c r="A596" s="39">
        <v>31848</v>
      </c>
      <c r="B596" t="s" s="0">
        <v>59</v>
      </c>
      <c r="C596" t="s" s="0">
        <v>39</v>
      </c>
      <c r="E596" t="s" s="0">
        <v>59</v>
      </c>
      <c r="F596" s="0">
        <v>0.83399999999999996</v>
      </c>
    </row>
    <row r="597" spans="1:6">
      <c r="A597" s="39">
        <v>44147</v>
      </c>
      <c r="B597" t="s" s="0">
        <v>201</v>
      </c>
      <c r="C597" t="s" s="0">
        <v>24</v>
      </c>
      <c r="E597" t="s" s="0">
        <v>201</v>
      </c>
      <c r="F597" s="0">
        <v>0.79200000000000004</v>
      </c>
    </row>
    <row r="598" spans="1:6">
      <c r="A598" s="39">
        <v>2953</v>
      </c>
      <c r="B598" t="s" s="0">
        <v>204</v>
      </c>
      <c r="C598" t="s" s="0">
        <v>119</v>
      </c>
      <c r="E598" t="s" s="0">
        <v>204</v>
      </c>
      <c r="F598" s="0">
        <v>0.88700000000000001</v>
      </c>
    </row>
    <row r="599" spans="1:6">
      <c r="A599" s="39">
        <v>44149</v>
      </c>
      <c r="B599" t="s" s="0">
        <v>201</v>
      </c>
      <c r="C599" t="s" s="0">
        <v>24</v>
      </c>
      <c r="E599" t="s" s="0">
        <v>201</v>
      </c>
      <c r="F599" s="0">
        <v>0.79200000000000004</v>
      </c>
    </row>
    <row r="600" spans="1:6">
      <c r="A600" s="39">
        <v>31542</v>
      </c>
      <c r="B600" t="s" s="0">
        <v>75</v>
      </c>
      <c r="C600" t="s" s="0">
        <v>39</v>
      </c>
      <c r="E600" t="s" s="0">
        <v>75</v>
      </c>
      <c r="F600" s="0">
        <v>0.81699999999999995</v>
      </c>
    </row>
    <row r="601" spans="1:6">
      <c r="A601" s="39">
        <v>95698</v>
      </c>
      <c r="B601" t="s" s="0">
        <v>205</v>
      </c>
      <c r="C601" t="s" s="0">
        <v>26</v>
      </c>
      <c r="E601" t="s" s="0">
        <v>205</v>
      </c>
      <c r="F601" s="0">
        <v>1.038</v>
      </c>
    </row>
    <row r="602" spans="1:6">
      <c r="A602" s="39">
        <v>53474</v>
      </c>
      <c r="B602" t="s" s="0">
        <v>52</v>
      </c>
      <c r="C602" t="s" s="0">
        <v>22</v>
      </c>
      <c r="E602" t="s" s="0">
        <v>52</v>
      </c>
      <c r="F602" s="0">
        <v>1.0009999999999999</v>
      </c>
    </row>
    <row r="603" spans="1:6">
      <c r="A603" s="39">
        <v>97616</v>
      </c>
      <c r="B603" t="s" s="0">
        <v>181</v>
      </c>
      <c r="C603" t="s" s="0">
        <v>26</v>
      </c>
      <c r="E603" t="s" s="0">
        <v>181</v>
      </c>
      <c r="F603" s="0">
        <v>1.071</v>
      </c>
    </row>
    <row r="604" spans="1:6">
      <c r="A604" s="39">
        <v>44225</v>
      </c>
      <c r="B604" t="s" s="0">
        <v>201</v>
      </c>
      <c r="C604" t="s" s="0">
        <v>24</v>
      </c>
      <c r="E604" t="s" s="0">
        <v>201</v>
      </c>
      <c r="F604" s="0">
        <v>0.79200000000000004</v>
      </c>
    </row>
    <row r="605" spans="1:6">
      <c r="A605" s="39">
        <v>44227</v>
      </c>
      <c r="B605" t="s" s="0">
        <v>201</v>
      </c>
      <c r="C605" t="s" s="0">
        <v>24</v>
      </c>
      <c r="E605" t="s" s="0">
        <v>201</v>
      </c>
      <c r="F605" s="0">
        <v>0.79200000000000004</v>
      </c>
    </row>
    <row r="606" spans="1:6">
      <c r="A606" s="39">
        <v>44229</v>
      </c>
      <c r="B606" t="s" s="0">
        <v>201</v>
      </c>
      <c r="C606" t="s" s="0">
        <v>24</v>
      </c>
      <c r="E606" t="s" s="0">
        <v>201</v>
      </c>
      <c r="F606" s="0">
        <v>0.79200000000000004</v>
      </c>
    </row>
    <row r="607" spans="1:6">
      <c r="A607" s="39">
        <v>44263</v>
      </c>
      <c r="B607" t="s" s="0">
        <v>201</v>
      </c>
      <c r="C607" t="s" s="0">
        <v>24</v>
      </c>
      <c r="E607" t="s" s="0">
        <v>201</v>
      </c>
      <c r="F607" s="0">
        <v>0.79200000000000004</v>
      </c>
    </row>
    <row r="608" spans="1:6">
      <c r="A608" s="39">
        <v>44265</v>
      </c>
      <c r="B608" t="s" s="0">
        <v>201</v>
      </c>
      <c r="C608" t="s" s="0">
        <v>24</v>
      </c>
      <c r="E608" t="s" s="0">
        <v>201</v>
      </c>
      <c r="F608" s="0">
        <v>0.79200000000000004</v>
      </c>
    </row>
    <row r="609" spans="1:6">
      <c r="A609" s="39">
        <v>44267</v>
      </c>
      <c r="B609" t="s" s="0">
        <v>201</v>
      </c>
      <c r="C609" t="s" s="0">
        <v>24</v>
      </c>
      <c r="E609" t="s" s="0">
        <v>201</v>
      </c>
      <c r="F609" s="0">
        <v>0.79200000000000004</v>
      </c>
    </row>
    <row r="610" spans="1:6">
      <c r="A610" s="39">
        <v>44269</v>
      </c>
      <c r="B610" t="s" s="0">
        <v>201</v>
      </c>
      <c r="C610" t="s" s="0">
        <v>24</v>
      </c>
      <c r="E610" t="s" s="0">
        <v>201</v>
      </c>
      <c r="F610" s="0">
        <v>0.79200000000000004</v>
      </c>
    </row>
    <row r="611" spans="1:6">
      <c r="A611" s="39">
        <v>31812</v>
      </c>
      <c r="B611" t="s" s="0">
        <v>59</v>
      </c>
      <c r="C611" t="s" s="0">
        <v>39</v>
      </c>
      <c r="E611" t="s" s="0">
        <v>59</v>
      </c>
      <c r="F611" s="0">
        <v>0.83399999999999996</v>
      </c>
    </row>
    <row r="612" spans="1:6">
      <c r="A612" s="39">
        <v>74906</v>
      </c>
      <c r="B612" t="s" s="0">
        <v>34</v>
      </c>
      <c r="C612" t="s" s="0">
        <v>20</v>
      </c>
      <c r="E612" t="s" s="0">
        <v>34</v>
      </c>
      <c r="F612" s="0">
        <v>1.012</v>
      </c>
    </row>
    <row r="613" spans="1:6">
      <c r="A613" s="39">
        <v>83435</v>
      </c>
      <c r="B613" t="s" s="0">
        <v>91</v>
      </c>
      <c r="C613" t="s" s="0">
        <v>26</v>
      </c>
      <c r="E613" t="s" s="0">
        <v>91</v>
      </c>
      <c r="F613" s="0">
        <v>1.1379999999999999</v>
      </c>
    </row>
    <row r="614" spans="1:6">
      <c r="A614" s="39">
        <v>77776</v>
      </c>
      <c r="B614" t="s" s="0">
        <v>114</v>
      </c>
      <c r="C614" t="s" s="0">
        <v>20</v>
      </c>
      <c r="E614" t="s" s="0">
        <v>114</v>
      </c>
      <c r="F614" s="0">
        <v>1.05</v>
      </c>
    </row>
    <row r="615" spans="1:6">
      <c r="A615" s="39">
        <v>96476</v>
      </c>
      <c r="B615" t="s" s="0">
        <v>78</v>
      </c>
      <c r="C615" t="s" s="0">
        <v>26</v>
      </c>
      <c r="E615" t="s" s="0">
        <v>78</v>
      </c>
      <c r="F615" s="0">
        <v>1.01</v>
      </c>
    </row>
    <row r="616" spans="1:6">
      <c r="A616" s="39">
        <v>49214</v>
      </c>
      <c r="B616" t="s" s="0">
        <v>105</v>
      </c>
      <c r="C616" t="s" s="0">
        <v>39</v>
      </c>
      <c r="E616" t="s" s="0">
        <v>105</v>
      </c>
      <c r="F616" s="0">
        <v>0.83599999999999997</v>
      </c>
    </row>
    <row r="617" spans="1:6">
      <c r="A617" s="39">
        <v>15526</v>
      </c>
      <c r="B617" t="s" s="0">
        <v>206</v>
      </c>
      <c r="C617" t="s" s="0">
        <v>82</v>
      </c>
      <c r="E617" t="s" s="0">
        <v>206</v>
      </c>
      <c r="F617" s="0">
        <v>0.93600000000000005</v>
      </c>
    </row>
    <row r="618" spans="1:6">
      <c r="A618" s="39">
        <v>37441</v>
      </c>
      <c r="B618" t="s" s="0">
        <v>44</v>
      </c>
      <c r="C618" t="s" s="0">
        <v>39</v>
      </c>
      <c r="E618" t="s" s="0">
        <v>44</v>
      </c>
      <c r="F618" s="0">
        <v>0.86499999999999999</v>
      </c>
    </row>
    <row r="619" spans="1:6">
      <c r="A619" s="39">
        <v>79713</v>
      </c>
      <c r="B619" t="s" s="0">
        <v>97</v>
      </c>
      <c r="C619" t="s" s="0">
        <v>20</v>
      </c>
      <c r="E619" t="s" s="0">
        <v>97</v>
      </c>
      <c r="F619" s="0">
        <v>1.0269999999999999</v>
      </c>
    </row>
    <row r="620" spans="1:6">
      <c r="A620" s="39">
        <v>31162</v>
      </c>
      <c r="B620" t="s" s="0">
        <v>104</v>
      </c>
      <c r="C620" t="s" s="0">
        <v>39</v>
      </c>
      <c r="E620" t="s" s="0">
        <v>104</v>
      </c>
      <c r="F620" s="0">
        <v>0.84</v>
      </c>
    </row>
    <row r="621" spans="1:6">
      <c r="A621" s="39">
        <v>36364</v>
      </c>
      <c r="B621" t="s" s="0">
        <v>207</v>
      </c>
      <c r="C621" t="s" s="0">
        <v>74</v>
      </c>
      <c r="E621" t="s" s="0">
        <v>207</v>
      </c>
      <c r="F621" s="0">
        <v>1</v>
      </c>
    </row>
    <row r="622" spans="1:6">
      <c r="A622" s="39">
        <v>44287</v>
      </c>
      <c r="B622" t="s" s="0">
        <v>201</v>
      </c>
      <c r="C622" t="s" s="0">
        <v>24</v>
      </c>
      <c r="E622" t="s" s="0">
        <v>201</v>
      </c>
      <c r="F622" s="0">
        <v>0.79200000000000004</v>
      </c>
    </row>
    <row r="623" spans="1:6">
      <c r="A623" s="39">
        <v>44289</v>
      </c>
      <c r="B623" t="s" s="0">
        <v>201</v>
      </c>
      <c r="C623" t="s" s="0">
        <v>24</v>
      </c>
      <c r="E623" t="s" s="0">
        <v>201</v>
      </c>
      <c r="F623" s="0">
        <v>0.79200000000000004</v>
      </c>
    </row>
    <row r="624" spans="1:6">
      <c r="A624" s="39">
        <v>44309</v>
      </c>
      <c r="B624" t="s" s="0">
        <v>201</v>
      </c>
      <c r="C624" t="s" s="0">
        <v>24</v>
      </c>
      <c r="E624" t="s" s="0">
        <v>201</v>
      </c>
      <c r="F624" s="0">
        <v>0.79200000000000004</v>
      </c>
    </row>
    <row r="625" spans="1:6">
      <c r="A625" s="39">
        <v>44319</v>
      </c>
      <c r="B625" t="s" s="0">
        <v>201</v>
      </c>
      <c r="C625" t="s" s="0">
        <v>24</v>
      </c>
      <c r="E625" t="s" s="0">
        <v>201</v>
      </c>
      <c r="F625" s="0">
        <v>0.79200000000000004</v>
      </c>
    </row>
    <row r="626" spans="1:6">
      <c r="A626" s="39">
        <v>44328</v>
      </c>
      <c r="B626" t="s" s="0">
        <v>201</v>
      </c>
      <c r="C626" t="s" s="0">
        <v>24</v>
      </c>
      <c r="E626" t="s" s="0">
        <v>201</v>
      </c>
      <c r="F626" s="0">
        <v>0.79200000000000004</v>
      </c>
    </row>
    <row r="627" spans="1:6">
      <c r="A627" s="39">
        <v>44329</v>
      </c>
      <c r="B627" t="s" s="0">
        <v>201</v>
      </c>
      <c r="C627" t="s" s="0">
        <v>24</v>
      </c>
      <c r="E627" t="s" s="0">
        <v>201</v>
      </c>
      <c r="F627" s="0">
        <v>0.79200000000000004</v>
      </c>
    </row>
    <row r="628" spans="1:6">
      <c r="A628" s="39">
        <v>88348</v>
      </c>
      <c r="B628" t="s" s="0">
        <v>208</v>
      </c>
      <c r="C628" t="s" s="0">
        <v>20</v>
      </c>
      <c r="E628" t="s" s="0">
        <v>208</v>
      </c>
      <c r="F628" s="0">
        <v>1.04</v>
      </c>
    </row>
    <row r="629" spans="1:6">
      <c r="A629" s="39">
        <v>1814</v>
      </c>
      <c r="B629" t="s" s="0">
        <v>118</v>
      </c>
      <c r="C629" t="s" s="0">
        <v>119</v>
      </c>
      <c r="E629" t="s" s="0">
        <v>118</v>
      </c>
      <c r="F629" s="0">
        <v>0.97399999999999998</v>
      </c>
    </row>
    <row r="630" spans="1:6">
      <c r="A630" s="39">
        <v>6905</v>
      </c>
      <c r="B630" t="s" s="0">
        <v>161</v>
      </c>
      <c r="C630" t="s" s="0">
        <v>70</v>
      </c>
      <c r="E630" t="s" s="0">
        <v>161</v>
      </c>
      <c r="F630" s="0">
        <v>0.78900000000000003</v>
      </c>
    </row>
    <row r="631" spans="1:6">
      <c r="A631" s="39">
        <v>76669</v>
      </c>
      <c r="B631" t="s" s="0">
        <v>209</v>
      </c>
      <c r="C631" t="s" s="0">
        <v>20</v>
      </c>
      <c r="E631" t="s" s="0">
        <v>209</v>
      </c>
      <c r="F631" s="0">
        <v>1.006</v>
      </c>
    </row>
    <row r="632" spans="1:6">
      <c r="A632" s="39">
        <v>88427</v>
      </c>
      <c r="B632" t="s" s="0">
        <v>41</v>
      </c>
      <c r="C632" t="s" s="0">
        <v>20</v>
      </c>
      <c r="E632" t="s" s="0">
        <v>41</v>
      </c>
      <c r="F632" s="0">
        <v>1.0229999999999999</v>
      </c>
    </row>
    <row r="633" spans="1:6">
      <c r="A633" s="39">
        <v>44339</v>
      </c>
      <c r="B633" t="s" s="0">
        <v>201</v>
      </c>
      <c r="C633" t="s" s="0">
        <v>24</v>
      </c>
      <c r="E633" t="s" s="0">
        <v>201</v>
      </c>
      <c r="F633" s="0">
        <v>0.79200000000000004</v>
      </c>
    </row>
    <row r="634" spans="1:6">
      <c r="A634" s="39">
        <v>44357</v>
      </c>
      <c r="B634" t="s" s="0">
        <v>201</v>
      </c>
      <c r="C634" t="s" s="0">
        <v>24</v>
      </c>
      <c r="E634" t="s" s="0">
        <v>201</v>
      </c>
      <c r="F634" s="0">
        <v>0.79200000000000004</v>
      </c>
    </row>
    <row r="635" spans="1:6">
      <c r="A635" s="39">
        <v>44359</v>
      </c>
      <c r="B635" t="s" s="0">
        <v>201</v>
      </c>
      <c r="C635" t="s" s="0">
        <v>24</v>
      </c>
      <c r="E635" t="s" s="0">
        <v>201</v>
      </c>
      <c r="F635" s="0">
        <v>0.79200000000000004</v>
      </c>
    </row>
    <row r="636" spans="1:6">
      <c r="A636" s="39">
        <v>55566</v>
      </c>
      <c r="B636" t="s" s="0">
        <v>36</v>
      </c>
      <c r="C636" t="s" s="0">
        <v>22</v>
      </c>
      <c r="E636" t="s" s="0">
        <v>36</v>
      </c>
      <c r="F636" s="0">
        <v>0.95299999999999996</v>
      </c>
    </row>
    <row r="637" spans="1:6">
      <c r="A637" s="39">
        <v>44369</v>
      </c>
      <c r="B637" t="s" s="0">
        <v>201</v>
      </c>
      <c r="C637" t="s" s="0">
        <v>24</v>
      </c>
      <c r="E637" t="s" s="0">
        <v>201</v>
      </c>
      <c r="F637" s="0">
        <v>0.79200000000000004</v>
      </c>
    </row>
    <row r="638" spans="1:6">
      <c r="A638" s="39">
        <v>44379</v>
      </c>
      <c r="B638" t="s" s="0">
        <v>201</v>
      </c>
      <c r="C638" t="s" s="0">
        <v>24</v>
      </c>
      <c r="E638" t="s" s="0">
        <v>201</v>
      </c>
      <c r="F638" s="0">
        <v>0.79200000000000004</v>
      </c>
    </row>
    <row r="639" spans="1:6">
      <c r="A639" s="39">
        <v>44388</v>
      </c>
      <c r="B639" t="s" s="0">
        <v>201</v>
      </c>
      <c r="C639" t="s" s="0">
        <v>24</v>
      </c>
      <c r="E639" t="s" s="0">
        <v>201</v>
      </c>
      <c r="F639" s="0">
        <v>0.79200000000000004</v>
      </c>
    </row>
    <row r="640" spans="1:6">
      <c r="A640" s="39">
        <v>96231</v>
      </c>
      <c r="B640" t="s" s="0">
        <v>127</v>
      </c>
      <c r="C640" t="s" s="0">
        <v>26</v>
      </c>
      <c r="E640" t="s" s="0">
        <v>127</v>
      </c>
      <c r="F640" s="0">
        <v>1.0229999999999999</v>
      </c>
    </row>
    <row r="641" spans="1:6">
      <c r="A641" s="39">
        <v>95138</v>
      </c>
      <c r="B641" t="s" s="0">
        <v>210</v>
      </c>
      <c r="C641" t="s" s="0">
        <v>26</v>
      </c>
      <c r="E641" t="s" s="0">
        <v>210</v>
      </c>
      <c r="F641" s="0">
        <v>1.1299999999999999</v>
      </c>
    </row>
    <row r="642" spans="1:6">
      <c r="A642" s="39">
        <v>99518</v>
      </c>
      <c r="B642" t="s" s="0">
        <v>148</v>
      </c>
      <c r="C642" t="s" s="0">
        <v>72</v>
      </c>
      <c r="E642" t="s" s="0">
        <v>148</v>
      </c>
      <c r="F642" s="0">
        <v>0.91400000000000003</v>
      </c>
    </row>
    <row r="643" spans="1:6">
      <c r="A643" s="39">
        <v>18334</v>
      </c>
      <c r="B643" t="s" s="0">
        <v>83</v>
      </c>
      <c r="C643" t="s" s="0">
        <v>58</v>
      </c>
      <c r="E643" t="s" s="0">
        <v>83</v>
      </c>
      <c r="F643" s="0">
        <v>0.94399999999999995</v>
      </c>
    </row>
    <row r="644" spans="1:6">
      <c r="A644" s="39">
        <v>99891</v>
      </c>
      <c r="B644" t="s" s="0">
        <v>211</v>
      </c>
      <c r="C644" t="s" s="0">
        <v>72</v>
      </c>
      <c r="E644" t="s" s="0">
        <v>211</v>
      </c>
      <c r="F644" s="0">
        <v>0.88</v>
      </c>
    </row>
    <row r="645" spans="1:6">
      <c r="A645" s="39">
        <v>75385</v>
      </c>
      <c r="B645" t="s" s="0">
        <v>132</v>
      </c>
      <c r="C645" t="s" s="0">
        <v>20</v>
      </c>
      <c r="E645" t="s" s="0">
        <v>132</v>
      </c>
      <c r="F645" s="0">
        <v>1.0720000000000001</v>
      </c>
    </row>
    <row r="646" spans="1:6">
      <c r="A646" s="39">
        <v>1067</v>
      </c>
      <c r="B646" t="s" s="0">
        <v>212</v>
      </c>
      <c r="C646" t="s" s="0">
        <v>119</v>
      </c>
      <c r="E646" t="s" s="0">
        <v>212</v>
      </c>
      <c r="F646" s="0">
        <v>0.90500000000000003</v>
      </c>
    </row>
    <row r="647" spans="1:6">
      <c r="A647" s="39">
        <v>83646</v>
      </c>
      <c r="B647" t="s" s="0">
        <v>199</v>
      </c>
      <c r="C647" t="s" s="0">
        <v>26</v>
      </c>
      <c r="E647" t="s" s="0">
        <v>199</v>
      </c>
      <c r="F647" s="0">
        <v>1.169</v>
      </c>
    </row>
    <row r="648" spans="1:6">
      <c r="A648" s="39">
        <v>73337</v>
      </c>
      <c r="B648" t="s" s="0">
        <v>43</v>
      </c>
      <c r="C648" t="s" s="0">
        <v>20</v>
      </c>
      <c r="E648" t="s" s="0">
        <v>43</v>
      </c>
      <c r="F648" s="0">
        <v>1.0329999999999999</v>
      </c>
    </row>
    <row r="649" spans="1:6">
      <c r="A649" s="39">
        <v>72574</v>
      </c>
      <c r="B649" t="s" s="0">
        <v>213</v>
      </c>
      <c r="C649" t="s" s="0">
        <v>20</v>
      </c>
      <c r="E649" t="s" s="0">
        <v>213</v>
      </c>
      <c r="F649" s="0">
        <v>1.032</v>
      </c>
    </row>
    <row r="650" spans="1:6">
      <c r="A650" s="39">
        <v>1069</v>
      </c>
      <c r="B650" t="s" s="0">
        <v>212</v>
      </c>
      <c r="C650" t="s" s="0">
        <v>119</v>
      </c>
      <c r="E650" t="s" s="0">
        <v>212</v>
      </c>
      <c r="F650" s="0">
        <v>0.90500000000000003</v>
      </c>
    </row>
    <row r="651" spans="1:6">
      <c r="A651" s="39">
        <v>88339</v>
      </c>
      <c r="B651" t="s" s="0">
        <v>37</v>
      </c>
      <c r="C651" t="s" s="0">
        <v>20</v>
      </c>
      <c r="E651" t="s" s="0">
        <v>37</v>
      </c>
      <c r="F651" s="0">
        <v>1.0529999999999999</v>
      </c>
    </row>
    <row r="652" spans="1:6">
      <c r="A652" s="39">
        <v>83707</v>
      </c>
      <c r="B652" t="s" s="0">
        <v>214</v>
      </c>
      <c r="C652" t="s" s="0">
        <v>26</v>
      </c>
      <c r="E652" t="s" s="0">
        <v>214</v>
      </c>
      <c r="F652" s="0">
        <v>1.274</v>
      </c>
    </row>
    <row r="653" spans="1:6">
      <c r="A653" s="39">
        <v>75323</v>
      </c>
      <c r="B653" t="s" s="0">
        <v>132</v>
      </c>
      <c r="C653" t="s" s="0">
        <v>20</v>
      </c>
      <c r="E653" t="s" s="0">
        <v>132</v>
      </c>
      <c r="F653" s="0">
        <v>1.0720000000000001</v>
      </c>
    </row>
    <row r="654" spans="1:6">
      <c r="A654" s="39">
        <v>34537</v>
      </c>
      <c r="B654" t="s" s="0">
        <v>109</v>
      </c>
      <c r="C654" t="s" s="0">
        <v>74</v>
      </c>
      <c r="E654" t="s" s="0">
        <v>109</v>
      </c>
      <c r="F654" s="0">
        <v>1.0069999999999999</v>
      </c>
    </row>
    <row r="655" spans="1:6">
      <c r="A655" s="39">
        <v>19336</v>
      </c>
      <c r="B655" t="s" s="0">
        <v>215</v>
      </c>
      <c r="C655" t="s" s="0">
        <v>82</v>
      </c>
      <c r="E655" t="s" s="0">
        <v>215</v>
      </c>
      <c r="F655" s="0">
        <v>0.81899999999999995</v>
      </c>
    </row>
    <row r="656" spans="1:6">
      <c r="A656" s="39">
        <v>74206</v>
      </c>
      <c r="B656" t="s" s="0">
        <v>34</v>
      </c>
      <c r="C656" t="s" s="0">
        <v>20</v>
      </c>
      <c r="E656" t="s" s="0">
        <v>34</v>
      </c>
      <c r="F656" s="0">
        <v>1.012</v>
      </c>
    </row>
    <row r="657" spans="1:6">
      <c r="A657" s="39">
        <v>1097</v>
      </c>
      <c r="B657" t="s" s="0">
        <v>212</v>
      </c>
      <c r="C657" t="s" s="0">
        <v>119</v>
      </c>
      <c r="E657" t="s" s="0">
        <v>212</v>
      </c>
      <c r="F657" s="0">
        <v>0.90500000000000003</v>
      </c>
    </row>
    <row r="658" spans="1:6">
      <c r="A658" s="39">
        <v>86825</v>
      </c>
      <c r="B658" t="s" s="0">
        <v>147</v>
      </c>
      <c r="C658" t="s" s="0">
        <v>26</v>
      </c>
      <c r="E658" t="s" s="0">
        <v>147</v>
      </c>
      <c r="F658" s="0">
        <v>1.0309999999999999</v>
      </c>
    </row>
    <row r="659" spans="1:6">
      <c r="A659" s="39">
        <v>1099</v>
      </c>
      <c r="B659" t="s" s="0">
        <v>212</v>
      </c>
      <c r="C659" t="s" s="0">
        <v>119</v>
      </c>
      <c r="E659" t="s" s="0">
        <v>212</v>
      </c>
      <c r="F659" s="0">
        <v>0.90500000000000003</v>
      </c>
    </row>
    <row r="660" spans="1:6">
      <c r="A660" s="39">
        <v>88410</v>
      </c>
      <c r="B660" t="s" s="0">
        <v>37</v>
      </c>
      <c r="C660" t="s" s="0">
        <v>20</v>
      </c>
      <c r="E660" t="s" s="0">
        <v>37</v>
      </c>
      <c r="F660" s="0">
        <v>1.0529999999999999</v>
      </c>
    </row>
    <row r="661" spans="1:6">
      <c r="A661" s="39">
        <v>1108</v>
      </c>
      <c r="B661" t="s" s="0">
        <v>212</v>
      </c>
      <c r="C661" t="s" s="0">
        <v>119</v>
      </c>
      <c r="E661" t="s" s="0">
        <v>212</v>
      </c>
      <c r="F661" s="0">
        <v>0.90500000000000003</v>
      </c>
    </row>
    <row r="662" spans="1:6">
      <c r="A662" s="39">
        <v>26160</v>
      </c>
      <c r="B662" t="s" s="0">
        <v>163</v>
      </c>
      <c r="C662" t="s" s="0">
        <v>39</v>
      </c>
      <c r="E662" t="s" s="0">
        <v>163</v>
      </c>
      <c r="F662" s="0">
        <v>0.84799999999999998</v>
      </c>
    </row>
    <row r="663" spans="1:6">
      <c r="A663" s="39">
        <v>1109</v>
      </c>
      <c r="B663" t="s" s="0">
        <v>212</v>
      </c>
      <c r="C663" t="s" s="0">
        <v>119</v>
      </c>
      <c r="E663" t="s" s="0">
        <v>212</v>
      </c>
      <c r="F663" s="0">
        <v>0.90500000000000003</v>
      </c>
    </row>
    <row r="664" spans="1:6">
      <c r="A664" s="39">
        <v>79353</v>
      </c>
      <c r="B664" t="s" s="0">
        <v>216</v>
      </c>
      <c r="C664" t="s" s="0">
        <v>20</v>
      </c>
      <c r="E664" t="s" s="0">
        <v>216</v>
      </c>
      <c r="F664" s="0">
        <v>1.1020000000000001</v>
      </c>
    </row>
    <row r="665" spans="1:6">
      <c r="A665" s="39">
        <v>38459</v>
      </c>
      <c r="B665" t="s" s="0">
        <v>217</v>
      </c>
      <c r="C665" t="s" s="0">
        <v>39</v>
      </c>
      <c r="E665" t="s" s="0">
        <v>217</v>
      </c>
      <c r="F665" s="0">
        <v>0.82</v>
      </c>
    </row>
    <row r="666" spans="1:6">
      <c r="A666" s="39">
        <v>27245</v>
      </c>
      <c r="B666" t="s" s="0">
        <v>61</v>
      </c>
      <c r="C666" t="s" s="0">
        <v>39</v>
      </c>
      <c r="E666" t="s" s="0">
        <v>61</v>
      </c>
      <c r="F666" s="0">
        <v>0.82</v>
      </c>
    </row>
    <row r="667" spans="1:6">
      <c r="A667" s="39">
        <v>1127</v>
      </c>
      <c r="B667" t="s" s="0">
        <v>212</v>
      </c>
      <c r="C667" t="s" s="0">
        <v>119</v>
      </c>
      <c r="E667" t="s" s="0">
        <v>212</v>
      </c>
      <c r="F667" s="0">
        <v>0.90500000000000003</v>
      </c>
    </row>
    <row r="668" spans="1:6">
      <c r="A668" s="39">
        <v>1129</v>
      </c>
      <c r="B668" t="s" s="0">
        <v>212</v>
      </c>
      <c r="C668" t="s" s="0">
        <v>119</v>
      </c>
      <c r="E668" t="s" s="0">
        <v>212</v>
      </c>
      <c r="F668" s="0">
        <v>0.90500000000000003</v>
      </c>
    </row>
    <row r="669" spans="1:6">
      <c r="A669" s="39">
        <v>1819</v>
      </c>
      <c r="B669" t="s" s="0">
        <v>118</v>
      </c>
      <c r="C669" t="s" s="0">
        <v>119</v>
      </c>
      <c r="E669" t="s" s="0">
        <v>118</v>
      </c>
      <c r="F669" s="0">
        <v>0.97399999999999998</v>
      </c>
    </row>
    <row r="670" spans="1:6">
      <c r="A670" s="39">
        <v>88255</v>
      </c>
      <c r="B670" t="s" s="0">
        <v>37</v>
      </c>
      <c r="C670" t="s" s="0">
        <v>20</v>
      </c>
      <c r="E670" t="s" s="0">
        <v>37</v>
      </c>
      <c r="F670" s="0">
        <v>1.0529999999999999</v>
      </c>
    </row>
    <row r="671" spans="1:6">
      <c r="A671" s="39">
        <v>84171</v>
      </c>
      <c r="B671" t="s" s="0">
        <v>56</v>
      </c>
      <c r="C671" t="s" s="0">
        <v>26</v>
      </c>
      <c r="E671" t="s" s="0">
        <v>56</v>
      </c>
      <c r="F671" s="0">
        <v>0.99399999999999999</v>
      </c>
    </row>
    <row r="672" spans="1:6">
      <c r="A672" s="39">
        <v>82065</v>
      </c>
      <c r="B672" t="s" s="0">
        <v>178</v>
      </c>
      <c r="C672" t="s" s="0">
        <v>26</v>
      </c>
      <c r="E672" t="s" s="0">
        <v>178</v>
      </c>
      <c r="F672" s="0">
        <v>1.288</v>
      </c>
    </row>
    <row r="673" spans="1:6">
      <c r="A673" s="39">
        <v>85625</v>
      </c>
      <c r="B673" t="s" s="0">
        <v>162</v>
      </c>
      <c r="C673" t="s" s="0">
        <v>26</v>
      </c>
      <c r="E673" t="s" s="0">
        <v>162</v>
      </c>
      <c r="F673" s="0">
        <v>1.294</v>
      </c>
    </row>
    <row r="674" spans="1:6">
      <c r="A674" s="39">
        <v>72270</v>
      </c>
      <c r="B674" t="s" s="0">
        <v>114</v>
      </c>
      <c r="C674" t="s" s="0">
        <v>20</v>
      </c>
      <c r="E674" t="s" s="0">
        <v>114</v>
      </c>
      <c r="F674" s="0">
        <v>1.05</v>
      </c>
    </row>
    <row r="675" spans="1:6">
      <c r="A675" s="39">
        <v>91083</v>
      </c>
      <c r="B675" t="s" s="0">
        <v>47</v>
      </c>
      <c r="C675" t="s" s="0">
        <v>26</v>
      </c>
      <c r="E675" t="s" s="0">
        <v>47</v>
      </c>
      <c r="F675" s="0">
        <v>1.046</v>
      </c>
    </row>
    <row r="676" spans="1:6">
      <c r="A676" s="39">
        <v>88255</v>
      </c>
      <c r="B676" t="s" s="0">
        <v>37</v>
      </c>
      <c r="C676" t="s" s="0">
        <v>20</v>
      </c>
      <c r="E676" t="s" s="0">
        <v>37</v>
      </c>
      <c r="F676" s="0">
        <v>1.0529999999999999</v>
      </c>
    </row>
    <row r="677" spans="1:6">
      <c r="A677" s="39">
        <v>87650</v>
      </c>
      <c r="B677" t="s" s="0">
        <v>93</v>
      </c>
      <c r="C677" t="s" s="0">
        <v>26</v>
      </c>
      <c r="E677" t="s" s="0">
        <v>93</v>
      </c>
      <c r="F677" s="0">
        <v>1.0429999999999999</v>
      </c>
    </row>
    <row r="678" spans="1:6">
      <c r="A678" s="39">
        <v>1139</v>
      </c>
      <c r="B678" t="s" s="0">
        <v>212</v>
      </c>
      <c r="C678" t="s" s="0">
        <v>119</v>
      </c>
      <c r="E678" t="s" s="0">
        <v>212</v>
      </c>
      <c r="F678" s="0">
        <v>0.90500000000000003</v>
      </c>
    </row>
    <row r="679" spans="1:6">
      <c r="A679" s="39">
        <v>49456</v>
      </c>
      <c r="B679" t="s" s="0">
        <v>218</v>
      </c>
      <c r="C679" t="s" s="0">
        <v>39</v>
      </c>
      <c r="E679" t="s" s="0">
        <v>218</v>
      </c>
      <c r="F679" s="0">
        <v>0.83599999999999997</v>
      </c>
    </row>
    <row r="680" spans="1:6">
      <c r="A680" s="39">
        <v>1156</v>
      </c>
      <c r="B680" t="s" s="0">
        <v>212</v>
      </c>
      <c r="C680" t="s" s="0">
        <v>119</v>
      </c>
      <c r="E680" t="s" s="0">
        <v>212</v>
      </c>
      <c r="F680" s="0">
        <v>0.90500000000000003</v>
      </c>
    </row>
    <row r="681" spans="1:6">
      <c r="A681" s="39">
        <v>87538</v>
      </c>
      <c r="B681" t="s" s="0">
        <v>143</v>
      </c>
      <c r="C681" t="s" s="0">
        <v>26</v>
      </c>
      <c r="E681" t="s" s="0">
        <v>143</v>
      </c>
      <c r="F681" s="0">
        <v>1.0960000000000001</v>
      </c>
    </row>
    <row r="682" spans="1:6">
      <c r="A682" s="39">
        <v>54314</v>
      </c>
      <c r="B682" t="s" s="0">
        <v>21</v>
      </c>
      <c r="C682" t="s" s="0">
        <v>22</v>
      </c>
      <c r="E682" t="s" s="0">
        <v>21</v>
      </c>
      <c r="F682" s="0">
        <v>1.085</v>
      </c>
    </row>
    <row r="683" spans="1:6">
      <c r="A683" s="39">
        <v>1157</v>
      </c>
      <c r="B683" t="s" s="0">
        <v>212</v>
      </c>
      <c r="C683" t="s" s="0">
        <v>119</v>
      </c>
      <c r="E683" t="s" s="0">
        <v>212</v>
      </c>
      <c r="F683" s="0">
        <v>0.90500000000000003</v>
      </c>
    </row>
    <row r="684" spans="1:6">
      <c r="A684" s="39">
        <v>1159</v>
      </c>
      <c r="B684" t="s" s="0">
        <v>212</v>
      </c>
      <c r="C684" t="s" s="0">
        <v>119</v>
      </c>
      <c r="E684" t="s" s="0">
        <v>212</v>
      </c>
      <c r="F684" s="0">
        <v>0.90500000000000003</v>
      </c>
    </row>
    <row r="685" spans="1:6">
      <c r="A685" s="39">
        <v>1169</v>
      </c>
      <c r="B685" t="s" s="0">
        <v>212</v>
      </c>
      <c r="C685" t="s" s="0">
        <v>119</v>
      </c>
      <c r="E685" t="s" s="0">
        <v>212</v>
      </c>
      <c r="F685" s="0">
        <v>0.90500000000000003</v>
      </c>
    </row>
    <row r="686" spans="1:6">
      <c r="A686" s="39">
        <v>78582</v>
      </c>
      <c r="B686" t="s" s="0">
        <v>100</v>
      </c>
      <c r="C686" t="s" s="0">
        <v>20</v>
      </c>
      <c r="E686" t="s" s="0">
        <v>100</v>
      </c>
      <c r="F686" s="0">
        <v>1.05</v>
      </c>
    </row>
    <row r="687" spans="1:6">
      <c r="A687" s="39">
        <v>1187</v>
      </c>
      <c r="B687" t="s" s="0">
        <v>212</v>
      </c>
      <c r="C687" t="s" s="0">
        <v>119</v>
      </c>
      <c r="E687" t="s" s="0">
        <v>212</v>
      </c>
      <c r="F687" s="0">
        <v>0.90500000000000003</v>
      </c>
    </row>
    <row r="688" spans="1:6">
      <c r="A688" s="39">
        <v>1189</v>
      </c>
      <c r="B688" t="s" s="0">
        <v>212</v>
      </c>
      <c r="C688" t="s" s="0">
        <v>119</v>
      </c>
      <c r="E688" t="s" s="0">
        <v>212</v>
      </c>
      <c r="F688" s="0">
        <v>0.90500000000000003</v>
      </c>
    </row>
    <row r="689" spans="1:6">
      <c r="A689" s="39">
        <v>21730</v>
      </c>
      <c r="B689" t="s" s="0">
        <v>62</v>
      </c>
      <c r="C689" t="s" s="0">
        <v>39</v>
      </c>
      <c r="E689" t="s" s="0">
        <v>62</v>
      </c>
      <c r="F689" s="0">
        <v>0.85599999999999998</v>
      </c>
    </row>
    <row r="690" spans="1:6">
      <c r="A690" s="39">
        <v>1217</v>
      </c>
      <c r="B690" t="s" s="0">
        <v>212</v>
      </c>
      <c r="C690" t="s" s="0">
        <v>119</v>
      </c>
      <c r="E690" t="s" s="0">
        <v>212</v>
      </c>
      <c r="F690" s="0">
        <v>0.90500000000000003</v>
      </c>
    </row>
    <row r="691" spans="1:6">
      <c r="A691" s="39">
        <v>6493</v>
      </c>
      <c r="B691" t="s" s="0">
        <v>219</v>
      </c>
      <c r="C691" t="s" s="0">
        <v>70</v>
      </c>
      <c r="E691" t="s" s="0">
        <v>219</v>
      </c>
      <c r="F691" s="0">
        <v>0.84499999999999997</v>
      </c>
    </row>
    <row r="692" spans="1:6">
      <c r="A692" s="39">
        <v>1219</v>
      </c>
      <c r="B692" t="s" s="0">
        <v>212</v>
      </c>
      <c r="C692" t="s" s="0">
        <v>119</v>
      </c>
      <c r="E692" t="s" s="0">
        <v>212</v>
      </c>
      <c r="F692" s="0">
        <v>0.90500000000000003</v>
      </c>
    </row>
    <row r="693" spans="1:6">
      <c r="A693" s="39">
        <v>79282</v>
      </c>
      <c r="B693" t="s" s="0">
        <v>179</v>
      </c>
      <c r="C693" t="s" s="0">
        <v>20</v>
      </c>
      <c r="E693" t="s" s="0">
        <v>179</v>
      </c>
      <c r="F693" s="0">
        <v>1.101</v>
      </c>
    </row>
    <row r="694" spans="1:6">
      <c r="A694" s="39">
        <v>99439</v>
      </c>
      <c r="B694" t="s" s="0">
        <v>148</v>
      </c>
      <c r="C694" t="s" s="0">
        <v>72</v>
      </c>
      <c r="E694" t="s" s="0">
        <v>148</v>
      </c>
      <c r="F694" s="0">
        <v>0.91400000000000003</v>
      </c>
    </row>
    <row r="695" spans="1:6">
      <c r="A695" s="39">
        <v>19300</v>
      </c>
      <c r="B695" t="s" s="0">
        <v>135</v>
      </c>
      <c r="C695" t="s" s="0">
        <v>58</v>
      </c>
      <c r="E695" t="s" s="0">
        <v>135</v>
      </c>
      <c r="F695" s="0">
        <v>0.90100000000000002</v>
      </c>
    </row>
    <row r="696" spans="1:6">
      <c r="A696" s="39">
        <v>73666</v>
      </c>
      <c r="B696" t="s" s="0">
        <v>88</v>
      </c>
      <c r="C696" t="s" s="0">
        <v>20</v>
      </c>
      <c r="E696" t="s" s="0">
        <v>88</v>
      </c>
      <c r="F696" s="0">
        <v>1.028</v>
      </c>
    </row>
    <row r="697" spans="1:6">
      <c r="A697" s="39">
        <v>26579</v>
      </c>
      <c r="B697" t="s" s="0">
        <v>186</v>
      </c>
      <c r="C697" t="s" s="0">
        <v>39</v>
      </c>
      <c r="E697" t="s" s="0">
        <v>186</v>
      </c>
      <c r="F697" s="0">
        <v>0.753</v>
      </c>
    </row>
    <row r="698" spans="1:6">
      <c r="A698" s="39">
        <v>1237</v>
      </c>
      <c r="B698" t="s" s="0">
        <v>212</v>
      </c>
      <c r="C698" t="s" s="0">
        <v>119</v>
      </c>
      <c r="E698" t="s" s="0">
        <v>212</v>
      </c>
      <c r="F698" s="0">
        <v>0.90500000000000003</v>
      </c>
    </row>
    <row r="699" spans="1:6">
      <c r="A699" s="39">
        <v>86483</v>
      </c>
      <c r="B699" t="s" s="0">
        <v>86</v>
      </c>
      <c r="C699" t="s" s="0">
        <v>26</v>
      </c>
      <c r="E699" t="s" s="0">
        <v>86</v>
      </c>
      <c r="F699" s="0">
        <v>1.091</v>
      </c>
    </row>
    <row r="700" spans="1:6">
      <c r="A700" s="39">
        <v>1239</v>
      </c>
      <c r="B700" t="s" s="0">
        <v>212</v>
      </c>
      <c r="C700" t="s" s="0">
        <v>119</v>
      </c>
      <c r="E700" t="s" s="0">
        <v>212</v>
      </c>
      <c r="F700" s="0">
        <v>0.90500000000000003</v>
      </c>
    </row>
    <row r="701" spans="1:6">
      <c r="A701" s="39">
        <v>1257</v>
      </c>
      <c r="B701" t="s" s="0">
        <v>212</v>
      </c>
      <c r="C701" t="s" s="0">
        <v>119</v>
      </c>
      <c r="E701" t="s" s="0">
        <v>212</v>
      </c>
      <c r="F701" s="0">
        <v>0.90500000000000003</v>
      </c>
    </row>
    <row r="702" spans="1:6">
      <c r="A702" s="39">
        <v>1259</v>
      </c>
      <c r="B702" t="s" s="0">
        <v>212</v>
      </c>
      <c r="C702" t="s" s="0">
        <v>119</v>
      </c>
      <c r="E702" t="s" s="0">
        <v>212</v>
      </c>
      <c r="F702" s="0">
        <v>0.90500000000000003</v>
      </c>
    </row>
    <row r="703" spans="1:6">
      <c r="A703" s="39">
        <v>1277</v>
      </c>
      <c r="B703" t="s" s="0">
        <v>212</v>
      </c>
      <c r="C703" t="s" s="0">
        <v>119</v>
      </c>
      <c r="E703" t="s" s="0">
        <v>212</v>
      </c>
      <c r="F703" s="0">
        <v>0.90500000000000003</v>
      </c>
    </row>
    <row r="704" spans="1:6">
      <c r="A704" s="39">
        <v>1279</v>
      </c>
      <c r="B704" t="s" s="0">
        <v>212</v>
      </c>
      <c r="C704" t="s" s="0">
        <v>119</v>
      </c>
      <c r="E704" t="s" s="0">
        <v>212</v>
      </c>
      <c r="F704" s="0">
        <v>0.90500000000000003</v>
      </c>
    </row>
    <row r="705" spans="1:6">
      <c r="A705" s="39">
        <v>1307</v>
      </c>
      <c r="B705" t="s" s="0">
        <v>212</v>
      </c>
      <c r="C705" t="s" s="0">
        <v>119</v>
      </c>
      <c r="E705" t="s" s="0">
        <v>212</v>
      </c>
      <c r="F705" s="0">
        <v>0.90500000000000003</v>
      </c>
    </row>
    <row r="706" spans="1:6">
      <c r="A706" s="39">
        <v>17506</v>
      </c>
      <c r="B706" t="s" s="0">
        <v>66</v>
      </c>
      <c r="C706" t="s" s="0">
        <v>58</v>
      </c>
      <c r="E706" t="s" s="0">
        <v>66</v>
      </c>
      <c r="F706" s="0">
        <v>1.012</v>
      </c>
    </row>
    <row r="707" spans="1:6">
      <c r="A707" s="39">
        <v>19230</v>
      </c>
      <c r="B707" t="s" s="0">
        <v>135</v>
      </c>
      <c r="C707" t="s" s="0">
        <v>58</v>
      </c>
      <c r="E707" t="s" s="0">
        <v>135</v>
      </c>
      <c r="F707" s="0">
        <v>0.90100000000000002</v>
      </c>
    </row>
    <row r="708" spans="1:6">
      <c r="A708" s="39">
        <v>66851</v>
      </c>
      <c r="B708" t="s" s="0">
        <v>220</v>
      </c>
      <c r="C708" t="s" s="0">
        <v>22</v>
      </c>
      <c r="E708" t="s" s="0">
        <v>220</v>
      </c>
      <c r="F708" s="0">
        <v>0.97499999999999998</v>
      </c>
    </row>
    <row r="709" spans="1:6">
      <c r="A709" s="39">
        <v>1309</v>
      </c>
      <c r="B709" t="s" s="0">
        <v>212</v>
      </c>
      <c r="C709" t="s" s="0">
        <v>119</v>
      </c>
      <c r="E709" t="s" s="0">
        <v>212</v>
      </c>
      <c r="F709" s="0">
        <v>0.90500000000000003</v>
      </c>
    </row>
    <row r="710" spans="1:6">
      <c r="A710" s="39">
        <v>1728</v>
      </c>
      <c r="B710" t="s" s="0">
        <v>118</v>
      </c>
      <c r="C710" t="s" s="0">
        <v>119</v>
      </c>
      <c r="E710" t="s" s="0">
        <v>118</v>
      </c>
      <c r="F710" s="0">
        <v>0.97399999999999998</v>
      </c>
    </row>
    <row r="711" spans="1:6">
      <c r="A711" s="39">
        <v>19079</v>
      </c>
      <c r="B711" t="s" s="0">
        <v>135</v>
      </c>
      <c r="C711" t="s" s="0">
        <v>58</v>
      </c>
      <c r="E711" t="s" s="0">
        <v>135</v>
      </c>
      <c r="F711" s="0">
        <v>0.90100000000000002</v>
      </c>
    </row>
    <row r="712" spans="1:6">
      <c r="A712" s="39">
        <v>76889</v>
      </c>
      <c r="B712" t="s" s="0">
        <v>98</v>
      </c>
      <c r="C712" t="s" s="0">
        <v>22</v>
      </c>
      <c r="E712" t="s" s="0">
        <v>98</v>
      </c>
      <c r="F712" s="0">
        <v>1.032</v>
      </c>
    </row>
    <row r="713" spans="1:6">
      <c r="A713" s="39">
        <v>93092</v>
      </c>
      <c r="B713" t="s" s="0">
        <v>117</v>
      </c>
      <c r="C713" t="s" s="0">
        <v>26</v>
      </c>
      <c r="E713" t="s" s="0">
        <v>117</v>
      </c>
      <c r="F713" s="0">
        <v>1.0569999999999999</v>
      </c>
    </row>
    <row r="714" spans="1:6">
      <c r="A714" s="39">
        <v>1324</v>
      </c>
      <c r="B714" t="s" s="0">
        <v>212</v>
      </c>
      <c r="C714" t="s" s="0">
        <v>119</v>
      </c>
      <c r="E714" t="s" s="0">
        <v>212</v>
      </c>
      <c r="F714" s="0">
        <v>0.90500000000000003</v>
      </c>
    </row>
    <row r="715" spans="1:6">
      <c r="A715" s="39">
        <v>1326</v>
      </c>
      <c r="B715" t="s" s="0">
        <v>212</v>
      </c>
      <c r="C715" t="s" s="0">
        <v>119</v>
      </c>
      <c r="E715" t="s" s="0">
        <v>212</v>
      </c>
      <c r="F715" s="0">
        <v>0.90500000000000003</v>
      </c>
    </row>
    <row r="716" spans="1:6">
      <c r="A716" s="39">
        <v>1328</v>
      </c>
      <c r="B716" t="s" s="0">
        <v>212</v>
      </c>
      <c r="C716" t="s" s="0">
        <v>119</v>
      </c>
      <c r="E716" t="s" s="0">
        <v>212</v>
      </c>
      <c r="F716" s="0">
        <v>0.90500000000000003</v>
      </c>
    </row>
    <row r="717" spans="1:6">
      <c r="A717" s="39">
        <v>21357</v>
      </c>
      <c r="B717" t="s" s="0">
        <v>55</v>
      </c>
      <c r="C717" t="s" s="0">
        <v>39</v>
      </c>
      <c r="E717" t="s" s="0">
        <v>55</v>
      </c>
      <c r="F717" s="0">
        <v>0.94</v>
      </c>
    </row>
    <row r="718" spans="1:6">
      <c r="A718" s="39">
        <v>1465</v>
      </c>
      <c r="B718" t="s" s="0">
        <v>212</v>
      </c>
      <c r="C718" t="s" s="0">
        <v>119</v>
      </c>
      <c r="E718" t="s" s="0">
        <v>212</v>
      </c>
      <c r="F718" s="0">
        <v>0.90500000000000003</v>
      </c>
    </row>
    <row r="719" spans="1:6">
      <c r="A719" s="39">
        <v>55758</v>
      </c>
      <c r="B719" t="s" s="0">
        <v>36</v>
      </c>
      <c r="C719" t="s" s="0">
        <v>22</v>
      </c>
      <c r="E719" t="s" s="0">
        <v>36</v>
      </c>
      <c r="F719" s="0">
        <v>0.95299999999999996</v>
      </c>
    </row>
    <row r="720" spans="1:6">
      <c r="A720" s="39">
        <v>27245</v>
      </c>
      <c r="B720" t="s" s="0">
        <v>61</v>
      </c>
      <c r="C720" t="s" s="0">
        <v>39</v>
      </c>
      <c r="E720" t="s" s="0">
        <v>61</v>
      </c>
      <c r="F720" s="0">
        <v>0.82</v>
      </c>
    </row>
    <row r="721" spans="1:6">
      <c r="A721" s="39">
        <v>21397</v>
      </c>
      <c r="B721" t="s" s="0">
        <v>55</v>
      </c>
      <c r="C721" t="s" s="0">
        <v>39</v>
      </c>
      <c r="E721" t="s" s="0">
        <v>55</v>
      </c>
      <c r="F721" s="0">
        <v>0.94</v>
      </c>
    </row>
    <row r="722" spans="1:6">
      <c r="A722" s="39">
        <v>47051</v>
      </c>
      <c r="B722" t="s" s="0">
        <v>221</v>
      </c>
      <c r="C722" t="s" s="0">
        <v>24</v>
      </c>
      <c r="E722" t="s" s="0">
        <v>221</v>
      </c>
      <c r="F722" s="0">
        <v>0.92300000000000004</v>
      </c>
    </row>
    <row r="723" spans="1:6">
      <c r="A723" s="39">
        <v>78580</v>
      </c>
      <c r="B723" t="s" s="0">
        <v>100</v>
      </c>
      <c r="C723" t="s" s="0">
        <v>20</v>
      </c>
      <c r="E723" t="s" s="0">
        <v>100</v>
      </c>
      <c r="F723" s="0">
        <v>1.05</v>
      </c>
    </row>
    <row r="724" spans="1:6">
      <c r="A724" s="39">
        <v>47053</v>
      </c>
      <c r="B724" t="s" s="0">
        <v>221</v>
      </c>
      <c r="C724" t="s" s="0">
        <v>24</v>
      </c>
      <c r="E724" t="s" s="0">
        <v>221</v>
      </c>
      <c r="F724" s="0">
        <v>0.92300000000000004</v>
      </c>
    </row>
    <row r="725" spans="1:6">
      <c r="A725" s="39">
        <v>47055</v>
      </c>
      <c r="B725" t="s" s="0">
        <v>221</v>
      </c>
      <c r="C725" t="s" s="0">
        <v>24</v>
      </c>
      <c r="E725" t="s" s="0">
        <v>221</v>
      </c>
      <c r="F725" s="0">
        <v>0.92300000000000004</v>
      </c>
    </row>
    <row r="726" spans="1:6">
      <c r="A726" s="39">
        <v>17398</v>
      </c>
      <c r="B726" t="s" s="0">
        <v>66</v>
      </c>
      <c r="C726" t="s" s="0">
        <v>58</v>
      </c>
      <c r="E726" t="s" s="0">
        <v>66</v>
      </c>
      <c r="F726" s="0">
        <v>1.012</v>
      </c>
    </row>
    <row r="727" spans="1:6">
      <c r="A727" s="39">
        <v>47057</v>
      </c>
      <c r="B727" t="s" s="0">
        <v>221</v>
      </c>
      <c r="C727" t="s" s="0">
        <v>24</v>
      </c>
      <c r="E727" t="s" s="0">
        <v>221</v>
      </c>
      <c r="F727" s="0">
        <v>0.92300000000000004</v>
      </c>
    </row>
    <row r="728" spans="1:6">
      <c r="A728" s="39">
        <v>21698</v>
      </c>
      <c r="B728" t="s" s="0">
        <v>62</v>
      </c>
      <c r="C728" t="s" s="0">
        <v>39</v>
      </c>
      <c r="E728" t="s" s="0">
        <v>62</v>
      </c>
      <c r="F728" s="0">
        <v>0.85599999999999998</v>
      </c>
    </row>
    <row r="729" spans="1:6">
      <c r="A729" s="39">
        <v>47058</v>
      </c>
      <c r="B729" t="s" s="0">
        <v>221</v>
      </c>
      <c r="C729" t="s" s="0">
        <v>24</v>
      </c>
      <c r="E729" t="s" s="0">
        <v>221</v>
      </c>
      <c r="F729" s="0">
        <v>0.92300000000000004</v>
      </c>
    </row>
    <row r="730" spans="1:6">
      <c r="A730" s="39">
        <v>47059</v>
      </c>
      <c r="B730" t="s" s="0">
        <v>221</v>
      </c>
      <c r="C730" t="s" s="0">
        <v>24</v>
      </c>
      <c r="E730" t="s" s="0">
        <v>221</v>
      </c>
      <c r="F730" s="0">
        <v>0.92300000000000004</v>
      </c>
    </row>
    <row r="731" spans="1:6">
      <c r="A731" s="39">
        <v>47119</v>
      </c>
      <c r="B731" t="s" s="0">
        <v>221</v>
      </c>
      <c r="C731" t="s" s="0">
        <v>24</v>
      </c>
      <c r="E731" t="s" s="0">
        <v>221</v>
      </c>
      <c r="F731" s="0">
        <v>0.92300000000000004</v>
      </c>
    </row>
    <row r="732" spans="1:6">
      <c r="A732" s="39">
        <v>47137</v>
      </c>
      <c r="B732" t="s" s="0">
        <v>221</v>
      </c>
      <c r="C732" t="s" s="0">
        <v>24</v>
      </c>
      <c r="E732" t="s" s="0">
        <v>221</v>
      </c>
      <c r="F732" s="0">
        <v>0.92300000000000004</v>
      </c>
    </row>
    <row r="733" spans="1:6">
      <c r="A733" s="39">
        <v>47138</v>
      </c>
      <c r="B733" t="s" s="0">
        <v>221</v>
      </c>
      <c r="C733" t="s" s="0">
        <v>24</v>
      </c>
      <c r="E733" t="s" s="0">
        <v>221</v>
      </c>
      <c r="F733" s="0">
        <v>0.92300000000000004</v>
      </c>
    </row>
    <row r="734" spans="1:6">
      <c r="A734" s="39">
        <v>47139</v>
      </c>
      <c r="B734" t="s" s="0">
        <v>221</v>
      </c>
      <c r="C734" t="s" s="0">
        <v>24</v>
      </c>
      <c r="E734" t="s" s="0">
        <v>221</v>
      </c>
      <c r="F734" s="0">
        <v>0.92300000000000004</v>
      </c>
    </row>
    <row r="735" spans="1:6">
      <c r="A735" s="39">
        <v>19395</v>
      </c>
      <c r="B735" t="s" s="0">
        <v>135</v>
      </c>
      <c r="C735" t="s" s="0">
        <v>58</v>
      </c>
      <c r="E735" t="s" s="0">
        <v>135</v>
      </c>
      <c r="F735" s="0">
        <v>0.90100000000000002</v>
      </c>
    </row>
    <row r="736" spans="1:6">
      <c r="A736" s="39">
        <v>39179</v>
      </c>
      <c r="B736" t="s" s="0">
        <v>126</v>
      </c>
      <c r="C736" t="s" s="0">
        <v>70</v>
      </c>
      <c r="E736" t="s" s="0">
        <v>126</v>
      </c>
      <c r="F736" s="0">
        <v>0.89500000000000002</v>
      </c>
    </row>
    <row r="737" spans="1:6">
      <c r="A737" s="39">
        <v>47166</v>
      </c>
      <c r="B737" t="s" s="0">
        <v>221</v>
      </c>
      <c r="C737" t="s" s="0">
        <v>24</v>
      </c>
      <c r="E737" t="s" s="0">
        <v>221</v>
      </c>
      <c r="F737" s="0">
        <v>0.92300000000000004</v>
      </c>
    </row>
    <row r="738" spans="1:6">
      <c r="A738" s="39">
        <v>47167</v>
      </c>
      <c r="B738" t="s" s="0">
        <v>221</v>
      </c>
      <c r="C738" t="s" s="0">
        <v>24</v>
      </c>
      <c r="E738" t="s" s="0">
        <v>221</v>
      </c>
      <c r="F738" s="0">
        <v>0.92300000000000004</v>
      </c>
    </row>
    <row r="739" spans="1:6">
      <c r="A739" s="39">
        <v>47169</v>
      </c>
      <c r="B739" t="s" s="0">
        <v>221</v>
      </c>
      <c r="C739" t="s" s="0">
        <v>24</v>
      </c>
      <c r="E739" t="s" s="0">
        <v>221</v>
      </c>
      <c r="F739" s="0">
        <v>0.92300000000000004</v>
      </c>
    </row>
    <row r="740" spans="1:6">
      <c r="A740" s="39">
        <v>95671</v>
      </c>
      <c r="B740" t="s" s="0">
        <v>205</v>
      </c>
      <c r="C740" t="s" s="0">
        <v>26</v>
      </c>
      <c r="E740" t="s" s="0">
        <v>205</v>
      </c>
      <c r="F740" s="0">
        <v>1.038</v>
      </c>
    </row>
    <row r="741" spans="1:6">
      <c r="A741" s="39">
        <v>23968</v>
      </c>
      <c r="B741" t="s" s="0">
        <v>138</v>
      </c>
      <c r="C741" t="s" s="0">
        <v>58</v>
      </c>
      <c r="E741" t="s" s="0">
        <v>138</v>
      </c>
      <c r="F741" s="0">
        <v>0.96</v>
      </c>
    </row>
    <row r="742" spans="1:6">
      <c r="A742" s="39">
        <v>19089</v>
      </c>
      <c r="B742" t="s" s="0">
        <v>135</v>
      </c>
      <c r="C742" t="s" s="0">
        <v>58</v>
      </c>
      <c r="E742" t="s" s="0">
        <v>135</v>
      </c>
      <c r="F742" s="0">
        <v>0.90100000000000002</v>
      </c>
    </row>
    <row r="743" spans="1:6">
      <c r="A743" s="39">
        <v>47178</v>
      </c>
      <c r="B743" t="s" s="0">
        <v>221</v>
      </c>
      <c r="C743" t="s" s="0">
        <v>24</v>
      </c>
      <c r="E743" t="s" s="0">
        <v>221</v>
      </c>
      <c r="F743" s="0">
        <v>0.92300000000000004</v>
      </c>
    </row>
    <row r="744" spans="1:6">
      <c r="A744" s="39">
        <v>47179</v>
      </c>
      <c r="B744" t="s" s="0">
        <v>221</v>
      </c>
      <c r="C744" t="s" s="0">
        <v>24</v>
      </c>
      <c r="E744" t="s" s="0">
        <v>221</v>
      </c>
      <c r="F744" s="0">
        <v>0.92300000000000004</v>
      </c>
    </row>
    <row r="745" spans="1:6">
      <c r="A745" s="39">
        <v>21406</v>
      </c>
      <c r="B745" t="s" s="0">
        <v>55</v>
      </c>
      <c r="C745" t="s" s="0">
        <v>39</v>
      </c>
      <c r="E745" t="s" s="0">
        <v>55</v>
      </c>
      <c r="F745" s="0">
        <v>0.94</v>
      </c>
    </row>
    <row r="746" spans="1:6">
      <c r="A746" s="39">
        <v>49406</v>
      </c>
      <c r="B746" t="s" s="0">
        <v>61</v>
      </c>
      <c r="C746" t="s" s="0">
        <v>39</v>
      </c>
      <c r="E746" t="s" s="0">
        <v>61</v>
      </c>
      <c r="F746" s="0">
        <v>0.82</v>
      </c>
    </row>
    <row r="747" spans="1:6">
      <c r="A747" s="39">
        <v>47198</v>
      </c>
      <c r="B747" t="s" s="0">
        <v>221</v>
      </c>
      <c r="C747" t="s" s="0">
        <v>24</v>
      </c>
      <c r="E747" t="s" s="0">
        <v>221</v>
      </c>
      <c r="F747" s="0">
        <v>0.92300000000000004</v>
      </c>
    </row>
    <row r="748" spans="1:6">
      <c r="A748" s="39">
        <v>47199</v>
      </c>
      <c r="B748" t="s" s="0">
        <v>221</v>
      </c>
      <c r="C748" t="s" s="0">
        <v>24</v>
      </c>
      <c r="E748" t="s" s="0">
        <v>221</v>
      </c>
      <c r="F748" s="0">
        <v>0.92300000000000004</v>
      </c>
    </row>
    <row r="749" spans="1:6">
      <c r="A749" s="39">
        <v>47226</v>
      </c>
      <c r="B749" t="s" s="0">
        <v>221</v>
      </c>
      <c r="C749" t="s" s="0">
        <v>24</v>
      </c>
      <c r="E749" t="s" s="0">
        <v>221</v>
      </c>
      <c r="F749" s="0">
        <v>0.92300000000000004</v>
      </c>
    </row>
    <row r="750" spans="1:6">
      <c r="A750" s="39">
        <v>47228</v>
      </c>
      <c r="B750" t="s" s="0">
        <v>221</v>
      </c>
      <c r="C750" t="s" s="0">
        <v>24</v>
      </c>
      <c r="E750" t="s" s="0">
        <v>221</v>
      </c>
      <c r="F750" s="0">
        <v>0.92300000000000004</v>
      </c>
    </row>
    <row r="751" spans="1:6">
      <c r="A751" s="39">
        <v>26676</v>
      </c>
      <c r="B751" t="s" s="0">
        <v>222</v>
      </c>
      <c r="C751" t="s" s="0">
        <v>39</v>
      </c>
      <c r="E751" t="s" s="0">
        <v>222</v>
      </c>
      <c r="F751" s="0">
        <v>0.75600000000000001</v>
      </c>
    </row>
    <row r="752" spans="1:6">
      <c r="A752" s="39">
        <v>18209</v>
      </c>
      <c r="B752" t="s" s="0">
        <v>57</v>
      </c>
      <c r="C752" t="s" s="0">
        <v>58</v>
      </c>
      <c r="E752" t="s" s="0">
        <v>57</v>
      </c>
      <c r="F752" s="0">
        <v>0.93899999999999995</v>
      </c>
    </row>
    <row r="753" spans="1:6">
      <c r="A753" s="39">
        <v>18356</v>
      </c>
      <c r="B753" t="s" s="0">
        <v>83</v>
      </c>
      <c r="C753" t="s" s="0">
        <v>58</v>
      </c>
      <c r="E753" t="s" s="0">
        <v>83</v>
      </c>
      <c r="F753" s="0">
        <v>0.94399999999999995</v>
      </c>
    </row>
    <row r="754" spans="1:6">
      <c r="A754" s="39">
        <v>47229</v>
      </c>
      <c r="B754" t="s" s="0">
        <v>221</v>
      </c>
      <c r="C754" t="s" s="0">
        <v>24</v>
      </c>
      <c r="E754" t="s" s="0">
        <v>221</v>
      </c>
      <c r="F754" s="0">
        <v>0.92300000000000004</v>
      </c>
    </row>
    <row r="755" spans="1:6">
      <c r="A755" s="39">
        <v>17089</v>
      </c>
      <c r="B755" t="s" s="0">
        <v>125</v>
      </c>
      <c r="C755" t="s" s="0">
        <v>58</v>
      </c>
      <c r="E755" t="s" s="0">
        <v>125</v>
      </c>
      <c r="F755" s="0">
        <v>0.9</v>
      </c>
    </row>
    <row r="756" spans="1:6">
      <c r="A756" s="39">
        <v>29576</v>
      </c>
      <c r="B756" t="s" s="0">
        <v>129</v>
      </c>
      <c r="C756" t="s" s="0">
        <v>39</v>
      </c>
      <c r="E756" t="s" s="0">
        <v>129</v>
      </c>
      <c r="F756" s="0">
        <v>0.88700000000000001</v>
      </c>
    </row>
    <row r="757" spans="1:6">
      <c r="A757" s="39">
        <v>21357</v>
      </c>
      <c r="B757" t="s" s="0">
        <v>55</v>
      </c>
      <c r="C757" t="s" s="0">
        <v>39</v>
      </c>
      <c r="E757" t="s" s="0">
        <v>55</v>
      </c>
      <c r="F757" s="0">
        <v>0.94</v>
      </c>
    </row>
    <row r="758" spans="1:6">
      <c r="A758" s="39">
        <v>15837</v>
      </c>
      <c r="B758" t="s" s="0">
        <v>149</v>
      </c>
      <c r="C758" t="s" s="0">
        <v>82</v>
      </c>
      <c r="E758" t="s" s="0">
        <v>149</v>
      </c>
      <c r="F758" s="0">
        <v>0.97799999999999998</v>
      </c>
    </row>
    <row r="759" spans="1:6">
      <c r="A759" s="39">
        <v>49453</v>
      </c>
      <c r="B759" t="s" s="0">
        <v>61</v>
      </c>
      <c r="C759" t="s" s="0">
        <v>39</v>
      </c>
      <c r="E759" t="s" s="0">
        <v>61</v>
      </c>
      <c r="F759" s="0">
        <v>0.82</v>
      </c>
    </row>
    <row r="760" spans="1:6">
      <c r="A760" s="39">
        <v>38476</v>
      </c>
      <c r="B760" t="s" s="0">
        <v>54</v>
      </c>
      <c r="C760" t="s" s="0">
        <v>39</v>
      </c>
      <c r="E760" t="s" s="0">
        <v>54</v>
      </c>
      <c r="F760" s="0">
        <v>0.86099999999999999</v>
      </c>
    </row>
    <row r="761" spans="1:6">
      <c r="A761" s="39">
        <v>53534</v>
      </c>
      <c r="B761" t="s" s="0">
        <v>52</v>
      </c>
      <c r="C761" t="s" s="0">
        <v>22</v>
      </c>
      <c r="E761" t="s" s="0">
        <v>52</v>
      </c>
      <c r="F761" s="0">
        <v>1.0009999999999999</v>
      </c>
    </row>
    <row r="762" spans="1:6">
      <c r="A762" s="39">
        <v>55606</v>
      </c>
      <c r="B762" t="s" s="0">
        <v>36</v>
      </c>
      <c r="C762" t="s" s="0">
        <v>22</v>
      </c>
      <c r="E762" t="s" s="0">
        <v>36</v>
      </c>
      <c r="F762" s="0">
        <v>0.95299999999999996</v>
      </c>
    </row>
    <row r="763" spans="1:6">
      <c r="A763" s="39">
        <v>54578</v>
      </c>
      <c r="B763" t="s" s="0">
        <v>167</v>
      </c>
      <c r="C763" t="s" s="0">
        <v>22</v>
      </c>
      <c r="E763" t="s" s="0">
        <v>167</v>
      </c>
      <c r="F763" s="0">
        <v>1.01</v>
      </c>
    </row>
    <row r="764" spans="1:6">
      <c r="A764" s="39">
        <v>27432</v>
      </c>
      <c r="B764" t="s" s="0">
        <v>65</v>
      </c>
      <c r="C764" t="s" s="0">
        <v>39</v>
      </c>
      <c r="E764" t="s" s="0">
        <v>65</v>
      </c>
      <c r="F764" s="0">
        <v>0.753</v>
      </c>
    </row>
    <row r="765" spans="1:6">
      <c r="A765" s="39">
        <v>17139</v>
      </c>
      <c r="B765" t="s" s="0">
        <v>125</v>
      </c>
      <c r="C765" t="s" s="0">
        <v>58</v>
      </c>
      <c r="E765" t="s" s="0">
        <v>125</v>
      </c>
      <c r="F765" s="0">
        <v>0.9</v>
      </c>
    </row>
    <row r="766" spans="1:6">
      <c r="A766" s="39">
        <v>47239</v>
      </c>
      <c r="B766" t="s" s="0">
        <v>221</v>
      </c>
      <c r="C766" t="s" s="0">
        <v>24</v>
      </c>
      <c r="E766" t="s" s="0">
        <v>221</v>
      </c>
      <c r="F766" s="0">
        <v>0.92300000000000004</v>
      </c>
    </row>
    <row r="767" spans="1:6">
      <c r="A767" s="39">
        <v>56220</v>
      </c>
      <c r="B767" t="s" s="0">
        <v>42</v>
      </c>
      <c r="C767" t="s" s="0">
        <v>22</v>
      </c>
      <c r="E767" t="s" s="0">
        <v>42</v>
      </c>
      <c r="F767" s="0">
        <v>1.0009999999999999</v>
      </c>
    </row>
    <row r="768" spans="1:6">
      <c r="A768" s="39">
        <v>27211</v>
      </c>
      <c r="B768" t="s" s="0">
        <v>61</v>
      </c>
      <c r="C768" t="s" s="0">
        <v>39</v>
      </c>
      <c r="E768" t="s" s="0">
        <v>61</v>
      </c>
      <c r="F768" s="0">
        <v>0.82</v>
      </c>
    </row>
    <row r="769" spans="1:6">
      <c r="A769" s="39">
        <v>97654</v>
      </c>
      <c r="B769" t="s" s="0">
        <v>181</v>
      </c>
      <c r="C769" t="s" s="0">
        <v>26</v>
      </c>
      <c r="E769" t="s" s="0">
        <v>181</v>
      </c>
      <c r="F769" s="0">
        <v>1.071</v>
      </c>
    </row>
    <row r="770" spans="1:6">
      <c r="A770" s="39">
        <v>47249</v>
      </c>
      <c r="B770" t="s" s="0">
        <v>221</v>
      </c>
      <c r="C770" t="s" s="0">
        <v>24</v>
      </c>
      <c r="E770" t="s" s="0">
        <v>221</v>
      </c>
      <c r="F770" s="0">
        <v>0.92300000000000004</v>
      </c>
    </row>
    <row r="771" spans="1:6">
      <c r="A771" s="39">
        <v>18230</v>
      </c>
      <c r="B771" t="s" s="0">
        <v>57</v>
      </c>
      <c r="C771" t="s" s="0">
        <v>58</v>
      </c>
      <c r="E771" t="s" s="0">
        <v>57</v>
      </c>
      <c r="F771" s="0">
        <v>0.93899999999999995</v>
      </c>
    </row>
    <row r="772" spans="1:6">
      <c r="A772" s="39">
        <v>35088</v>
      </c>
      <c r="B772" t="s" s="0">
        <v>109</v>
      </c>
      <c r="C772" t="s" s="0">
        <v>74</v>
      </c>
      <c r="E772" t="s" s="0">
        <v>109</v>
      </c>
      <c r="F772" s="0">
        <v>1.0069999999999999</v>
      </c>
    </row>
    <row r="773" spans="1:6">
      <c r="A773" s="39">
        <v>67271</v>
      </c>
      <c r="B773" t="s" s="0">
        <v>137</v>
      </c>
      <c r="C773" t="s" s="0">
        <v>22</v>
      </c>
      <c r="E773" t="s" s="0">
        <v>137</v>
      </c>
      <c r="F773" s="0">
        <v>1.0580000000000001</v>
      </c>
    </row>
    <row r="774" spans="1:6">
      <c r="A774" s="39">
        <v>66484</v>
      </c>
      <c r="B774" t="s" s="0">
        <v>134</v>
      </c>
      <c r="C774" t="s" s="0">
        <v>22</v>
      </c>
      <c r="E774" t="s" s="0">
        <v>134</v>
      </c>
      <c r="F774" s="0">
        <v>1.0189999999999999</v>
      </c>
    </row>
    <row r="775" spans="1:6">
      <c r="A775" s="39">
        <v>47259</v>
      </c>
      <c r="B775" t="s" s="0">
        <v>221</v>
      </c>
      <c r="C775" t="s" s="0">
        <v>24</v>
      </c>
      <c r="E775" t="s" s="0">
        <v>221</v>
      </c>
      <c r="F775" s="0">
        <v>0.92300000000000004</v>
      </c>
    </row>
    <row r="776" spans="1:6">
      <c r="A776" s="39">
        <v>53534</v>
      </c>
      <c r="B776" t="s" s="0">
        <v>52</v>
      </c>
      <c r="C776" t="s" s="0">
        <v>22</v>
      </c>
      <c r="E776" t="s" s="0">
        <v>52</v>
      </c>
      <c r="F776" s="0">
        <v>1.0009999999999999</v>
      </c>
    </row>
    <row r="777" spans="1:6">
      <c r="A777" s="39">
        <v>47269</v>
      </c>
      <c r="B777" t="s" s="0">
        <v>221</v>
      </c>
      <c r="C777" t="s" s="0">
        <v>24</v>
      </c>
      <c r="E777" t="s" s="0">
        <v>221</v>
      </c>
      <c r="F777" s="0">
        <v>0.92300000000000004</v>
      </c>
    </row>
    <row r="778" spans="1:6">
      <c r="A778" s="39">
        <v>18246</v>
      </c>
      <c r="B778" t="s" s="0">
        <v>57</v>
      </c>
      <c r="C778" t="s" s="0">
        <v>58</v>
      </c>
      <c r="E778" t="s" s="0">
        <v>57</v>
      </c>
      <c r="F778" s="0">
        <v>0.93899999999999995</v>
      </c>
    </row>
    <row r="779" spans="1:6">
      <c r="A779" s="39">
        <v>55774</v>
      </c>
      <c r="B779" t="s" s="0">
        <v>32</v>
      </c>
      <c r="C779" t="s" s="0">
        <v>22</v>
      </c>
      <c r="E779" t="s" s="0">
        <v>32</v>
      </c>
      <c r="F779" s="0">
        <v>1.046</v>
      </c>
    </row>
    <row r="780" spans="1:6">
      <c r="A780" s="39">
        <v>96148</v>
      </c>
      <c r="B780" t="s" s="0">
        <v>124</v>
      </c>
      <c r="C780" t="s" s="0">
        <v>26</v>
      </c>
      <c r="E780" t="s" s="0">
        <v>124</v>
      </c>
      <c r="F780" s="0">
        <v>1.089</v>
      </c>
    </row>
    <row r="781" spans="1:6">
      <c r="A781" s="39">
        <v>34225</v>
      </c>
      <c r="B781" t="s" s="0">
        <v>73</v>
      </c>
      <c r="C781" t="s" s="0">
        <v>74</v>
      </c>
      <c r="E781" t="s" s="0">
        <v>73</v>
      </c>
      <c r="F781" s="0">
        <v>0.99399999999999999</v>
      </c>
    </row>
    <row r="782" spans="1:6">
      <c r="A782" s="39">
        <v>54538</v>
      </c>
      <c r="B782" t="s" s="0">
        <v>142</v>
      </c>
      <c r="C782" t="s" s="0">
        <v>22</v>
      </c>
      <c r="E782" t="s" s="0">
        <v>142</v>
      </c>
      <c r="F782" s="0">
        <v>1.0549999999999999</v>
      </c>
    </row>
    <row r="783" spans="1:6">
      <c r="A783" s="39">
        <v>47279</v>
      </c>
      <c r="B783" t="s" s="0">
        <v>221</v>
      </c>
      <c r="C783" t="s" s="0">
        <v>24</v>
      </c>
      <c r="E783" t="s" s="0">
        <v>221</v>
      </c>
      <c r="F783" s="0">
        <v>0.92300000000000004</v>
      </c>
    </row>
    <row r="784" spans="1:6">
      <c r="A784" s="39">
        <v>2625</v>
      </c>
      <c r="B784" t="s" s="0">
        <v>174</v>
      </c>
      <c r="C784" t="s" s="0">
        <v>119</v>
      </c>
      <c r="E784" t="s" s="0">
        <v>174</v>
      </c>
      <c r="F784" s="0">
        <v>0.91100000000000003</v>
      </c>
    </row>
    <row r="785" spans="1:6">
      <c r="A785" s="39">
        <v>49844</v>
      </c>
      <c r="B785" t="s" s="0">
        <v>158</v>
      </c>
      <c r="C785" t="s" s="0">
        <v>39</v>
      </c>
      <c r="E785" t="s" s="0">
        <v>158</v>
      </c>
      <c r="F785" s="0">
        <v>0.82</v>
      </c>
    </row>
    <row r="786" spans="1:6">
      <c r="A786" s="39">
        <v>94137</v>
      </c>
      <c r="B786" t="s" s="0">
        <v>176</v>
      </c>
      <c r="C786" t="s" s="0">
        <v>26</v>
      </c>
      <c r="E786" t="s" s="0">
        <v>176</v>
      </c>
      <c r="F786" s="0">
        <v>0.98899999999999999</v>
      </c>
    </row>
    <row r="787" spans="1:6">
      <c r="A787" s="39">
        <v>84092</v>
      </c>
      <c r="B787" t="s" s="0">
        <v>56</v>
      </c>
      <c r="C787" t="s" s="0">
        <v>26</v>
      </c>
      <c r="E787" t="s" s="0">
        <v>56</v>
      </c>
      <c r="F787" s="0">
        <v>0.99399999999999999</v>
      </c>
    </row>
    <row r="788" spans="1:6">
      <c r="A788" s="39">
        <v>40210</v>
      </c>
      <c r="B788" t="s" s="0">
        <v>223</v>
      </c>
      <c r="C788" t="s" s="0">
        <v>24</v>
      </c>
      <c r="E788" t="s" s="0">
        <v>223</v>
      </c>
      <c r="F788" s="0">
        <v>0.99</v>
      </c>
    </row>
    <row r="789" spans="1:6">
      <c r="A789" s="39">
        <v>40211</v>
      </c>
      <c r="B789" t="s" s="0">
        <v>223</v>
      </c>
      <c r="C789" t="s" s="0">
        <v>24</v>
      </c>
      <c r="E789" t="s" s="0">
        <v>223</v>
      </c>
      <c r="F789" s="0">
        <v>0.99</v>
      </c>
    </row>
    <row r="790" spans="1:6">
      <c r="A790" s="39">
        <v>94252</v>
      </c>
      <c r="B790" t="s" s="0">
        <v>40</v>
      </c>
      <c r="C790" t="s" s="0">
        <v>26</v>
      </c>
      <c r="E790" t="s" s="0">
        <v>40</v>
      </c>
      <c r="F790" s="0">
        <v>0.93500000000000005</v>
      </c>
    </row>
    <row r="791" spans="1:6">
      <c r="A791" s="39">
        <v>83457</v>
      </c>
      <c r="B791" t="s" s="0">
        <v>91</v>
      </c>
      <c r="C791" t="s" s="0">
        <v>26</v>
      </c>
      <c r="E791" t="s" s="0">
        <v>91</v>
      </c>
      <c r="F791" s="0">
        <v>1.1379999999999999</v>
      </c>
    </row>
    <row r="792" spans="1:6">
      <c r="A792" s="39">
        <v>40212</v>
      </c>
      <c r="B792" t="s" s="0">
        <v>223</v>
      </c>
      <c r="C792" t="s" s="0">
        <v>24</v>
      </c>
      <c r="E792" t="s" s="0">
        <v>223</v>
      </c>
      <c r="F792" s="0">
        <v>0.99</v>
      </c>
    </row>
    <row r="793" spans="1:6">
      <c r="A793" s="39">
        <v>40213</v>
      </c>
      <c r="B793" t="s" s="0">
        <v>223</v>
      </c>
      <c r="C793" t="s" s="0">
        <v>24</v>
      </c>
      <c r="E793" t="s" s="0">
        <v>223</v>
      </c>
      <c r="F793" s="0">
        <v>0.99</v>
      </c>
    </row>
    <row r="794" spans="1:6">
      <c r="A794" s="39">
        <v>40215</v>
      </c>
      <c r="B794" t="s" s="0">
        <v>223</v>
      </c>
      <c r="C794" t="s" s="0">
        <v>24</v>
      </c>
      <c r="E794" t="s" s="0">
        <v>223</v>
      </c>
      <c r="F794" s="0">
        <v>0.99</v>
      </c>
    </row>
    <row r="795" spans="1:6">
      <c r="A795" s="39">
        <v>40217</v>
      </c>
      <c r="B795" t="s" s="0">
        <v>223</v>
      </c>
      <c r="C795" t="s" s="0">
        <v>24</v>
      </c>
      <c r="E795" t="s" s="0">
        <v>223</v>
      </c>
      <c r="F795" s="0">
        <v>0.99</v>
      </c>
    </row>
    <row r="796" spans="1:6">
      <c r="A796" s="39">
        <v>83735</v>
      </c>
      <c r="B796" t="s" s="0">
        <v>214</v>
      </c>
      <c r="C796" t="s" s="0">
        <v>26</v>
      </c>
      <c r="E796" t="s" s="0">
        <v>214</v>
      </c>
      <c r="F796" s="0">
        <v>1.274</v>
      </c>
    </row>
    <row r="797" spans="1:6">
      <c r="A797" s="39">
        <v>40219</v>
      </c>
      <c r="B797" t="s" s="0">
        <v>223</v>
      </c>
      <c r="C797" t="s" s="0">
        <v>24</v>
      </c>
      <c r="E797" t="s" s="0">
        <v>223</v>
      </c>
      <c r="F797" s="0">
        <v>0.99</v>
      </c>
    </row>
    <row r="798" spans="1:6">
      <c r="A798" s="39">
        <v>36179</v>
      </c>
      <c r="B798" t="s" s="0">
        <v>106</v>
      </c>
      <c r="C798" t="s" s="0">
        <v>74</v>
      </c>
      <c r="E798" t="s" s="0">
        <v>106</v>
      </c>
      <c r="F798" s="0">
        <v>0.98699999999999999</v>
      </c>
    </row>
    <row r="799" spans="1:6">
      <c r="A799" s="39">
        <v>40221</v>
      </c>
      <c r="B799" t="s" s="0">
        <v>223</v>
      </c>
      <c r="C799" t="s" s="0">
        <v>24</v>
      </c>
      <c r="E799" t="s" s="0">
        <v>223</v>
      </c>
      <c r="F799" s="0">
        <v>0.99</v>
      </c>
    </row>
    <row r="800" spans="1:6">
      <c r="A800" s="39">
        <v>55234</v>
      </c>
      <c r="B800" t="s" s="0">
        <v>99</v>
      </c>
      <c r="C800" t="s" s="0">
        <v>22</v>
      </c>
      <c r="E800" t="s" s="0">
        <v>99</v>
      </c>
      <c r="F800" s="0">
        <v>0.97</v>
      </c>
    </row>
    <row r="801" spans="1:6">
      <c r="A801" s="39">
        <v>67827</v>
      </c>
      <c r="B801" t="s" s="0">
        <v>36</v>
      </c>
      <c r="C801" t="s" s="0">
        <v>22</v>
      </c>
      <c r="E801" t="s" s="0">
        <v>36</v>
      </c>
      <c r="F801" s="0">
        <v>0.95299999999999996</v>
      </c>
    </row>
    <row r="802" spans="1:6">
      <c r="A802" s="39">
        <v>55608</v>
      </c>
      <c r="B802" t="s" s="0">
        <v>36</v>
      </c>
      <c r="C802" t="s" s="0">
        <v>22</v>
      </c>
      <c r="E802" t="s" s="0">
        <v>36</v>
      </c>
      <c r="F802" s="0">
        <v>0.95299999999999996</v>
      </c>
    </row>
    <row r="803" spans="1:6">
      <c r="A803" s="39">
        <v>91572</v>
      </c>
      <c r="B803" t="s" s="0">
        <v>48</v>
      </c>
      <c r="C803" t="s" s="0">
        <v>26</v>
      </c>
      <c r="E803" t="s" s="0">
        <v>48</v>
      </c>
      <c r="F803" s="0">
        <v>1.038</v>
      </c>
    </row>
    <row r="804" spans="1:6">
      <c r="A804" s="39">
        <v>66894</v>
      </c>
      <c r="B804" t="s" s="0">
        <v>134</v>
      </c>
      <c r="C804" t="s" s="0">
        <v>22</v>
      </c>
      <c r="E804" t="s" s="0">
        <v>134</v>
      </c>
      <c r="F804" s="0">
        <v>1.0189999999999999</v>
      </c>
    </row>
    <row r="805" spans="1:6">
      <c r="A805" s="39">
        <v>7426</v>
      </c>
      <c r="B805" t="s" s="0">
        <v>108</v>
      </c>
      <c r="C805" t="s" s="0">
        <v>72</v>
      </c>
      <c r="E805" t="s" s="0">
        <v>108</v>
      </c>
      <c r="F805" s="0">
        <v>0.91300000000000003</v>
      </c>
    </row>
    <row r="806" spans="1:6">
      <c r="A806" s="39">
        <v>67595</v>
      </c>
      <c r="B806" t="s" s="0">
        <v>99</v>
      </c>
      <c r="C806" t="s" s="0">
        <v>22</v>
      </c>
      <c r="E806" t="s" s="0">
        <v>99</v>
      </c>
      <c r="F806" s="0">
        <v>0.97</v>
      </c>
    </row>
    <row r="807" spans="1:6">
      <c r="A807" s="39">
        <v>55234</v>
      </c>
      <c r="B807" t="s" s="0">
        <v>99</v>
      </c>
      <c r="C807" t="s" s="0">
        <v>22</v>
      </c>
      <c r="E807" t="s" s="0">
        <v>99</v>
      </c>
      <c r="F807" s="0">
        <v>0.97</v>
      </c>
    </row>
    <row r="808" spans="1:6">
      <c r="A808" s="39">
        <v>40223</v>
      </c>
      <c r="B808" t="s" s="0">
        <v>223</v>
      </c>
      <c r="C808" t="s" s="0">
        <v>24</v>
      </c>
      <c r="E808" t="s" s="0">
        <v>223</v>
      </c>
      <c r="F808" s="0">
        <v>0.99</v>
      </c>
    </row>
    <row r="809" spans="1:6">
      <c r="A809" s="39">
        <v>21643</v>
      </c>
      <c r="B809" t="s" s="0">
        <v>62</v>
      </c>
      <c r="C809" t="s" s="0">
        <v>39</v>
      </c>
      <c r="E809" t="s" s="0">
        <v>62</v>
      </c>
      <c r="F809" s="0">
        <v>0.85599999999999998</v>
      </c>
    </row>
    <row r="810" spans="1:6">
      <c r="A810" s="39">
        <v>31699</v>
      </c>
      <c r="B810" t="s" s="0">
        <v>75</v>
      </c>
      <c r="C810" t="s" s="0">
        <v>39</v>
      </c>
      <c r="E810" t="s" s="0">
        <v>75</v>
      </c>
      <c r="F810" s="0">
        <v>0.81699999999999995</v>
      </c>
    </row>
    <row r="811" spans="1:6">
      <c r="A811" s="39">
        <v>27243</v>
      </c>
      <c r="B811" t="s" s="0">
        <v>224</v>
      </c>
      <c r="C811" t="s" s="0">
        <v>39</v>
      </c>
      <c r="E811" t="s" s="0">
        <v>224</v>
      </c>
      <c r="F811" s="0">
        <v>0.89800000000000002</v>
      </c>
    </row>
    <row r="812" spans="1:6">
      <c r="A812" s="39">
        <v>66701</v>
      </c>
      <c r="B812" t="s" s="0">
        <v>225</v>
      </c>
      <c r="C812" t="s" s="0">
        <v>226</v>
      </c>
      <c r="E812" t="s" s="0">
        <v>225</v>
      </c>
      <c r="F812" s="0">
        <v>0.95499999999999996</v>
      </c>
    </row>
    <row r="813" spans="1:6">
      <c r="A813" s="39">
        <v>40225</v>
      </c>
      <c r="B813" t="s" s="0">
        <v>223</v>
      </c>
      <c r="C813" t="s" s="0">
        <v>24</v>
      </c>
      <c r="E813" t="s" s="0">
        <v>223</v>
      </c>
      <c r="F813" s="0">
        <v>0.99</v>
      </c>
    </row>
    <row r="814" spans="1:6">
      <c r="A814" s="39">
        <v>40227</v>
      </c>
      <c r="B814" t="s" s="0">
        <v>223</v>
      </c>
      <c r="C814" t="s" s="0">
        <v>24</v>
      </c>
      <c r="E814" t="s" s="0">
        <v>223</v>
      </c>
      <c r="F814" s="0">
        <v>0.99</v>
      </c>
    </row>
    <row r="815" spans="1:6">
      <c r="A815" s="39">
        <v>40229</v>
      </c>
      <c r="B815" t="s" s="0">
        <v>223</v>
      </c>
      <c r="C815" t="s" s="0">
        <v>24</v>
      </c>
      <c r="E815" t="s" s="0">
        <v>223</v>
      </c>
      <c r="F815" s="0">
        <v>0.99</v>
      </c>
    </row>
    <row r="816" spans="1:6">
      <c r="A816" s="39">
        <v>66885</v>
      </c>
      <c r="B816" t="s" s="0">
        <v>53</v>
      </c>
      <c r="C816" t="s" s="0">
        <v>22</v>
      </c>
      <c r="E816" t="s" s="0">
        <v>53</v>
      </c>
      <c r="F816" s="0">
        <v>0.96099999999999997</v>
      </c>
    </row>
    <row r="817" spans="1:6">
      <c r="A817" s="39">
        <v>29355</v>
      </c>
      <c r="B817" t="s" s="0">
        <v>45</v>
      </c>
      <c r="C817" t="s" s="0">
        <v>39</v>
      </c>
      <c r="E817" t="s" s="0">
        <v>45</v>
      </c>
      <c r="F817" s="0">
        <v>0.83799999999999997</v>
      </c>
    </row>
    <row r="818" spans="1:6">
      <c r="A818" s="39">
        <v>40231</v>
      </c>
      <c r="B818" t="s" s="0">
        <v>223</v>
      </c>
      <c r="C818" t="s" s="0">
        <v>24</v>
      </c>
      <c r="E818" t="s" s="0">
        <v>223</v>
      </c>
      <c r="F818" s="0">
        <v>0.99</v>
      </c>
    </row>
    <row r="819" spans="1:6">
      <c r="A819" s="39">
        <v>14547</v>
      </c>
      <c r="B819" t="s" s="0">
        <v>191</v>
      </c>
      <c r="C819" t="s" s="0">
        <v>82</v>
      </c>
      <c r="E819" t="s" s="0">
        <v>191</v>
      </c>
      <c r="F819" s="0">
        <v>0.95699999999999996</v>
      </c>
    </row>
    <row r="820" spans="1:6">
      <c r="A820" s="39">
        <v>39343</v>
      </c>
      <c r="B820" t="s" s="0">
        <v>126</v>
      </c>
      <c r="C820" t="s" s="0">
        <v>70</v>
      </c>
      <c r="E820" t="s" s="0">
        <v>126</v>
      </c>
      <c r="F820" s="0">
        <v>0.89500000000000002</v>
      </c>
    </row>
    <row r="821" spans="1:6">
      <c r="A821" s="39">
        <v>15848</v>
      </c>
      <c r="B821" t="s" s="0">
        <v>206</v>
      </c>
      <c r="C821" t="s" s="0">
        <v>82</v>
      </c>
      <c r="E821" t="s" s="0">
        <v>206</v>
      </c>
      <c r="F821" s="0">
        <v>0.93600000000000005</v>
      </c>
    </row>
    <row r="822" spans="1:6">
      <c r="A822" s="39">
        <v>49832</v>
      </c>
      <c r="B822" t="s" s="0">
        <v>158</v>
      </c>
      <c r="C822" t="s" s="0">
        <v>39</v>
      </c>
      <c r="E822" t="s" s="0">
        <v>158</v>
      </c>
      <c r="F822" s="0">
        <v>0.82</v>
      </c>
    </row>
    <row r="823" spans="1:6">
      <c r="A823" s="39">
        <v>40233</v>
      </c>
      <c r="B823" t="s" s="0">
        <v>223</v>
      </c>
      <c r="C823" t="s" s="0">
        <v>24</v>
      </c>
      <c r="E823" t="s" s="0">
        <v>223</v>
      </c>
      <c r="F823" s="0">
        <v>0.99</v>
      </c>
    </row>
    <row r="824" spans="1:6">
      <c r="A824" s="39">
        <v>14778</v>
      </c>
      <c r="B824" t="s" s="0">
        <v>191</v>
      </c>
      <c r="C824" t="s" s="0">
        <v>82</v>
      </c>
      <c r="E824" t="s" s="0">
        <v>191</v>
      </c>
      <c r="F824" s="0">
        <v>0.95699999999999996</v>
      </c>
    </row>
    <row r="825" spans="1:6">
      <c r="A825" s="39">
        <v>14778</v>
      </c>
      <c r="B825" t="s" s="0">
        <v>191</v>
      </c>
      <c r="C825" t="s" s="0">
        <v>82</v>
      </c>
      <c r="E825" t="s" s="0">
        <v>191</v>
      </c>
      <c r="F825" s="0">
        <v>0.95699999999999996</v>
      </c>
    </row>
    <row r="826" spans="1:6">
      <c r="A826" s="39">
        <v>17111</v>
      </c>
      <c r="B826" t="s" s="0">
        <v>125</v>
      </c>
      <c r="C826" t="s" s="0">
        <v>58</v>
      </c>
      <c r="E826" t="s" s="0">
        <v>125</v>
      </c>
      <c r="F826" s="0">
        <v>0.9</v>
      </c>
    </row>
    <row r="827" spans="1:6">
      <c r="A827" s="39">
        <v>40235</v>
      </c>
      <c r="B827" t="s" s="0">
        <v>223</v>
      </c>
      <c r="C827" t="s" s="0">
        <v>24</v>
      </c>
      <c r="E827" t="s" s="0">
        <v>223</v>
      </c>
      <c r="F827" s="0">
        <v>0.99</v>
      </c>
    </row>
    <row r="828" spans="1:6">
      <c r="A828" s="39">
        <v>40237</v>
      </c>
      <c r="B828" t="s" s="0">
        <v>223</v>
      </c>
      <c r="C828" t="s" s="0">
        <v>24</v>
      </c>
      <c r="E828" t="s" s="0">
        <v>223</v>
      </c>
      <c r="F828" s="0">
        <v>0.99</v>
      </c>
    </row>
    <row r="829" spans="1:6">
      <c r="A829" s="39">
        <v>17498</v>
      </c>
      <c r="B829" t="s" s="0">
        <v>66</v>
      </c>
      <c r="C829" t="s" s="0">
        <v>58</v>
      </c>
      <c r="E829" t="s" s="0">
        <v>66</v>
      </c>
      <c r="F829" s="0">
        <v>1.012</v>
      </c>
    </row>
    <row r="830" spans="1:6">
      <c r="A830" s="39">
        <v>17179</v>
      </c>
      <c r="B830" t="s" s="0">
        <v>57</v>
      </c>
      <c r="C830" t="s" s="0">
        <v>58</v>
      </c>
      <c r="E830" t="s" s="0">
        <v>57</v>
      </c>
      <c r="F830" s="0">
        <v>0.93899999999999995</v>
      </c>
    </row>
    <row r="831" spans="1:6">
      <c r="A831" s="39">
        <v>40239</v>
      </c>
      <c r="B831" t="s" s="0">
        <v>223</v>
      </c>
      <c r="C831" t="s" s="0">
        <v>24</v>
      </c>
      <c r="E831" t="s" s="0">
        <v>223</v>
      </c>
      <c r="F831" s="0">
        <v>0.99</v>
      </c>
    </row>
    <row r="832" spans="1:6">
      <c r="A832" s="39">
        <v>40468</v>
      </c>
      <c r="B832" t="s" s="0">
        <v>223</v>
      </c>
      <c r="C832" t="s" s="0">
        <v>24</v>
      </c>
      <c r="E832" t="s" s="0">
        <v>223</v>
      </c>
      <c r="F832" s="0">
        <v>0.99</v>
      </c>
    </row>
    <row r="833" spans="1:6">
      <c r="A833" s="39">
        <v>2736</v>
      </c>
      <c r="B833" t="s" s="0">
        <v>204</v>
      </c>
      <c r="C833" t="s" s="0">
        <v>119</v>
      </c>
      <c r="E833" t="s" s="0">
        <v>204</v>
      </c>
      <c r="F833" s="0">
        <v>0.88700000000000001</v>
      </c>
    </row>
    <row r="834" spans="1:6">
      <c r="A834" s="39">
        <v>16259</v>
      </c>
      <c r="B834" t="s" s="0">
        <v>136</v>
      </c>
      <c r="C834" t="s" s="0">
        <v>82</v>
      </c>
      <c r="E834" t="s" s="0">
        <v>136</v>
      </c>
      <c r="F834" s="0">
        <v>0.93</v>
      </c>
    </row>
    <row r="835" spans="1:6">
      <c r="A835" s="39">
        <v>38382</v>
      </c>
      <c r="B835" t="s" s="0">
        <v>217</v>
      </c>
      <c r="C835" t="s" s="0">
        <v>39</v>
      </c>
      <c r="E835" t="s" s="0">
        <v>217</v>
      </c>
      <c r="F835" s="0">
        <v>0.82</v>
      </c>
    </row>
    <row r="836" spans="1:6">
      <c r="A836" s="39">
        <v>40470</v>
      </c>
      <c r="B836" t="s" s="0">
        <v>223</v>
      </c>
      <c r="C836" t="s" s="0">
        <v>24</v>
      </c>
      <c r="E836" t="s" s="0">
        <v>223</v>
      </c>
      <c r="F836" s="0">
        <v>0.99</v>
      </c>
    </row>
    <row r="837" spans="1:6">
      <c r="A837" s="39">
        <v>92339</v>
      </c>
      <c r="B837" t="s" s="0">
        <v>46</v>
      </c>
      <c r="C837" t="s" s="0">
        <v>26</v>
      </c>
      <c r="E837" t="s" s="0">
        <v>46</v>
      </c>
      <c r="F837" s="0">
        <v>1.046</v>
      </c>
    </row>
    <row r="838" spans="1:6">
      <c r="A838" s="39">
        <v>4886</v>
      </c>
      <c r="B838" t="s" s="0">
        <v>177</v>
      </c>
      <c r="C838" t="s" s="0">
        <v>119</v>
      </c>
      <c r="E838" t="s" s="0">
        <v>177</v>
      </c>
      <c r="F838" s="0">
        <v>0.96099999999999997</v>
      </c>
    </row>
    <row r="839" spans="1:6">
      <c r="A839" s="39">
        <v>71543</v>
      </c>
      <c r="B839" t="s" s="0">
        <v>34</v>
      </c>
      <c r="C839" t="s" s="0">
        <v>20</v>
      </c>
      <c r="E839" t="s" s="0">
        <v>34</v>
      </c>
      <c r="F839" s="0">
        <v>1.012</v>
      </c>
    </row>
    <row r="840" spans="1:6">
      <c r="A840" s="39">
        <v>71717</v>
      </c>
      <c r="B840" t="s" s="0">
        <v>34</v>
      </c>
      <c r="C840" t="s" s="0">
        <v>20</v>
      </c>
      <c r="E840" t="s" s="0">
        <v>34</v>
      </c>
      <c r="F840" s="0">
        <v>1.012</v>
      </c>
    </row>
    <row r="841" spans="1:6">
      <c r="A841" s="39">
        <v>56814</v>
      </c>
      <c r="B841" t="s" s="0">
        <v>102</v>
      </c>
      <c r="C841" t="s" s="0">
        <v>22</v>
      </c>
      <c r="E841" t="s" s="0">
        <v>102</v>
      </c>
      <c r="F841" s="0">
        <v>0.99099999999999999</v>
      </c>
    </row>
    <row r="842" spans="1:6">
      <c r="A842" s="39">
        <v>40472</v>
      </c>
      <c r="B842" t="s" s="0">
        <v>223</v>
      </c>
      <c r="C842" t="s" s="0">
        <v>24</v>
      </c>
      <c r="E842" t="s" s="0">
        <v>223</v>
      </c>
      <c r="F842" s="0">
        <v>0.99</v>
      </c>
    </row>
    <row r="843" spans="1:6">
      <c r="A843" s="39">
        <v>40474</v>
      </c>
      <c r="B843" t="s" s="0">
        <v>223</v>
      </c>
      <c r="C843" t="s" s="0">
        <v>24</v>
      </c>
      <c r="E843" t="s" s="0">
        <v>223</v>
      </c>
      <c r="F843" s="0">
        <v>0.99</v>
      </c>
    </row>
    <row r="844" spans="1:6">
      <c r="A844" s="39">
        <v>98660</v>
      </c>
      <c r="B844" t="s" s="0">
        <v>71</v>
      </c>
      <c r="C844" t="s" s="0">
        <v>72</v>
      </c>
      <c r="E844" t="s" s="0">
        <v>71</v>
      </c>
      <c r="F844" s="0">
        <v>0.89500000000000002</v>
      </c>
    </row>
    <row r="845" spans="1:6">
      <c r="A845" s="39">
        <v>54552</v>
      </c>
      <c r="B845" t="s" s="0">
        <v>167</v>
      </c>
      <c r="C845" t="s" s="0">
        <v>22</v>
      </c>
      <c r="E845" t="s" s="0">
        <v>167</v>
      </c>
      <c r="F845" s="0">
        <v>1.01</v>
      </c>
    </row>
    <row r="846" spans="1:6">
      <c r="A846" s="39">
        <v>40476</v>
      </c>
      <c r="B846" t="s" s="0">
        <v>223</v>
      </c>
      <c r="C846" t="s" s="0">
        <v>24</v>
      </c>
      <c r="E846" t="s" s="0">
        <v>223</v>
      </c>
      <c r="F846" s="0">
        <v>0.99</v>
      </c>
    </row>
    <row r="847" spans="1:6">
      <c r="A847" s="39">
        <v>40477</v>
      </c>
      <c r="B847" t="s" s="0">
        <v>223</v>
      </c>
      <c r="C847" t="s" s="0">
        <v>24</v>
      </c>
      <c r="E847" t="s" s="0">
        <v>223</v>
      </c>
      <c r="F847" s="0">
        <v>0.99</v>
      </c>
    </row>
    <row r="848" spans="1:6">
      <c r="A848" s="39">
        <v>54340</v>
      </c>
      <c r="B848" t="s" s="0">
        <v>21</v>
      </c>
      <c r="C848" t="s" s="0">
        <v>22</v>
      </c>
      <c r="E848" t="s" s="0">
        <v>21</v>
      </c>
      <c r="F848" s="0">
        <v>1.085</v>
      </c>
    </row>
    <row r="849" spans="1:6">
      <c r="A849" s="39">
        <v>40479</v>
      </c>
      <c r="B849" t="s" s="0">
        <v>223</v>
      </c>
      <c r="C849" t="s" s="0">
        <v>24</v>
      </c>
      <c r="E849" t="s" s="0">
        <v>223</v>
      </c>
      <c r="F849" s="0">
        <v>0.99</v>
      </c>
    </row>
    <row r="850" spans="1:6">
      <c r="A850" s="39">
        <v>40489</v>
      </c>
      <c r="B850" t="s" s="0">
        <v>223</v>
      </c>
      <c r="C850" t="s" s="0">
        <v>24</v>
      </c>
      <c r="E850" t="s" s="0">
        <v>223</v>
      </c>
      <c r="F850" s="0">
        <v>0.99</v>
      </c>
    </row>
    <row r="851" spans="1:6">
      <c r="A851" s="39">
        <v>40545</v>
      </c>
      <c r="B851" t="s" s="0">
        <v>223</v>
      </c>
      <c r="C851" t="s" s="0">
        <v>24</v>
      </c>
      <c r="E851" t="s" s="0">
        <v>223</v>
      </c>
      <c r="F851" s="0">
        <v>0.99</v>
      </c>
    </row>
    <row r="852" spans="1:6">
      <c r="A852" s="39">
        <v>40547</v>
      </c>
      <c r="B852" t="s" s="0">
        <v>223</v>
      </c>
      <c r="C852" t="s" s="0">
        <v>24</v>
      </c>
      <c r="E852" t="s" s="0">
        <v>223</v>
      </c>
      <c r="F852" s="0">
        <v>0.99</v>
      </c>
    </row>
    <row r="853" spans="1:6">
      <c r="A853" s="39">
        <v>4874</v>
      </c>
      <c r="B853" t="s" s="0">
        <v>177</v>
      </c>
      <c r="C853" t="s" s="0">
        <v>119</v>
      </c>
      <c r="E853" t="s" s="0">
        <v>177</v>
      </c>
      <c r="F853" s="0">
        <v>0.96099999999999997</v>
      </c>
    </row>
    <row r="854" spans="1:6">
      <c r="A854" s="39">
        <v>4889</v>
      </c>
      <c r="B854" t="s" s="0">
        <v>177</v>
      </c>
      <c r="C854" t="s" s="0">
        <v>119</v>
      </c>
      <c r="E854" t="s" s="0">
        <v>177</v>
      </c>
      <c r="F854" s="0">
        <v>0.96099999999999997</v>
      </c>
    </row>
    <row r="855" spans="1:6">
      <c r="A855" s="39">
        <v>4683</v>
      </c>
      <c r="B855" t="s" s="0">
        <v>202</v>
      </c>
      <c r="C855" t="s" s="0">
        <v>119</v>
      </c>
      <c r="E855" t="s" s="0">
        <v>202</v>
      </c>
      <c r="F855" s="0">
        <v>0.95699999999999996</v>
      </c>
    </row>
    <row r="856" spans="1:6">
      <c r="A856" s="39">
        <v>40549</v>
      </c>
      <c r="B856" t="s" s="0">
        <v>223</v>
      </c>
      <c r="C856" t="s" s="0">
        <v>24</v>
      </c>
      <c r="E856" t="s" s="0">
        <v>223</v>
      </c>
      <c r="F856" s="0">
        <v>0.99</v>
      </c>
    </row>
    <row r="857" spans="1:6">
      <c r="A857" s="39">
        <v>56745</v>
      </c>
      <c r="B857" t="s" s="0">
        <v>42</v>
      </c>
      <c r="C857" t="s" s="0">
        <v>22</v>
      </c>
      <c r="E857" t="s" s="0">
        <v>42</v>
      </c>
      <c r="F857" s="0">
        <v>1.0009999999999999</v>
      </c>
    </row>
    <row r="858" spans="1:6">
      <c r="A858" s="39">
        <v>89287</v>
      </c>
      <c r="B858" t="s" s="0">
        <v>131</v>
      </c>
      <c r="C858" t="s" s="0">
        <v>26</v>
      </c>
      <c r="E858" t="s" s="0">
        <v>131</v>
      </c>
      <c r="F858" s="0">
        <v>1.075</v>
      </c>
    </row>
    <row r="859" spans="1:6">
      <c r="A859" s="39">
        <v>76756</v>
      </c>
      <c r="B859" t="s" s="0">
        <v>227</v>
      </c>
      <c r="C859" t="s" s="0">
        <v>22</v>
      </c>
      <c r="E859" t="s" s="0">
        <v>227</v>
      </c>
      <c r="F859" s="0">
        <v>1.02</v>
      </c>
    </row>
    <row r="860" spans="1:6">
      <c r="A860" s="39">
        <v>40589</v>
      </c>
      <c r="B860" t="s" s="0">
        <v>223</v>
      </c>
      <c r="C860" t="s" s="0">
        <v>24</v>
      </c>
      <c r="E860" t="s" s="0">
        <v>223</v>
      </c>
      <c r="F860" s="0">
        <v>0.99</v>
      </c>
    </row>
    <row r="861" spans="1:6">
      <c r="A861" s="39">
        <v>40591</v>
      </c>
      <c r="B861" t="s" s="0">
        <v>223</v>
      </c>
      <c r="C861" t="s" s="0">
        <v>24</v>
      </c>
      <c r="E861" t="s" s="0">
        <v>223</v>
      </c>
      <c r="F861" s="0">
        <v>0.99</v>
      </c>
    </row>
    <row r="862" spans="1:6">
      <c r="A862" s="39">
        <v>40593</v>
      </c>
      <c r="B862" t="s" s="0">
        <v>223</v>
      </c>
      <c r="C862" t="s" s="0">
        <v>24</v>
      </c>
      <c r="E862" t="s" s="0">
        <v>223</v>
      </c>
      <c r="F862" s="0">
        <v>0.99</v>
      </c>
    </row>
    <row r="863" spans="1:6">
      <c r="A863" s="39">
        <v>49191</v>
      </c>
      <c r="B863" t="s" s="0">
        <v>105</v>
      </c>
      <c r="C863" t="s" s="0">
        <v>39</v>
      </c>
      <c r="E863" t="s" s="0">
        <v>105</v>
      </c>
      <c r="F863" s="0">
        <v>0.83599999999999997</v>
      </c>
    </row>
    <row r="864" spans="1:6">
      <c r="A864" s="39">
        <v>98617</v>
      </c>
      <c r="B864" t="s" s="0">
        <v>228</v>
      </c>
      <c r="C864" t="s" s="0">
        <v>72</v>
      </c>
      <c r="E864" t="s" s="0">
        <v>228</v>
      </c>
      <c r="F864" s="0">
        <v>0.95199999999999996</v>
      </c>
    </row>
    <row r="865" spans="1:6">
      <c r="A865" s="39">
        <v>19230</v>
      </c>
      <c r="B865" t="s" s="0">
        <v>135</v>
      </c>
      <c r="C865" t="s" s="0">
        <v>58</v>
      </c>
      <c r="E865" t="s" s="0">
        <v>135</v>
      </c>
      <c r="F865" s="0">
        <v>0.90100000000000002</v>
      </c>
    </row>
    <row r="866" spans="1:6">
      <c r="A866" s="39">
        <v>40595</v>
      </c>
      <c r="B866" t="s" s="0">
        <v>223</v>
      </c>
      <c r="C866" t="s" s="0">
        <v>24</v>
      </c>
      <c r="E866" t="s" s="0">
        <v>223</v>
      </c>
      <c r="F866" s="0">
        <v>0.99</v>
      </c>
    </row>
    <row r="867" spans="1:6">
      <c r="A867" s="39">
        <v>21785</v>
      </c>
      <c r="B867" t="s" s="0">
        <v>172</v>
      </c>
      <c r="C867" t="s" s="0">
        <v>39</v>
      </c>
      <c r="E867" t="s" s="0">
        <v>172</v>
      </c>
      <c r="F867" s="0">
        <v>0.78800000000000003</v>
      </c>
    </row>
    <row r="868" spans="1:6">
      <c r="A868" s="39">
        <v>72658</v>
      </c>
      <c r="B868" t="s" s="0">
        <v>88</v>
      </c>
      <c r="C868" t="s" s="0">
        <v>20</v>
      </c>
      <c r="E868" t="s" s="0">
        <v>88</v>
      </c>
      <c r="F868" s="0">
        <v>1.028</v>
      </c>
    </row>
    <row r="869" spans="1:6">
      <c r="A869" s="39">
        <v>21227</v>
      </c>
      <c r="B869" t="s" s="0">
        <v>165</v>
      </c>
      <c r="C869" t="s" s="0">
        <v>39</v>
      </c>
      <c r="E869" t="s" s="0">
        <v>165</v>
      </c>
      <c r="F869" s="0">
        <v>0.98</v>
      </c>
    </row>
    <row r="870" spans="1:6">
      <c r="A870" s="39">
        <v>40597</v>
      </c>
      <c r="B870" t="s" s="0">
        <v>223</v>
      </c>
      <c r="C870" t="s" s="0">
        <v>24</v>
      </c>
      <c r="E870" t="s" s="0">
        <v>223</v>
      </c>
      <c r="F870" s="0">
        <v>0.99</v>
      </c>
    </row>
    <row r="871" spans="1:6">
      <c r="A871" s="39">
        <v>56170</v>
      </c>
      <c r="B871" t="s" s="0">
        <v>42</v>
      </c>
      <c r="C871" t="s" s="0">
        <v>22</v>
      </c>
      <c r="E871" t="s" s="0">
        <v>42</v>
      </c>
      <c r="F871" s="0">
        <v>1.0009999999999999</v>
      </c>
    </row>
    <row r="872" spans="1:6">
      <c r="A872" s="39">
        <v>40599</v>
      </c>
      <c r="B872" t="s" s="0">
        <v>223</v>
      </c>
      <c r="C872" t="s" s="0">
        <v>24</v>
      </c>
      <c r="E872" t="s" s="0">
        <v>223</v>
      </c>
      <c r="F872" s="0">
        <v>0.99</v>
      </c>
    </row>
    <row r="873" spans="1:6">
      <c r="A873" s="39">
        <v>83671</v>
      </c>
      <c r="B873" t="s" s="0">
        <v>199</v>
      </c>
      <c r="C873" t="s" s="0">
        <v>26</v>
      </c>
      <c r="E873" t="s" s="0">
        <v>199</v>
      </c>
      <c r="F873" s="0">
        <v>1.169</v>
      </c>
    </row>
    <row r="874" spans="1:6">
      <c r="A874" s="39">
        <v>54538</v>
      </c>
      <c r="B874" t="s" s="0">
        <v>142</v>
      </c>
      <c r="C874" t="s" s="0">
        <v>22</v>
      </c>
      <c r="E874" t="s" s="0">
        <v>142</v>
      </c>
      <c r="F874" s="0">
        <v>1.0549999999999999</v>
      </c>
    </row>
    <row r="875" spans="1:6">
      <c r="A875" s="39">
        <v>19258</v>
      </c>
      <c r="B875" t="s" s="0">
        <v>135</v>
      </c>
      <c r="C875" t="s" s="0">
        <v>58</v>
      </c>
      <c r="E875" t="s" s="0">
        <v>135</v>
      </c>
      <c r="F875" s="0">
        <v>0.90100000000000002</v>
      </c>
    </row>
    <row r="876" spans="1:6">
      <c r="A876" s="39">
        <v>18258</v>
      </c>
      <c r="B876" t="s" s="0">
        <v>57</v>
      </c>
      <c r="C876" t="s" s="0">
        <v>58</v>
      </c>
      <c r="E876" t="s" s="0">
        <v>57</v>
      </c>
      <c r="F876" s="0">
        <v>0.93899999999999995</v>
      </c>
    </row>
    <row r="877" spans="1:6">
      <c r="A877" s="39">
        <v>6308</v>
      </c>
      <c r="B877" t="s" s="0">
        <v>69</v>
      </c>
      <c r="C877" t="s" s="0">
        <v>70</v>
      </c>
      <c r="E877" t="s" s="0">
        <v>69</v>
      </c>
      <c r="F877" s="0">
        <v>0.89700000000000002</v>
      </c>
    </row>
    <row r="878" spans="1:6">
      <c r="A878" s="39">
        <v>4828</v>
      </c>
      <c r="B878" t="s" s="0">
        <v>202</v>
      </c>
      <c r="C878" t="s" s="0">
        <v>119</v>
      </c>
      <c r="E878" t="s" s="0">
        <v>202</v>
      </c>
      <c r="F878" s="0">
        <v>0.95699999999999996</v>
      </c>
    </row>
    <row r="879" spans="1:6">
      <c r="A879" s="39">
        <v>40625</v>
      </c>
      <c r="B879" t="s" s="0">
        <v>223</v>
      </c>
      <c r="C879" t="s" s="0">
        <v>24</v>
      </c>
      <c r="E879" t="s" s="0">
        <v>223</v>
      </c>
      <c r="F879" s="0">
        <v>0.99</v>
      </c>
    </row>
    <row r="880" spans="1:6">
      <c r="A880" s="39">
        <v>87734</v>
      </c>
      <c r="B880" t="s" s="0">
        <v>147</v>
      </c>
      <c r="C880" t="s" s="0">
        <v>26</v>
      </c>
      <c r="E880" t="s" s="0">
        <v>147</v>
      </c>
      <c r="F880" s="0">
        <v>1.0309999999999999</v>
      </c>
    </row>
    <row r="881" spans="1:6">
      <c r="A881" s="39">
        <v>71726</v>
      </c>
      <c r="B881" t="s" s="0">
        <v>60</v>
      </c>
      <c r="C881" t="s" s="0">
        <v>20</v>
      </c>
      <c r="E881" t="s" s="0">
        <v>60</v>
      </c>
      <c r="F881" s="0">
        <v>1.0409999999999999</v>
      </c>
    </row>
    <row r="882" spans="1:6">
      <c r="A882" s="39">
        <v>14789</v>
      </c>
      <c r="B882" t="s" s="0">
        <v>191</v>
      </c>
      <c r="C882" t="s" s="0">
        <v>82</v>
      </c>
      <c r="E882" t="s" s="0">
        <v>191</v>
      </c>
      <c r="F882" s="0">
        <v>0.95699999999999996</v>
      </c>
    </row>
    <row r="883" spans="1:6">
      <c r="A883" s="39">
        <v>40627</v>
      </c>
      <c r="B883" t="s" s="0">
        <v>223</v>
      </c>
      <c r="C883" t="s" s="0">
        <v>24</v>
      </c>
      <c r="E883" t="s" s="0">
        <v>223</v>
      </c>
      <c r="F883" s="0">
        <v>0.99</v>
      </c>
    </row>
    <row r="884" spans="1:6">
      <c r="A884" s="39">
        <v>18182</v>
      </c>
      <c r="B884" t="s" s="0">
        <v>57</v>
      </c>
      <c r="C884" t="s" s="0">
        <v>58</v>
      </c>
      <c r="E884" t="s" s="0">
        <v>57</v>
      </c>
      <c r="F884" s="0">
        <v>0.93899999999999995</v>
      </c>
    </row>
    <row r="885" spans="1:6">
      <c r="A885" s="39">
        <v>17129</v>
      </c>
      <c r="B885" t="s" s="0">
        <v>66</v>
      </c>
      <c r="C885" t="s" s="0">
        <v>58</v>
      </c>
      <c r="E885" t="s" s="0">
        <v>66</v>
      </c>
      <c r="F885" s="0">
        <v>1.012</v>
      </c>
    </row>
    <row r="886" spans="1:6">
      <c r="A886" s="39">
        <v>17429</v>
      </c>
      <c r="B886" t="s" s="0">
        <v>66</v>
      </c>
      <c r="C886" t="s" s="0">
        <v>58</v>
      </c>
      <c r="E886" t="s" s="0">
        <v>66</v>
      </c>
      <c r="F886" s="0">
        <v>1.012</v>
      </c>
    </row>
    <row r="887" spans="1:6">
      <c r="A887" s="39">
        <v>23970</v>
      </c>
      <c r="B887" t="s" s="0">
        <v>138</v>
      </c>
      <c r="C887" t="s" s="0">
        <v>58</v>
      </c>
      <c r="E887" t="s" s="0">
        <v>138</v>
      </c>
      <c r="F887" s="0">
        <v>0.96</v>
      </c>
    </row>
    <row r="888" spans="1:6">
      <c r="A888" s="39">
        <v>40629</v>
      </c>
      <c r="B888" t="s" s="0">
        <v>223</v>
      </c>
      <c r="C888" t="s" s="0">
        <v>24</v>
      </c>
      <c r="E888" t="s" s="0">
        <v>223</v>
      </c>
      <c r="F888" s="0">
        <v>0.99</v>
      </c>
    </row>
    <row r="889" spans="1:6">
      <c r="A889" s="39">
        <v>93176</v>
      </c>
      <c r="B889" t="s" s="0">
        <v>117</v>
      </c>
      <c r="C889" t="s" s="0">
        <v>26</v>
      </c>
      <c r="E889" t="s" s="0">
        <v>117</v>
      </c>
      <c r="F889" s="0">
        <v>1.0569999999999999</v>
      </c>
    </row>
    <row r="890" spans="1:6">
      <c r="A890" s="39">
        <v>40721</v>
      </c>
      <c r="B890" t="s" s="0">
        <v>223</v>
      </c>
      <c r="C890" t="s" s="0">
        <v>24</v>
      </c>
      <c r="E890" t="s" s="0">
        <v>223</v>
      </c>
      <c r="F890" s="0">
        <v>0.99</v>
      </c>
    </row>
    <row r="891" spans="1:6">
      <c r="A891" s="39">
        <v>83471</v>
      </c>
      <c r="B891" t="s" s="0">
        <v>91</v>
      </c>
      <c r="C891" t="s" s="0">
        <v>26</v>
      </c>
      <c r="E891" t="s" s="0">
        <v>91</v>
      </c>
      <c r="F891" s="0">
        <v>1.1379999999999999</v>
      </c>
    </row>
    <row r="892" spans="1:6">
      <c r="A892" s="39">
        <v>56769</v>
      </c>
      <c r="B892" t="s" s="0">
        <v>167</v>
      </c>
      <c r="C892" t="s" s="0">
        <v>22</v>
      </c>
      <c r="E892" t="s" s="0">
        <v>167</v>
      </c>
      <c r="F892" s="0">
        <v>1.01</v>
      </c>
    </row>
    <row r="893" spans="1:6">
      <c r="A893" s="39">
        <v>56766</v>
      </c>
      <c r="B893" t="s" s="0">
        <v>167</v>
      </c>
      <c r="C893" t="s" s="0">
        <v>22</v>
      </c>
      <c r="E893" t="s" s="0">
        <v>167</v>
      </c>
      <c r="F893" s="0">
        <v>1.01</v>
      </c>
    </row>
    <row r="894" spans="1:6">
      <c r="A894" s="39">
        <v>99817</v>
      </c>
      <c r="B894" t="s" s="0">
        <v>229</v>
      </c>
      <c r="C894" t="s" s="0">
        <v>72</v>
      </c>
      <c r="E894" t="s" s="0">
        <v>229</v>
      </c>
      <c r="F894" s="0">
        <v>0.91</v>
      </c>
    </row>
    <row r="895" spans="1:6">
      <c r="A895" s="39">
        <v>82335</v>
      </c>
      <c r="B895" t="s" s="0">
        <v>157</v>
      </c>
      <c r="C895" t="s" s="0">
        <v>26</v>
      </c>
      <c r="E895" t="s" s="0">
        <v>157</v>
      </c>
      <c r="F895" s="0">
        <v>1.294</v>
      </c>
    </row>
    <row r="896" spans="1:6">
      <c r="A896" s="39">
        <v>95180</v>
      </c>
      <c r="B896" t="s" s="0">
        <v>210</v>
      </c>
      <c r="C896" t="s" s="0">
        <v>26</v>
      </c>
      <c r="E896" t="s" s="0">
        <v>210</v>
      </c>
      <c r="F896" s="0">
        <v>1.1299999999999999</v>
      </c>
    </row>
    <row r="897" spans="1:6">
      <c r="A897" s="39">
        <v>53505</v>
      </c>
      <c r="B897" t="s" s="0">
        <v>52</v>
      </c>
      <c r="C897" t="s" s="0">
        <v>22</v>
      </c>
      <c r="E897" t="s" s="0">
        <v>52</v>
      </c>
      <c r="F897" s="0">
        <v>1.0009999999999999</v>
      </c>
    </row>
    <row r="898" spans="1:6">
      <c r="A898" s="39">
        <v>88276</v>
      </c>
      <c r="B898" t="s" s="0">
        <v>37</v>
      </c>
      <c r="C898" t="s" s="0">
        <v>20</v>
      </c>
      <c r="E898" t="s" s="0">
        <v>37</v>
      </c>
      <c r="F898" s="0">
        <v>1.0529999999999999</v>
      </c>
    </row>
    <row r="899" spans="1:6">
      <c r="A899" s="39">
        <v>6536</v>
      </c>
      <c r="B899" t="s" s="0">
        <v>69</v>
      </c>
      <c r="C899" t="s" s="0">
        <v>70</v>
      </c>
      <c r="E899" t="s" s="0">
        <v>69</v>
      </c>
      <c r="F899" s="0">
        <v>0.89700000000000002</v>
      </c>
    </row>
    <row r="900" spans="1:6">
      <c r="A900" s="39">
        <v>7980</v>
      </c>
      <c r="B900" t="s" s="0">
        <v>184</v>
      </c>
      <c r="C900" t="s" s="0">
        <v>72</v>
      </c>
      <c r="E900" t="s" s="0">
        <v>184</v>
      </c>
      <c r="F900" s="0">
        <v>0.94499999999999995</v>
      </c>
    </row>
    <row r="901" spans="1:6">
      <c r="A901" s="39">
        <v>88368</v>
      </c>
      <c r="B901" t="s" s="0">
        <v>37</v>
      </c>
      <c r="C901" t="s" s="0">
        <v>20</v>
      </c>
      <c r="E901" t="s" s="0">
        <v>37</v>
      </c>
      <c r="F901" s="0">
        <v>1.0529999999999999</v>
      </c>
    </row>
    <row r="902" spans="1:6">
      <c r="A902" s="39">
        <v>26721</v>
      </c>
      <c r="B902" t="s" s="0">
        <v>230</v>
      </c>
      <c r="C902" t="s" s="0">
        <v>39</v>
      </c>
      <c r="E902" t="s" s="0">
        <v>230</v>
      </c>
      <c r="F902" s="0">
        <v>0.70399999999999996</v>
      </c>
    </row>
    <row r="903" spans="1:6">
      <c r="A903" s="39">
        <v>19348</v>
      </c>
      <c r="B903" t="s" s="0">
        <v>215</v>
      </c>
      <c r="C903" t="s" s="0">
        <v>82</v>
      </c>
      <c r="E903" t="s" s="0">
        <v>215</v>
      </c>
      <c r="F903" s="0">
        <v>0.81899999999999995</v>
      </c>
    </row>
    <row r="904" spans="1:6">
      <c r="A904" s="39">
        <v>49626</v>
      </c>
      <c r="B904" t="s" s="0">
        <v>105</v>
      </c>
      <c r="C904" t="s" s="0">
        <v>39</v>
      </c>
      <c r="E904" t="s" s="0">
        <v>105</v>
      </c>
      <c r="F904" s="0">
        <v>0.83599999999999997</v>
      </c>
    </row>
    <row r="905" spans="1:6">
      <c r="A905" s="39">
        <v>26723</v>
      </c>
      <c r="B905" t="s" s="0">
        <v>230</v>
      </c>
      <c r="C905" t="s" s="0">
        <v>39</v>
      </c>
      <c r="E905" t="s" s="0">
        <v>230</v>
      </c>
      <c r="F905" s="0">
        <v>0.70399999999999996</v>
      </c>
    </row>
    <row r="906" spans="1:6">
      <c r="A906" s="39">
        <v>83346</v>
      </c>
      <c r="B906" t="s" s="0">
        <v>128</v>
      </c>
      <c r="C906" t="s" s="0">
        <v>26</v>
      </c>
      <c r="E906" t="s" s="0">
        <v>128</v>
      </c>
      <c r="F906" s="0">
        <v>1.115</v>
      </c>
    </row>
    <row r="907" spans="1:6">
      <c r="A907" s="39">
        <v>91790</v>
      </c>
      <c r="B907" t="s" s="0">
        <v>33</v>
      </c>
      <c r="C907" t="s" s="0">
        <v>26</v>
      </c>
      <c r="E907" t="s" s="0">
        <v>33</v>
      </c>
      <c r="F907" s="0">
        <v>1.0189999999999999</v>
      </c>
    </row>
    <row r="908" spans="1:6">
      <c r="A908" s="39">
        <v>55608</v>
      </c>
      <c r="B908" t="s" s="0">
        <v>32</v>
      </c>
      <c r="C908" t="s" s="0">
        <v>22</v>
      </c>
      <c r="E908" t="s" s="0">
        <v>32</v>
      </c>
      <c r="F908" s="0">
        <v>1.046</v>
      </c>
    </row>
    <row r="909" spans="1:6">
      <c r="A909" s="39">
        <v>29303</v>
      </c>
      <c r="B909" t="s" s="0">
        <v>45</v>
      </c>
      <c r="C909" t="s" s="0">
        <v>39</v>
      </c>
      <c r="E909" t="s" s="0">
        <v>45</v>
      </c>
      <c r="F909" s="0">
        <v>0.83799999999999997</v>
      </c>
    </row>
    <row r="910" spans="1:6">
      <c r="A910" s="39">
        <v>29468</v>
      </c>
      <c r="B910" t="s" s="0">
        <v>231</v>
      </c>
      <c r="C910" t="s" s="0">
        <v>39</v>
      </c>
      <c r="E910" t="s" s="0">
        <v>231</v>
      </c>
      <c r="F910" s="0">
        <v>0.873</v>
      </c>
    </row>
    <row r="911" spans="1:6">
      <c r="A911" s="39">
        <v>18528</v>
      </c>
      <c r="B911" t="s" s="0">
        <v>83</v>
      </c>
      <c r="C911" t="s" s="0">
        <v>58</v>
      </c>
      <c r="E911" t="s" s="0">
        <v>83</v>
      </c>
      <c r="F911" s="0">
        <v>0.94399999999999995</v>
      </c>
    </row>
    <row r="912" spans="1:6">
      <c r="A912" s="39">
        <v>26725</v>
      </c>
      <c r="B912" t="s" s="0">
        <v>230</v>
      </c>
      <c r="C912" t="s" s="0">
        <v>39</v>
      </c>
      <c r="E912" t="s" s="0">
        <v>230</v>
      </c>
      <c r="F912" s="0">
        <v>0.70399999999999996</v>
      </c>
    </row>
    <row r="913" spans="1:6">
      <c r="A913" s="39">
        <v>99084</v>
      </c>
      <c r="B913" t="s" s="0">
        <v>232</v>
      </c>
      <c r="C913" t="s" s="0">
        <v>72</v>
      </c>
      <c r="E913" t="s" s="0">
        <v>232</v>
      </c>
      <c r="F913" s="0">
        <v>0.90100000000000002</v>
      </c>
    </row>
    <row r="914" spans="1:6">
      <c r="A914" s="39">
        <v>99085</v>
      </c>
      <c r="B914" t="s" s="0">
        <v>232</v>
      </c>
      <c r="C914" t="s" s="0">
        <v>72</v>
      </c>
      <c r="E914" t="s" s="0">
        <v>232</v>
      </c>
      <c r="F914" s="0">
        <v>0.90100000000000002</v>
      </c>
    </row>
    <row r="915" spans="1:6">
      <c r="A915" s="39">
        <v>38467</v>
      </c>
      <c r="B915" t="s" s="0">
        <v>54</v>
      </c>
      <c r="C915" t="s" s="0">
        <v>39</v>
      </c>
      <c r="E915" t="s" s="0">
        <v>54</v>
      </c>
      <c r="F915" s="0">
        <v>0.86099999999999999</v>
      </c>
    </row>
    <row r="916" spans="1:6">
      <c r="A916" s="39">
        <v>99086</v>
      </c>
      <c r="B916" t="s" s="0">
        <v>232</v>
      </c>
      <c r="C916" t="s" s="0">
        <v>72</v>
      </c>
      <c r="E916" t="s" s="0">
        <v>232</v>
      </c>
      <c r="F916" s="0">
        <v>0.90100000000000002</v>
      </c>
    </row>
    <row r="917" spans="1:6">
      <c r="A917" s="39">
        <v>99087</v>
      </c>
      <c r="B917" t="s" s="0">
        <v>232</v>
      </c>
      <c r="C917" t="s" s="0">
        <v>72</v>
      </c>
      <c r="E917" t="s" s="0">
        <v>232</v>
      </c>
      <c r="F917" s="0">
        <v>0.90100000000000002</v>
      </c>
    </row>
    <row r="918" spans="1:6">
      <c r="A918" s="39">
        <v>99089</v>
      </c>
      <c r="B918" t="s" s="0">
        <v>232</v>
      </c>
      <c r="C918" t="s" s="0">
        <v>72</v>
      </c>
      <c r="E918" t="s" s="0">
        <v>232</v>
      </c>
      <c r="F918" s="0">
        <v>0.90100000000000002</v>
      </c>
    </row>
    <row r="919" spans="1:6">
      <c r="A919" s="39">
        <v>99090</v>
      </c>
      <c r="B919" t="s" s="0">
        <v>232</v>
      </c>
      <c r="C919" t="s" s="0">
        <v>72</v>
      </c>
      <c r="E919" t="s" s="0">
        <v>232</v>
      </c>
      <c r="F919" s="0">
        <v>0.90100000000000002</v>
      </c>
    </row>
    <row r="920" spans="1:6">
      <c r="A920" s="39">
        <v>99091</v>
      </c>
      <c r="B920" t="s" s="0">
        <v>232</v>
      </c>
      <c r="C920" t="s" s="0">
        <v>72</v>
      </c>
      <c r="E920" t="s" s="0">
        <v>232</v>
      </c>
      <c r="F920" s="0">
        <v>0.90100000000000002</v>
      </c>
    </row>
    <row r="921" spans="1:6">
      <c r="A921" s="39">
        <v>86673</v>
      </c>
      <c r="B921" t="s" s="0">
        <v>168</v>
      </c>
      <c r="C921" t="s" s="0">
        <v>26</v>
      </c>
      <c r="E921" t="s" s="0">
        <v>168</v>
      </c>
      <c r="F921" s="0">
        <v>1.0069999999999999</v>
      </c>
    </row>
    <row r="922" spans="1:6">
      <c r="A922" s="39">
        <v>17321</v>
      </c>
      <c r="B922" t="s" s="0">
        <v>66</v>
      </c>
      <c r="C922" t="s" s="0">
        <v>58</v>
      </c>
      <c r="E922" t="s" s="0">
        <v>66</v>
      </c>
      <c r="F922" s="0">
        <v>1.012</v>
      </c>
    </row>
    <row r="923" spans="1:6">
      <c r="A923" s="39">
        <v>99092</v>
      </c>
      <c r="B923" t="s" s="0">
        <v>232</v>
      </c>
      <c r="C923" t="s" s="0">
        <v>72</v>
      </c>
      <c r="E923" t="s" s="0">
        <v>232</v>
      </c>
      <c r="F923" s="0">
        <v>0.90100000000000002</v>
      </c>
    </row>
    <row r="924" spans="1:6">
      <c r="A924" s="39">
        <v>86562</v>
      </c>
      <c r="B924" t="s" s="0">
        <v>168</v>
      </c>
      <c r="C924" t="s" s="0">
        <v>26</v>
      </c>
      <c r="E924" t="s" s="0">
        <v>168</v>
      </c>
      <c r="F924" s="0">
        <v>1.0069999999999999</v>
      </c>
    </row>
    <row r="925" spans="1:6">
      <c r="A925" s="39">
        <v>99094</v>
      </c>
      <c r="B925" t="s" s="0">
        <v>232</v>
      </c>
      <c r="C925" t="s" s="0">
        <v>72</v>
      </c>
      <c r="E925" t="s" s="0">
        <v>232</v>
      </c>
      <c r="F925" s="0">
        <v>0.90100000000000002</v>
      </c>
    </row>
    <row r="926" spans="1:6">
      <c r="A926" s="39">
        <v>99095</v>
      </c>
      <c r="B926" t="s" s="0">
        <v>232</v>
      </c>
      <c r="C926" t="s" s="0">
        <v>72</v>
      </c>
      <c r="E926" t="s" s="0">
        <v>232</v>
      </c>
      <c r="F926" s="0">
        <v>0.90100000000000002</v>
      </c>
    </row>
    <row r="927" spans="1:6">
      <c r="A927" s="39">
        <v>99096</v>
      </c>
      <c r="B927" t="s" s="0">
        <v>232</v>
      </c>
      <c r="C927" t="s" s="0">
        <v>72</v>
      </c>
      <c r="E927" t="s" s="0">
        <v>232</v>
      </c>
      <c r="F927" s="0">
        <v>0.90100000000000002</v>
      </c>
    </row>
    <row r="928" spans="1:6">
      <c r="A928" s="39">
        <v>99097</v>
      </c>
      <c r="B928" t="s" s="0">
        <v>232</v>
      </c>
      <c r="C928" t="s" s="0">
        <v>72</v>
      </c>
      <c r="E928" t="s" s="0">
        <v>232</v>
      </c>
      <c r="F928" s="0">
        <v>0.90100000000000002</v>
      </c>
    </row>
    <row r="929" spans="1:6">
      <c r="A929" s="39">
        <v>99098</v>
      </c>
      <c r="B929" t="s" s="0">
        <v>232</v>
      </c>
      <c r="C929" t="s" s="0">
        <v>72</v>
      </c>
      <c r="E929" t="s" s="0">
        <v>232</v>
      </c>
      <c r="F929" s="0">
        <v>0.90100000000000002</v>
      </c>
    </row>
    <row r="930" spans="1:6">
      <c r="A930" s="39">
        <v>99099</v>
      </c>
      <c r="B930" t="s" s="0">
        <v>232</v>
      </c>
      <c r="C930" t="s" s="0">
        <v>72</v>
      </c>
      <c r="E930" t="s" s="0">
        <v>232</v>
      </c>
      <c r="F930" s="0">
        <v>0.90100000000000002</v>
      </c>
    </row>
    <row r="931" spans="1:6">
      <c r="A931" s="39">
        <v>85232</v>
      </c>
      <c r="B931" t="s" s="0">
        <v>140</v>
      </c>
      <c r="C931" t="s" s="0">
        <v>26</v>
      </c>
      <c r="E931" t="s" s="0">
        <v>140</v>
      </c>
      <c r="F931" s="0">
        <v>1.1739999999999999</v>
      </c>
    </row>
    <row r="932" spans="1:6">
      <c r="A932" s="39">
        <v>55776</v>
      </c>
      <c r="B932" t="s" s="0">
        <v>32</v>
      </c>
      <c r="C932" t="s" s="0">
        <v>22</v>
      </c>
      <c r="E932" t="s" s="0">
        <v>32</v>
      </c>
      <c r="F932" s="0">
        <v>1.046</v>
      </c>
    </row>
    <row r="933" spans="1:6">
      <c r="A933" s="39">
        <v>91052</v>
      </c>
      <c r="B933" t="s" s="0">
        <v>233</v>
      </c>
      <c r="C933" t="s" s="0">
        <v>26</v>
      </c>
      <c r="E933" t="s" s="0">
        <v>233</v>
      </c>
      <c r="F933" s="0">
        <v>1.143</v>
      </c>
    </row>
    <row r="934" spans="1:6">
      <c r="A934" s="39">
        <v>85459</v>
      </c>
      <c r="B934" t="s" s="0">
        <v>234</v>
      </c>
      <c r="C934" t="s" s="0">
        <v>26</v>
      </c>
      <c r="E934" t="s" s="0">
        <v>234</v>
      </c>
      <c r="F934" s="0">
        <v>1.163</v>
      </c>
    </row>
    <row r="935" spans="1:6">
      <c r="A935" s="39">
        <v>54426</v>
      </c>
      <c r="B935" t="s" s="0">
        <v>142</v>
      </c>
      <c r="C935" t="s" s="0">
        <v>22</v>
      </c>
      <c r="E935" t="s" s="0">
        <v>142</v>
      </c>
      <c r="F935" s="0">
        <v>1.0549999999999999</v>
      </c>
    </row>
    <row r="936" spans="1:6">
      <c r="A936" s="39">
        <v>91054</v>
      </c>
      <c r="B936" t="s" s="0">
        <v>233</v>
      </c>
      <c r="C936" t="s" s="0">
        <v>26</v>
      </c>
      <c r="E936" t="s" s="0">
        <v>233</v>
      </c>
      <c r="F936" s="0">
        <v>1.143</v>
      </c>
    </row>
    <row r="937" spans="1:6">
      <c r="A937" s="39">
        <v>76768</v>
      </c>
      <c r="B937" t="s" s="0">
        <v>227</v>
      </c>
      <c r="C937" t="s" s="0">
        <v>22</v>
      </c>
      <c r="E937" t="s" s="0">
        <v>227</v>
      </c>
      <c r="F937" s="0">
        <v>1.02</v>
      </c>
    </row>
    <row r="938" spans="1:6">
      <c r="A938" s="39">
        <v>97493</v>
      </c>
      <c r="B938" t="s" s="0">
        <v>235</v>
      </c>
      <c r="C938" t="s" s="0">
        <v>26</v>
      </c>
      <c r="E938" t="s" s="0">
        <v>235</v>
      </c>
      <c r="F938" s="0">
        <v>1.093</v>
      </c>
    </row>
    <row r="939" spans="1:6">
      <c r="A939" s="39">
        <v>97241</v>
      </c>
      <c r="B939" t="s" s="0">
        <v>133</v>
      </c>
      <c r="C939" t="s" s="0">
        <v>26</v>
      </c>
      <c r="E939" t="s" s="0">
        <v>133</v>
      </c>
      <c r="F939" s="0">
        <v>1.1100000000000001</v>
      </c>
    </row>
    <row r="940" spans="1:6">
      <c r="A940" s="39">
        <v>54518</v>
      </c>
      <c r="B940" t="s" s="0">
        <v>142</v>
      </c>
      <c r="C940" t="s" s="0">
        <v>22</v>
      </c>
      <c r="E940" t="s" s="0">
        <v>142</v>
      </c>
      <c r="F940" s="0">
        <v>1.0549999999999999</v>
      </c>
    </row>
    <row r="941" spans="1:6">
      <c r="A941" s="39">
        <v>91056</v>
      </c>
      <c r="B941" t="s" s="0">
        <v>233</v>
      </c>
      <c r="C941" t="s" s="0">
        <v>26</v>
      </c>
      <c r="E941" t="s" s="0">
        <v>233</v>
      </c>
      <c r="F941" s="0">
        <v>1.143</v>
      </c>
    </row>
    <row r="942" spans="1:6">
      <c r="A942" s="39">
        <v>91058</v>
      </c>
      <c r="B942" t="s" s="0">
        <v>233</v>
      </c>
      <c r="C942" t="s" s="0">
        <v>26</v>
      </c>
      <c r="E942" t="s" s="0">
        <v>233</v>
      </c>
      <c r="F942" s="0">
        <v>1.143</v>
      </c>
    </row>
    <row r="943" spans="1:6">
      <c r="A943" s="39">
        <v>45127</v>
      </c>
      <c r="B943" t="s" s="0">
        <v>236</v>
      </c>
      <c r="C943" t="s" s="0">
        <v>24</v>
      </c>
      <c r="E943" t="s" s="0">
        <v>236</v>
      </c>
      <c r="F943" s="0">
        <v>0.88800000000000001</v>
      </c>
    </row>
    <row r="944" spans="1:6">
      <c r="A944" s="39">
        <v>15518</v>
      </c>
      <c r="B944" t="s" s="0">
        <v>206</v>
      </c>
      <c r="C944" t="s" s="0">
        <v>82</v>
      </c>
      <c r="E944" t="s" s="0">
        <v>206</v>
      </c>
      <c r="F944" s="0">
        <v>0.93600000000000005</v>
      </c>
    </row>
    <row r="945" spans="1:6">
      <c r="A945" s="39">
        <v>45128</v>
      </c>
      <c r="B945" t="s" s="0">
        <v>236</v>
      </c>
      <c r="C945" t="s" s="0">
        <v>24</v>
      </c>
      <c r="E945" t="s" s="0">
        <v>236</v>
      </c>
      <c r="F945" s="0">
        <v>0.88800000000000001</v>
      </c>
    </row>
    <row r="946" spans="1:6">
      <c r="A946" s="39">
        <v>88450</v>
      </c>
      <c r="B946" t="s" s="0">
        <v>41</v>
      </c>
      <c r="C946" t="s" s="0">
        <v>20</v>
      </c>
      <c r="E946" t="s" s="0">
        <v>41</v>
      </c>
      <c r="F946" s="0">
        <v>1.0229999999999999</v>
      </c>
    </row>
    <row r="947" spans="1:6">
      <c r="A947" s="39">
        <v>45130</v>
      </c>
      <c r="B947" t="s" s="0">
        <v>236</v>
      </c>
      <c r="C947" t="s" s="0">
        <v>24</v>
      </c>
      <c r="E947" t="s" s="0">
        <v>236</v>
      </c>
      <c r="F947" s="0">
        <v>0.88800000000000001</v>
      </c>
    </row>
    <row r="948" spans="1:6">
      <c r="A948" s="39">
        <v>45131</v>
      </c>
      <c r="B948" t="s" s="0">
        <v>236</v>
      </c>
      <c r="C948" t="s" s="0">
        <v>24</v>
      </c>
      <c r="E948" t="s" s="0">
        <v>236</v>
      </c>
      <c r="F948" s="0">
        <v>0.88800000000000001</v>
      </c>
    </row>
    <row r="949" spans="1:6">
      <c r="A949" s="39">
        <v>45133</v>
      </c>
      <c r="B949" t="s" s="0">
        <v>236</v>
      </c>
      <c r="C949" t="s" s="0">
        <v>24</v>
      </c>
      <c r="E949" t="s" s="0">
        <v>236</v>
      </c>
      <c r="F949" s="0">
        <v>0.88800000000000001</v>
      </c>
    </row>
    <row r="950" spans="1:6">
      <c r="A950" s="39">
        <v>45134</v>
      </c>
      <c r="B950" t="s" s="0">
        <v>236</v>
      </c>
      <c r="C950" t="s" s="0">
        <v>24</v>
      </c>
      <c r="E950" t="s" s="0">
        <v>236</v>
      </c>
      <c r="F950" s="0">
        <v>0.88800000000000001</v>
      </c>
    </row>
    <row r="951" spans="1:6">
      <c r="A951" s="39">
        <v>45136</v>
      </c>
      <c r="B951" t="s" s="0">
        <v>236</v>
      </c>
      <c r="C951" t="s" s="0">
        <v>24</v>
      </c>
      <c r="E951" t="s" s="0">
        <v>236</v>
      </c>
      <c r="F951" s="0">
        <v>0.88800000000000001</v>
      </c>
    </row>
    <row r="952" spans="1:6">
      <c r="A952" s="39">
        <v>45138</v>
      </c>
      <c r="B952" t="s" s="0">
        <v>236</v>
      </c>
      <c r="C952" t="s" s="0">
        <v>24</v>
      </c>
      <c r="E952" t="s" s="0">
        <v>236</v>
      </c>
      <c r="F952" s="0">
        <v>0.88800000000000001</v>
      </c>
    </row>
    <row r="953" spans="1:6">
      <c r="A953" s="39">
        <v>45139</v>
      </c>
      <c r="B953" t="s" s="0">
        <v>236</v>
      </c>
      <c r="C953" t="s" s="0">
        <v>24</v>
      </c>
      <c r="E953" t="s" s="0">
        <v>236</v>
      </c>
      <c r="F953" s="0">
        <v>0.88800000000000001</v>
      </c>
    </row>
    <row r="954" spans="1:6">
      <c r="A954" s="39">
        <v>45141</v>
      </c>
      <c r="B954" t="s" s="0">
        <v>236</v>
      </c>
      <c r="C954" t="s" s="0">
        <v>24</v>
      </c>
      <c r="E954" t="s" s="0">
        <v>236</v>
      </c>
      <c r="F954" s="0">
        <v>0.88800000000000001</v>
      </c>
    </row>
    <row r="955" spans="1:6">
      <c r="A955" s="39">
        <v>45143</v>
      </c>
      <c r="B955" t="s" s="0">
        <v>236</v>
      </c>
      <c r="C955" t="s" s="0">
        <v>24</v>
      </c>
      <c r="E955" t="s" s="0">
        <v>236</v>
      </c>
      <c r="F955" s="0">
        <v>0.88800000000000001</v>
      </c>
    </row>
    <row r="956" spans="1:6">
      <c r="A956" s="39">
        <v>45144</v>
      </c>
      <c r="B956" t="s" s="0">
        <v>236</v>
      </c>
      <c r="C956" t="s" s="0">
        <v>24</v>
      </c>
      <c r="E956" t="s" s="0">
        <v>236</v>
      </c>
      <c r="F956" s="0">
        <v>0.88800000000000001</v>
      </c>
    </row>
    <row r="957" spans="1:6">
      <c r="A957" s="39">
        <v>45145</v>
      </c>
      <c r="B957" t="s" s="0">
        <v>236</v>
      </c>
      <c r="C957" t="s" s="0">
        <v>24</v>
      </c>
      <c r="E957" t="s" s="0">
        <v>236</v>
      </c>
      <c r="F957" s="0">
        <v>0.88800000000000001</v>
      </c>
    </row>
    <row r="958" spans="1:6">
      <c r="A958" s="39">
        <v>45147</v>
      </c>
      <c r="B958" t="s" s="0">
        <v>236</v>
      </c>
      <c r="C958" t="s" s="0">
        <v>24</v>
      </c>
      <c r="E958" t="s" s="0">
        <v>236</v>
      </c>
      <c r="F958" s="0">
        <v>0.88800000000000001</v>
      </c>
    </row>
    <row r="959" spans="1:6">
      <c r="A959" s="39">
        <v>45149</v>
      </c>
      <c r="B959" t="s" s="0">
        <v>236</v>
      </c>
      <c r="C959" t="s" s="0">
        <v>24</v>
      </c>
      <c r="E959" t="s" s="0">
        <v>236</v>
      </c>
      <c r="F959" s="0">
        <v>0.88800000000000001</v>
      </c>
    </row>
    <row r="960" spans="1:6">
      <c r="A960" s="39">
        <v>45219</v>
      </c>
      <c r="B960" t="s" s="0">
        <v>236</v>
      </c>
      <c r="C960" t="s" s="0">
        <v>24</v>
      </c>
      <c r="E960" t="s" s="0">
        <v>236</v>
      </c>
      <c r="F960" s="0">
        <v>0.88800000000000001</v>
      </c>
    </row>
    <row r="961" spans="1:6">
      <c r="A961" s="39">
        <v>45239</v>
      </c>
      <c r="B961" t="s" s="0">
        <v>236</v>
      </c>
      <c r="C961" t="s" s="0">
        <v>24</v>
      </c>
      <c r="E961" t="s" s="0">
        <v>236</v>
      </c>
      <c r="F961" s="0">
        <v>0.88800000000000001</v>
      </c>
    </row>
    <row r="962" spans="1:6">
      <c r="A962" s="39">
        <v>45257</v>
      </c>
      <c r="B962" t="s" s="0">
        <v>236</v>
      </c>
      <c r="C962" t="s" s="0">
        <v>24</v>
      </c>
      <c r="E962" t="s" s="0">
        <v>236</v>
      </c>
      <c r="F962" s="0">
        <v>0.88800000000000001</v>
      </c>
    </row>
    <row r="963" spans="1:6">
      <c r="A963" s="39">
        <v>45259</v>
      </c>
      <c r="B963" t="s" s="0">
        <v>236</v>
      </c>
      <c r="C963" t="s" s="0">
        <v>24</v>
      </c>
      <c r="E963" t="s" s="0">
        <v>236</v>
      </c>
      <c r="F963" s="0">
        <v>0.88800000000000001</v>
      </c>
    </row>
    <row r="964" spans="1:6">
      <c r="A964" s="39">
        <v>45276</v>
      </c>
      <c r="B964" t="s" s="0">
        <v>236</v>
      </c>
      <c r="C964" t="s" s="0">
        <v>24</v>
      </c>
      <c r="E964" t="s" s="0">
        <v>236</v>
      </c>
      <c r="F964" s="0">
        <v>0.88800000000000001</v>
      </c>
    </row>
    <row r="965" spans="1:6">
      <c r="A965" s="39">
        <v>45277</v>
      </c>
      <c r="B965" t="s" s="0">
        <v>236</v>
      </c>
      <c r="C965" t="s" s="0">
        <v>24</v>
      </c>
      <c r="E965" t="s" s="0">
        <v>236</v>
      </c>
      <c r="F965" s="0">
        <v>0.88800000000000001</v>
      </c>
    </row>
    <row r="966" spans="1:6">
      <c r="A966" s="39">
        <v>45279</v>
      </c>
      <c r="B966" t="s" s="0">
        <v>236</v>
      </c>
      <c r="C966" t="s" s="0">
        <v>24</v>
      </c>
      <c r="E966" t="s" s="0">
        <v>236</v>
      </c>
      <c r="F966" s="0">
        <v>0.88800000000000001</v>
      </c>
    </row>
    <row r="967" spans="1:6">
      <c r="A967" s="39">
        <v>45289</v>
      </c>
      <c r="B967" t="s" s="0">
        <v>236</v>
      </c>
      <c r="C967" t="s" s="0">
        <v>24</v>
      </c>
      <c r="E967" t="s" s="0">
        <v>236</v>
      </c>
      <c r="F967" s="0">
        <v>0.88800000000000001</v>
      </c>
    </row>
    <row r="968" spans="1:6">
      <c r="A968" s="39">
        <v>45307</v>
      </c>
      <c r="B968" t="s" s="0">
        <v>236</v>
      </c>
      <c r="C968" t="s" s="0">
        <v>24</v>
      </c>
      <c r="E968" t="s" s="0">
        <v>236</v>
      </c>
      <c r="F968" s="0">
        <v>0.88800000000000001</v>
      </c>
    </row>
    <row r="969" spans="1:6">
      <c r="A969" s="39">
        <v>45309</v>
      </c>
      <c r="B969" t="s" s="0">
        <v>236</v>
      </c>
      <c r="C969" t="s" s="0">
        <v>24</v>
      </c>
      <c r="E969" t="s" s="0">
        <v>236</v>
      </c>
      <c r="F969" s="0">
        <v>0.88800000000000001</v>
      </c>
    </row>
    <row r="970" spans="1:6">
      <c r="A970" s="39">
        <v>45326</v>
      </c>
      <c r="B970" t="s" s="0">
        <v>236</v>
      </c>
      <c r="C970" t="s" s="0">
        <v>24</v>
      </c>
      <c r="E970" t="s" s="0">
        <v>236</v>
      </c>
      <c r="F970" s="0">
        <v>0.88800000000000001</v>
      </c>
    </row>
    <row r="971" spans="1:6">
      <c r="A971" s="39">
        <v>45327</v>
      </c>
      <c r="B971" t="s" s="0">
        <v>236</v>
      </c>
      <c r="C971" t="s" s="0">
        <v>24</v>
      </c>
      <c r="E971" t="s" s="0">
        <v>236</v>
      </c>
      <c r="F971" s="0">
        <v>0.88800000000000001</v>
      </c>
    </row>
    <row r="972" spans="1:6">
      <c r="A972" s="39">
        <v>45329</v>
      </c>
      <c r="B972" t="s" s="0">
        <v>236</v>
      </c>
      <c r="C972" t="s" s="0">
        <v>24</v>
      </c>
      <c r="E972" t="s" s="0">
        <v>236</v>
      </c>
      <c r="F972" s="0">
        <v>0.88800000000000001</v>
      </c>
    </row>
    <row r="973" spans="1:6">
      <c r="A973" s="39">
        <v>45355</v>
      </c>
      <c r="B973" t="s" s="0">
        <v>236</v>
      </c>
      <c r="C973" t="s" s="0">
        <v>24</v>
      </c>
      <c r="E973" t="s" s="0">
        <v>236</v>
      </c>
      <c r="F973" s="0">
        <v>0.88800000000000001</v>
      </c>
    </row>
    <row r="974" spans="1:6">
      <c r="A974" s="39">
        <v>45356</v>
      </c>
      <c r="B974" t="s" s="0">
        <v>236</v>
      </c>
      <c r="C974" t="s" s="0">
        <v>24</v>
      </c>
      <c r="E974" t="s" s="0">
        <v>236</v>
      </c>
      <c r="F974" s="0">
        <v>0.88800000000000001</v>
      </c>
    </row>
    <row r="975" spans="1:6">
      <c r="A975" s="39">
        <v>45357</v>
      </c>
      <c r="B975" t="s" s="0">
        <v>236</v>
      </c>
      <c r="C975" t="s" s="0">
        <v>24</v>
      </c>
      <c r="E975" t="s" s="0">
        <v>236</v>
      </c>
      <c r="F975" s="0">
        <v>0.88800000000000001</v>
      </c>
    </row>
    <row r="976" spans="1:6">
      <c r="A976" s="39">
        <v>45359</v>
      </c>
      <c r="B976" t="s" s="0">
        <v>236</v>
      </c>
      <c r="C976" t="s" s="0">
        <v>24</v>
      </c>
      <c r="E976" t="s" s="0">
        <v>236</v>
      </c>
      <c r="F976" s="0">
        <v>0.88800000000000001</v>
      </c>
    </row>
    <row r="977" spans="1:6">
      <c r="A977" s="39">
        <v>24937</v>
      </c>
      <c r="B977" t="s" s="0">
        <v>237</v>
      </c>
      <c r="C977" t="s" s="0">
        <v>238</v>
      </c>
      <c r="E977" t="s" s="0">
        <v>237</v>
      </c>
      <c r="F977" s="0">
        <v>0.79200000000000004</v>
      </c>
    </row>
    <row r="978" spans="1:6">
      <c r="A978" s="39">
        <v>24939</v>
      </c>
      <c r="B978" t="s" s="0">
        <v>237</v>
      </c>
      <c r="C978" t="s" s="0">
        <v>238</v>
      </c>
      <c r="E978" t="s" s="0">
        <v>237</v>
      </c>
      <c r="F978" s="0">
        <v>0.79200000000000004</v>
      </c>
    </row>
    <row r="979" spans="1:6">
      <c r="A979" s="39">
        <v>24941</v>
      </c>
      <c r="B979" t="s" s="0">
        <v>237</v>
      </c>
      <c r="C979" t="s" s="0">
        <v>238</v>
      </c>
      <c r="E979" t="s" s="0">
        <v>237</v>
      </c>
      <c r="F979" s="0">
        <v>0.79200000000000004</v>
      </c>
    </row>
    <row r="980" spans="1:6">
      <c r="A980" s="39">
        <v>24943</v>
      </c>
      <c r="B980" t="s" s="0">
        <v>237</v>
      </c>
      <c r="C980" t="s" s="0">
        <v>238</v>
      </c>
      <c r="E980" t="s" s="0">
        <v>237</v>
      </c>
      <c r="F980" s="0">
        <v>0.79200000000000004</v>
      </c>
    </row>
    <row r="981" spans="1:6">
      <c r="A981" s="39">
        <v>24944</v>
      </c>
      <c r="B981" t="s" s="0">
        <v>237</v>
      </c>
      <c r="C981" t="s" s="0">
        <v>238</v>
      </c>
      <c r="E981" t="s" s="0">
        <v>237</v>
      </c>
      <c r="F981" s="0">
        <v>0.79200000000000004</v>
      </c>
    </row>
    <row r="982" spans="1:6">
      <c r="A982" s="39">
        <v>67227</v>
      </c>
      <c r="B982" t="s" s="0">
        <v>239</v>
      </c>
      <c r="C982" t="s" s="0">
        <v>22</v>
      </c>
      <c r="E982" t="s" s="0">
        <v>239</v>
      </c>
      <c r="F982" s="0">
        <v>0.94299999999999995</v>
      </c>
    </row>
    <row r="983" spans="1:6">
      <c r="A983" s="39">
        <v>60306</v>
      </c>
      <c r="B983" t="s" s="0">
        <v>240</v>
      </c>
      <c r="C983" t="s" s="0">
        <v>74</v>
      </c>
      <c r="E983" t="s" s="0">
        <v>240</v>
      </c>
      <c r="F983" s="0">
        <v>1.028</v>
      </c>
    </row>
    <row r="984" spans="1:6">
      <c r="A984" s="39">
        <v>60308</v>
      </c>
      <c r="B984" t="s" s="0">
        <v>240</v>
      </c>
      <c r="C984" t="s" s="0">
        <v>74</v>
      </c>
      <c r="E984" t="s" s="0">
        <v>240</v>
      </c>
      <c r="F984" s="0">
        <v>1.028</v>
      </c>
    </row>
    <row r="985" spans="1:6">
      <c r="A985" s="39">
        <v>60310</v>
      </c>
      <c r="B985" t="s" s="0">
        <v>240</v>
      </c>
      <c r="C985" t="s" s="0">
        <v>74</v>
      </c>
      <c r="E985" t="s" s="0">
        <v>240</v>
      </c>
      <c r="F985" s="0">
        <v>1.028</v>
      </c>
    </row>
    <row r="986" spans="1:6">
      <c r="A986" s="39">
        <v>60311</v>
      </c>
      <c r="B986" t="s" s="0">
        <v>240</v>
      </c>
      <c r="C986" t="s" s="0">
        <v>74</v>
      </c>
      <c r="E986" t="s" s="0">
        <v>240</v>
      </c>
      <c r="F986" s="0">
        <v>1.028</v>
      </c>
    </row>
    <row r="987" spans="1:6">
      <c r="A987" s="39">
        <v>60312</v>
      </c>
      <c r="B987" t="s" s="0">
        <v>240</v>
      </c>
      <c r="C987" t="s" s="0">
        <v>74</v>
      </c>
      <c r="E987" t="s" s="0">
        <v>240</v>
      </c>
      <c r="F987" s="0">
        <v>1.028</v>
      </c>
    </row>
    <row r="988" spans="1:6">
      <c r="A988" s="39">
        <v>60313</v>
      </c>
      <c r="B988" t="s" s="0">
        <v>240</v>
      </c>
      <c r="C988" t="s" s="0">
        <v>74</v>
      </c>
      <c r="E988" t="s" s="0">
        <v>240</v>
      </c>
      <c r="F988" s="0">
        <v>1.028</v>
      </c>
    </row>
    <row r="989" spans="1:6">
      <c r="A989" s="39">
        <v>60314</v>
      </c>
      <c r="B989" t="s" s="0">
        <v>240</v>
      </c>
      <c r="C989" t="s" s="0">
        <v>74</v>
      </c>
      <c r="E989" t="s" s="0">
        <v>240</v>
      </c>
      <c r="F989" s="0">
        <v>1.028</v>
      </c>
    </row>
    <row r="990" spans="1:6">
      <c r="A990" s="39">
        <v>60315</v>
      </c>
      <c r="B990" t="s" s="0">
        <v>240</v>
      </c>
      <c r="C990" t="s" s="0">
        <v>74</v>
      </c>
      <c r="E990" t="s" s="0">
        <v>240</v>
      </c>
      <c r="F990" s="0">
        <v>1.028</v>
      </c>
    </row>
    <row r="991" spans="1:6">
      <c r="A991" s="39">
        <v>60316</v>
      </c>
      <c r="B991" t="s" s="0">
        <v>240</v>
      </c>
      <c r="C991" t="s" s="0">
        <v>74</v>
      </c>
      <c r="E991" t="s" s="0">
        <v>240</v>
      </c>
      <c r="F991" s="0">
        <v>1.028</v>
      </c>
    </row>
    <row r="992" spans="1:6">
      <c r="A992" s="39">
        <v>60318</v>
      </c>
      <c r="B992" t="s" s="0">
        <v>240</v>
      </c>
      <c r="C992" t="s" s="0">
        <v>74</v>
      </c>
      <c r="E992" t="s" s="0">
        <v>240</v>
      </c>
      <c r="F992" s="0">
        <v>1.028</v>
      </c>
    </row>
    <row r="993" spans="1:6">
      <c r="A993" s="39">
        <v>60320</v>
      </c>
      <c r="B993" t="s" s="0">
        <v>240</v>
      </c>
      <c r="C993" t="s" s="0">
        <v>74</v>
      </c>
      <c r="E993" t="s" s="0">
        <v>240</v>
      </c>
      <c r="F993" s="0">
        <v>1.028</v>
      </c>
    </row>
    <row r="994" spans="1:6">
      <c r="A994" s="39">
        <v>60322</v>
      </c>
      <c r="B994" t="s" s="0">
        <v>240</v>
      </c>
      <c r="C994" t="s" s="0">
        <v>74</v>
      </c>
      <c r="E994" t="s" s="0">
        <v>240</v>
      </c>
      <c r="F994" s="0">
        <v>1.028</v>
      </c>
    </row>
    <row r="995" spans="1:6">
      <c r="A995" s="39">
        <v>60323</v>
      </c>
      <c r="B995" t="s" s="0">
        <v>240</v>
      </c>
      <c r="C995" t="s" s="0">
        <v>74</v>
      </c>
      <c r="E995" t="s" s="0">
        <v>240</v>
      </c>
      <c r="F995" s="0">
        <v>1.028</v>
      </c>
    </row>
    <row r="996" spans="1:6">
      <c r="A996" s="39">
        <v>60325</v>
      </c>
      <c r="B996" t="s" s="0">
        <v>240</v>
      </c>
      <c r="C996" t="s" s="0">
        <v>74</v>
      </c>
      <c r="E996" t="s" s="0">
        <v>240</v>
      </c>
      <c r="F996" s="0">
        <v>1.028</v>
      </c>
    </row>
    <row r="997" spans="1:6">
      <c r="A997" s="39">
        <v>60326</v>
      </c>
      <c r="B997" t="s" s="0">
        <v>240</v>
      </c>
      <c r="C997" t="s" s="0">
        <v>74</v>
      </c>
      <c r="E997" t="s" s="0">
        <v>240</v>
      </c>
      <c r="F997" s="0">
        <v>1.028</v>
      </c>
    </row>
    <row r="998" spans="1:6">
      <c r="A998" s="39">
        <v>60327</v>
      </c>
      <c r="B998" t="s" s="0">
        <v>240</v>
      </c>
      <c r="C998" t="s" s="0">
        <v>74</v>
      </c>
      <c r="E998" t="s" s="0">
        <v>240</v>
      </c>
      <c r="F998" s="0">
        <v>1.028</v>
      </c>
    </row>
    <row r="999" spans="1:6">
      <c r="A999" s="39">
        <v>60329</v>
      </c>
      <c r="B999" t="s" s="0">
        <v>240</v>
      </c>
      <c r="C999" t="s" s="0">
        <v>74</v>
      </c>
      <c r="E999" t="s" s="0">
        <v>240</v>
      </c>
      <c r="F999" s="0">
        <v>1.028</v>
      </c>
    </row>
    <row r="1000" spans="1:6">
      <c r="A1000" s="39">
        <v>60385</v>
      </c>
      <c r="B1000" t="s" s="0">
        <v>240</v>
      </c>
      <c r="C1000" t="s" s="0">
        <v>74</v>
      </c>
      <c r="E1000" t="s" s="0">
        <v>240</v>
      </c>
      <c r="F1000" s="0">
        <v>1.028</v>
      </c>
    </row>
    <row r="1001" spans="1:6">
      <c r="A1001" s="39">
        <v>60386</v>
      </c>
      <c r="B1001" t="s" s="0">
        <v>240</v>
      </c>
      <c r="C1001" t="s" s="0">
        <v>74</v>
      </c>
      <c r="E1001" t="s" s="0">
        <v>240</v>
      </c>
      <c r="F1001" s="0">
        <v>1.028</v>
      </c>
    </row>
    <row r="1002" spans="1:6">
      <c r="A1002" s="39">
        <v>60388</v>
      </c>
      <c r="B1002" t="s" s="0">
        <v>240</v>
      </c>
      <c r="C1002" t="s" s="0">
        <v>74</v>
      </c>
      <c r="E1002" t="s" s="0">
        <v>240</v>
      </c>
      <c r="F1002" s="0">
        <v>1.028</v>
      </c>
    </row>
    <row r="1003" spans="1:6">
      <c r="A1003" s="39">
        <v>60389</v>
      </c>
      <c r="B1003" t="s" s="0">
        <v>240</v>
      </c>
      <c r="C1003" t="s" s="0">
        <v>74</v>
      </c>
      <c r="E1003" t="s" s="0">
        <v>240</v>
      </c>
      <c r="F1003" s="0">
        <v>1.028</v>
      </c>
    </row>
    <row r="1004" spans="1:6">
      <c r="A1004" s="39">
        <v>60431</v>
      </c>
      <c r="B1004" t="s" s="0">
        <v>240</v>
      </c>
      <c r="C1004" t="s" s="0">
        <v>74</v>
      </c>
      <c r="E1004" t="s" s="0">
        <v>240</v>
      </c>
      <c r="F1004" s="0">
        <v>1.028</v>
      </c>
    </row>
    <row r="1005" spans="1:6">
      <c r="A1005" s="39">
        <v>60433</v>
      </c>
      <c r="B1005" t="s" s="0">
        <v>240</v>
      </c>
      <c r="C1005" t="s" s="0">
        <v>74</v>
      </c>
      <c r="E1005" t="s" s="0">
        <v>240</v>
      </c>
      <c r="F1005" s="0">
        <v>1.028</v>
      </c>
    </row>
    <row r="1006" spans="1:6">
      <c r="A1006" s="39">
        <v>60435</v>
      </c>
      <c r="B1006" t="s" s="0">
        <v>240</v>
      </c>
      <c r="C1006" t="s" s="0">
        <v>74</v>
      </c>
      <c r="E1006" t="s" s="0">
        <v>240</v>
      </c>
      <c r="F1006" s="0">
        <v>1.028</v>
      </c>
    </row>
    <row r="1007" spans="1:6">
      <c r="A1007" s="39">
        <v>60437</v>
      </c>
      <c r="B1007" t="s" s="0">
        <v>240</v>
      </c>
      <c r="C1007" t="s" s="0">
        <v>74</v>
      </c>
      <c r="E1007" t="s" s="0">
        <v>240</v>
      </c>
      <c r="F1007" s="0">
        <v>1.028</v>
      </c>
    </row>
    <row r="1008" spans="1:6">
      <c r="A1008" s="39">
        <v>60438</v>
      </c>
      <c r="B1008" t="s" s="0">
        <v>240</v>
      </c>
      <c r="C1008" t="s" s="0">
        <v>74</v>
      </c>
      <c r="E1008" t="s" s="0">
        <v>240</v>
      </c>
      <c r="F1008" s="0">
        <v>1.028</v>
      </c>
    </row>
    <row r="1009" spans="1:6">
      <c r="A1009" s="39">
        <v>60439</v>
      </c>
      <c r="B1009" t="s" s="0">
        <v>240</v>
      </c>
      <c r="C1009" t="s" s="0">
        <v>74</v>
      </c>
      <c r="E1009" t="s" s="0">
        <v>240</v>
      </c>
      <c r="F1009" s="0">
        <v>1.028</v>
      </c>
    </row>
    <row r="1010" spans="1:6">
      <c r="A1010" s="39">
        <v>60486</v>
      </c>
      <c r="B1010" t="s" s="0">
        <v>240</v>
      </c>
      <c r="C1010" t="s" s="0">
        <v>74</v>
      </c>
      <c r="E1010" t="s" s="0">
        <v>240</v>
      </c>
      <c r="F1010" s="0">
        <v>1.028</v>
      </c>
    </row>
    <row r="1011" spans="1:6">
      <c r="A1011" s="39">
        <v>60487</v>
      </c>
      <c r="B1011" t="s" s="0">
        <v>240</v>
      </c>
      <c r="C1011" t="s" s="0">
        <v>74</v>
      </c>
      <c r="E1011" t="s" s="0">
        <v>240</v>
      </c>
      <c r="F1011" s="0">
        <v>1.028</v>
      </c>
    </row>
    <row r="1012" spans="1:6">
      <c r="A1012" s="39">
        <v>60488</v>
      </c>
      <c r="B1012" t="s" s="0">
        <v>240</v>
      </c>
      <c r="C1012" t="s" s="0">
        <v>74</v>
      </c>
      <c r="E1012" t="s" s="0">
        <v>240</v>
      </c>
      <c r="F1012" s="0">
        <v>1.028</v>
      </c>
    </row>
    <row r="1013" spans="1:6">
      <c r="A1013" s="39">
        <v>60489</v>
      </c>
      <c r="B1013" t="s" s="0">
        <v>240</v>
      </c>
      <c r="C1013" t="s" s="0">
        <v>74</v>
      </c>
      <c r="E1013" t="s" s="0">
        <v>240</v>
      </c>
      <c r="F1013" s="0">
        <v>1.028</v>
      </c>
    </row>
    <row r="1014" spans="1:6">
      <c r="A1014" s="39">
        <v>60528</v>
      </c>
      <c r="B1014" t="s" s="0">
        <v>240</v>
      </c>
      <c r="C1014" t="s" s="0">
        <v>74</v>
      </c>
      <c r="E1014" t="s" s="0">
        <v>240</v>
      </c>
      <c r="F1014" s="0">
        <v>1.028</v>
      </c>
    </row>
    <row r="1015" spans="1:6">
      <c r="A1015" s="39">
        <v>60529</v>
      </c>
      <c r="B1015" t="s" s="0">
        <v>240</v>
      </c>
      <c r="C1015" t="s" s="0">
        <v>74</v>
      </c>
      <c r="E1015" t="s" s="0">
        <v>240</v>
      </c>
      <c r="F1015" s="0">
        <v>1.028</v>
      </c>
    </row>
    <row r="1016" spans="1:6">
      <c r="A1016" s="39">
        <v>60549</v>
      </c>
      <c r="B1016" t="s" s="0">
        <v>240</v>
      </c>
      <c r="C1016" t="s" s="0">
        <v>74</v>
      </c>
      <c r="E1016" t="s" s="0">
        <v>240</v>
      </c>
      <c r="F1016" s="0">
        <v>1.028</v>
      </c>
    </row>
    <row r="1017" spans="1:6">
      <c r="A1017" s="39">
        <v>60594</v>
      </c>
      <c r="B1017" t="s" s="0">
        <v>240</v>
      </c>
      <c r="C1017" t="s" s="0">
        <v>74</v>
      </c>
      <c r="E1017" t="s" s="0">
        <v>240</v>
      </c>
      <c r="F1017" s="0">
        <v>1.028</v>
      </c>
    </row>
    <row r="1018" spans="1:6">
      <c r="A1018" s="39">
        <v>60596</v>
      </c>
      <c r="B1018" t="s" s="0">
        <v>240</v>
      </c>
      <c r="C1018" t="s" s="0">
        <v>74</v>
      </c>
      <c r="E1018" t="s" s="0">
        <v>240</v>
      </c>
      <c r="F1018" s="0">
        <v>1.028</v>
      </c>
    </row>
    <row r="1019" spans="1:6">
      <c r="A1019" s="39">
        <v>60598</v>
      </c>
      <c r="B1019" t="s" s="0">
        <v>240</v>
      </c>
      <c r="C1019" t="s" s="0">
        <v>74</v>
      </c>
      <c r="E1019" t="s" s="0">
        <v>240</v>
      </c>
      <c r="F1019" s="0">
        <v>1.028</v>
      </c>
    </row>
    <row r="1020" spans="1:6">
      <c r="A1020" s="39">
        <v>60599</v>
      </c>
      <c r="B1020" t="s" s="0">
        <v>240</v>
      </c>
      <c r="C1020" t="s" s="0">
        <v>74</v>
      </c>
      <c r="E1020" t="s" s="0">
        <v>240</v>
      </c>
      <c r="F1020" s="0">
        <v>1.028</v>
      </c>
    </row>
    <row r="1021" spans="1:6">
      <c r="A1021" s="39">
        <v>65929</v>
      </c>
      <c r="B1021" t="s" s="0">
        <v>240</v>
      </c>
      <c r="C1021" t="s" s="0">
        <v>74</v>
      </c>
      <c r="E1021" t="s" s="0">
        <v>240</v>
      </c>
      <c r="F1021" s="0">
        <v>1.028</v>
      </c>
    </row>
    <row r="1022" spans="1:6">
      <c r="A1022" s="39">
        <v>65931</v>
      </c>
      <c r="B1022" t="s" s="0">
        <v>240</v>
      </c>
      <c r="C1022" t="s" s="0">
        <v>74</v>
      </c>
      <c r="E1022" t="s" s="0">
        <v>240</v>
      </c>
      <c r="F1022" s="0">
        <v>1.028</v>
      </c>
    </row>
    <row r="1023" spans="1:6">
      <c r="A1023" s="39">
        <v>65933</v>
      </c>
      <c r="B1023" t="s" s="0">
        <v>240</v>
      </c>
      <c r="C1023" t="s" s="0">
        <v>74</v>
      </c>
      <c r="E1023" t="s" s="0">
        <v>240</v>
      </c>
      <c r="F1023" s="0">
        <v>1.028</v>
      </c>
    </row>
    <row r="1024" spans="1:6">
      <c r="A1024" s="39">
        <v>65934</v>
      </c>
      <c r="B1024" t="s" s="0">
        <v>240</v>
      </c>
      <c r="C1024" t="s" s="0">
        <v>74</v>
      </c>
      <c r="E1024" t="s" s="0">
        <v>240</v>
      </c>
      <c r="F1024" s="0">
        <v>1.028</v>
      </c>
    </row>
    <row r="1025" spans="1:6">
      <c r="A1025" s="39">
        <v>65936</v>
      </c>
      <c r="B1025" t="s" s="0">
        <v>240</v>
      </c>
      <c r="C1025" t="s" s="0">
        <v>74</v>
      </c>
      <c r="E1025" t="s" s="0">
        <v>240</v>
      </c>
      <c r="F1025" s="0">
        <v>1.028</v>
      </c>
    </row>
    <row r="1026" spans="1:6">
      <c r="A1026" s="39">
        <v>15230</v>
      </c>
      <c r="B1026" t="s" s="0">
        <v>241</v>
      </c>
      <c r="C1026" t="s" s="0">
        <v>82</v>
      </c>
      <c r="E1026" t="s" s="0">
        <v>241</v>
      </c>
      <c r="F1026" s="0">
        <v>0.82499999999999996</v>
      </c>
    </row>
    <row r="1027" spans="1:6">
      <c r="A1027" s="39">
        <v>15232</v>
      </c>
      <c r="B1027" t="s" s="0">
        <v>241</v>
      </c>
      <c r="C1027" t="s" s="0">
        <v>82</v>
      </c>
      <c r="E1027" t="s" s="0">
        <v>241</v>
      </c>
      <c r="F1027" s="0">
        <v>0.82499999999999996</v>
      </c>
    </row>
    <row r="1028" spans="1:6">
      <c r="A1028" s="39">
        <v>15234</v>
      </c>
      <c r="B1028" t="s" s="0">
        <v>241</v>
      </c>
      <c r="C1028" t="s" s="0">
        <v>82</v>
      </c>
      <c r="E1028" t="s" s="0">
        <v>241</v>
      </c>
      <c r="F1028" s="0">
        <v>0.82499999999999996</v>
      </c>
    </row>
    <row r="1029" spans="1:6">
      <c r="A1029" s="39">
        <v>15236</v>
      </c>
      <c r="B1029" t="s" s="0">
        <v>241</v>
      </c>
      <c r="C1029" t="s" s="0">
        <v>82</v>
      </c>
      <c r="E1029" t="s" s="0">
        <v>241</v>
      </c>
      <c r="F1029" s="0">
        <v>0.82499999999999996</v>
      </c>
    </row>
    <row r="1030" spans="1:6">
      <c r="A1030" s="39">
        <v>79098</v>
      </c>
      <c r="B1030" t="s" s="0">
        <v>242</v>
      </c>
      <c r="C1030" t="s" s="0">
        <v>20</v>
      </c>
      <c r="E1030" t="s" s="0">
        <v>242</v>
      </c>
      <c r="F1030" s="0">
        <v>1.171</v>
      </c>
    </row>
    <row r="1031" spans="1:6">
      <c r="A1031" s="39">
        <v>79100</v>
      </c>
      <c r="B1031" t="s" s="0">
        <v>242</v>
      </c>
      <c r="C1031" t="s" s="0">
        <v>20</v>
      </c>
      <c r="E1031" t="s" s="0">
        <v>242</v>
      </c>
      <c r="F1031" s="0">
        <v>1.171</v>
      </c>
    </row>
    <row r="1032" spans="1:6">
      <c r="A1032" s="39">
        <v>79102</v>
      </c>
      <c r="B1032" t="s" s="0">
        <v>242</v>
      </c>
      <c r="C1032" t="s" s="0">
        <v>20</v>
      </c>
      <c r="E1032" t="s" s="0">
        <v>242</v>
      </c>
      <c r="F1032" s="0">
        <v>1.171</v>
      </c>
    </row>
    <row r="1033" spans="1:6">
      <c r="A1033" s="39">
        <v>79104</v>
      </c>
      <c r="B1033" t="s" s="0">
        <v>242</v>
      </c>
      <c r="C1033" t="s" s="0">
        <v>20</v>
      </c>
      <c r="E1033" t="s" s="0">
        <v>242</v>
      </c>
      <c r="F1033" s="0">
        <v>1.171</v>
      </c>
    </row>
    <row r="1034" spans="1:6">
      <c r="A1034" s="39">
        <v>79106</v>
      </c>
      <c r="B1034" t="s" s="0">
        <v>242</v>
      </c>
      <c r="C1034" t="s" s="0">
        <v>20</v>
      </c>
      <c r="E1034" t="s" s="0">
        <v>242</v>
      </c>
      <c r="F1034" s="0">
        <v>1.171</v>
      </c>
    </row>
    <row r="1035" spans="1:6">
      <c r="A1035" s="39">
        <v>79108</v>
      </c>
      <c r="B1035" t="s" s="0">
        <v>242</v>
      </c>
      <c r="C1035" t="s" s="0">
        <v>20</v>
      </c>
      <c r="E1035" t="s" s="0">
        <v>242</v>
      </c>
      <c r="F1035" s="0">
        <v>1.171</v>
      </c>
    </row>
    <row r="1036" spans="1:6">
      <c r="A1036" s="39">
        <v>79110</v>
      </c>
      <c r="B1036" t="s" s="0">
        <v>242</v>
      </c>
      <c r="C1036" t="s" s="0">
        <v>20</v>
      </c>
      <c r="E1036" t="s" s="0">
        <v>242</v>
      </c>
      <c r="F1036" s="0">
        <v>1.171</v>
      </c>
    </row>
    <row r="1037" spans="1:6">
      <c r="A1037" s="39">
        <v>79111</v>
      </c>
      <c r="B1037" t="s" s="0">
        <v>242</v>
      </c>
      <c r="C1037" t="s" s="0">
        <v>20</v>
      </c>
      <c r="E1037" t="s" s="0">
        <v>242</v>
      </c>
      <c r="F1037" s="0">
        <v>1.171</v>
      </c>
    </row>
    <row r="1038" spans="1:6">
      <c r="A1038" s="39">
        <v>79112</v>
      </c>
      <c r="B1038" t="s" s="0">
        <v>242</v>
      </c>
      <c r="C1038" t="s" s="0">
        <v>20</v>
      </c>
      <c r="E1038" t="s" s="0">
        <v>242</v>
      </c>
      <c r="F1038" s="0">
        <v>1.171</v>
      </c>
    </row>
    <row r="1039" spans="1:6">
      <c r="A1039" s="39">
        <v>79114</v>
      </c>
      <c r="B1039" t="s" s="0">
        <v>242</v>
      </c>
      <c r="C1039" t="s" s="0">
        <v>20</v>
      </c>
      <c r="E1039" t="s" s="0">
        <v>242</v>
      </c>
      <c r="F1039" s="0">
        <v>1.171</v>
      </c>
    </row>
    <row r="1040" spans="1:6">
      <c r="A1040" s="39">
        <v>79115</v>
      </c>
      <c r="B1040" t="s" s="0">
        <v>242</v>
      </c>
      <c r="C1040" t="s" s="0">
        <v>20</v>
      </c>
      <c r="E1040" t="s" s="0">
        <v>242</v>
      </c>
      <c r="F1040" s="0">
        <v>1.171</v>
      </c>
    </row>
    <row r="1041" spans="1:6">
      <c r="A1041" s="39">
        <v>79117</v>
      </c>
      <c r="B1041" t="s" s="0">
        <v>242</v>
      </c>
      <c r="C1041" t="s" s="0">
        <v>20</v>
      </c>
      <c r="E1041" t="s" s="0">
        <v>242</v>
      </c>
      <c r="F1041" s="0">
        <v>1.171</v>
      </c>
    </row>
    <row r="1042" spans="1:6">
      <c r="A1042" s="39">
        <v>90762</v>
      </c>
      <c r="B1042" t="s" s="0">
        <v>243</v>
      </c>
      <c r="C1042" t="s" s="0">
        <v>26</v>
      </c>
      <c r="E1042" t="s" s="0">
        <v>243</v>
      </c>
      <c r="F1042" s="0">
        <v>1.0169999999999999</v>
      </c>
    </row>
    <row r="1043" spans="1:6">
      <c r="A1043" s="39">
        <v>90763</v>
      </c>
      <c r="B1043" t="s" s="0">
        <v>243</v>
      </c>
      <c r="C1043" t="s" s="0">
        <v>26</v>
      </c>
      <c r="E1043" t="s" s="0">
        <v>243</v>
      </c>
      <c r="F1043" s="0">
        <v>1.0169999999999999</v>
      </c>
    </row>
    <row r="1044" spans="1:6">
      <c r="A1044" s="39">
        <v>90765</v>
      </c>
      <c r="B1044" t="s" s="0">
        <v>243</v>
      </c>
      <c r="C1044" t="s" s="0">
        <v>26</v>
      </c>
      <c r="E1044" t="s" s="0">
        <v>243</v>
      </c>
      <c r="F1044" s="0">
        <v>1.0169999999999999</v>
      </c>
    </row>
    <row r="1045" spans="1:6">
      <c r="A1045" s="39">
        <v>90766</v>
      </c>
      <c r="B1045" t="s" s="0">
        <v>243</v>
      </c>
      <c r="C1045" t="s" s="0">
        <v>26</v>
      </c>
      <c r="E1045" t="s" s="0">
        <v>243</v>
      </c>
      <c r="F1045" s="0">
        <v>1.0169999999999999</v>
      </c>
    </row>
    <row r="1046" spans="1:6">
      <c r="A1046" s="39">
        <v>90768</v>
      </c>
      <c r="B1046" t="s" s="0">
        <v>243</v>
      </c>
      <c r="C1046" t="s" s="0">
        <v>26</v>
      </c>
      <c r="E1046" t="s" s="0">
        <v>243</v>
      </c>
      <c r="F1046" s="0">
        <v>1.0169999999999999</v>
      </c>
    </row>
    <row r="1047" spans="1:6">
      <c r="A1047" s="39">
        <v>45879</v>
      </c>
      <c r="B1047" t="s" s="0">
        <v>244</v>
      </c>
      <c r="C1047" t="s" s="0">
        <v>24</v>
      </c>
      <c r="E1047" t="s" s="0">
        <v>244</v>
      </c>
      <c r="F1047" s="0">
        <v>0.89800000000000002</v>
      </c>
    </row>
    <row r="1048" spans="1:6">
      <c r="A1048" s="39">
        <v>45881</v>
      </c>
      <c r="B1048" t="s" s="0">
        <v>244</v>
      </c>
      <c r="C1048" t="s" s="0">
        <v>24</v>
      </c>
      <c r="E1048" t="s" s="0">
        <v>244</v>
      </c>
      <c r="F1048" s="0">
        <v>0.89800000000000002</v>
      </c>
    </row>
    <row r="1049" spans="1:6">
      <c r="A1049" s="39">
        <v>45883</v>
      </c>
      <c r="B1049" t="s" s="0">
        <v>244</v>
      </c>
      <c r="C1049" t="s" s="0">
        <v>24</v>
      </c>
      <c r="E1049" t="s" s="0">
        <v>244</v>
      </c>
      <c r="F1049" s="0">
        <v>0.89800000000000002</v>
      </c>
    </row>
    <row r="1050" spans="1:6">
      <c r="A1050" s="39">
        <v>45884</v>
      </c>
      <c r="B1050" t="s" s="0">
        <v>244</v>
      </c>
      <c r="C1050" t="s" s="0">
        <v>24</v>
      </c>
      <c r="E1050" t="s" s="0">
        <v>244</v>
      </c>
      <c r="F1050" s="0">
        <v>0.89800000000000002</v>
      </c>
    </row>
    <row r="1051" spans="1:6">
      <c r="A1051" s="39">
        <v>45886</v>
      </c>
      <c r="B1051" t="s" s="0">
        <v>244</v>
      </c>
      <c r="C1051" t="s" s="0">
        <v>24</v>
      </c>
      <c r="E1051" t="s" s="0">
        <v>244</v>
      </c>
      <c r="F1051" s="0">
        <v>0.89800000000000002</v>
      </c>
    </row>
    <row r="1052" spans="1:6">
      <c r="A1052" s="39">
        <v>45888</v>
      </c>
      <c r="B1052" t="s" s="0">
        <v>244</v>
      </c>
      <c r="C1052" t="s" s="0">
        <v>24</v>
      </c>
      <c r="E1052" t="s" s="0">
        <v>244</v>
      </c>
      <c r="F1052" s="0">
        <v>0.89800000000000002</v>
      </c>
    </row>
    <row r="1053" spans="1:6">
      <c r="A1053" s="39">
        <v>45889</v>
      </c>
      <c r="B1053" t="s" s="0">
        <v>244</v>
      </c>
      <c r="C1053" t="s" s="0">
        <v>24</v>
      </c>
      <c r="E1053" t="s" s="0">
        <v>244</v>
      </c>
      <c r="F1053" s="0">
        <v>0.89800000000000002</v>
      </c>
    </row>
    <row r="1054" spans="1:6">
      <c r="A1054" s="39">
        <v>45891</v>
      </c>
      <c r="B1054" t="s" s="0">
        <v>244</v>
      </c>
      <c r="C1054" t="s" s="0">
        <v>24</v>
      </c>
      <c r="E1054" t="s" s="0">
        <v>244</v>
      </c>
      <c r="F1054" s="0">
        <v>0.89800000000000002</v>
      </c>
    </row>
    <row r="1055" spans="1:6">
      <c r="A1055" s="39">
        <v>45892</v>
      </c>
      <c r="B1055" t="s" s="0">
        <v>244</v>
      </c>
      <c r="C1055" t="s" s="0">
        <v>24</v>
      </c>
      <c r="E1055" t="s" s="0">
        <v>244</v>
      </c>
      <c r="F1055" s="0">
        <v>0.89800000000000002</v>
      </c>
    </row>
    <row r="1056" spans="1:6">
      <c r="A1056" s="39">
        <v>45894</v>
      </c>
      <c r="B1056" t="s" s="0">
        <v>244</v>
      </c>
      <c r="C1056" t="s" s="0">
        <v>24</v>
      </c>
      <c r="E1056" t="s" s="0">
        <v>244</v>
      </c>
      <c r="F1056" s="0">
        <v>0.89800000000000002</v>
      </c>
    </row>
    <row r="1057" spans="1:6">
      <c r="A1057" s="39">
        <v>45896</v>
      </c>
      <c r="B1057" t="s" s="0">
        <v>244</v>
      </c>
      <c r="C1057" t="s" s="0">
        <v>24</v>
      </c>
      <c r="E1057" t="s" s="0">
        <v>244</v>
      </c>
      <c r="F1057" s="0">
        <v>0.89800000000000002</v>
      </c>
    </row>
    <row r="1058" spans="1:6">
      <c r="A1058" s="39">
        <v>45897</v>
      </c>
      <c r="B1058" t="s" s="0">
        <v>244</v>
      </c>
      <c r="C1058" t="s" s="0">
        <v>24</v>
      </c>
      <c r="E1058" t="s" s="0">
        <v>244</v>
      </c>
      <c r="F1058" s="0">
        <v>0.89800000000000002</v>
      </c>
    </row>
    <row r="1059" spans="1:6">
      <c r="A1059" s="39">
        <v>45899</v>
      </c>
      <c r="B1059" t="s" s="0">
        <v>244</v>
      </c>
      <c r="C1059" t="s" s="0">
        <v>24</v>
      </c>
      <c r="E1059" t="s" s="0">
        <v>244</v>
      </c>
      <c r="F1059" s="0">
        <v>0.89800000000000002</v>
      </c>
    </row>
    <row r="1060" spans="1:6">
      <c r="A1060" s="39">
        <v>7545</v>
      </c>
      <c r="B1060" t="s" s="0">
        <v>245</v>
      </c>
      <c r="C1060" t="s" s="0">
        <v>72</v>
      </c>
      <c r="E1060" t="s" s="0">
        <v>245</v>
      </c>
      <c r="F1060" s="0">
        <v>0.91700000000000004</v>
      </c>
    </row>
    <row r="1061" spans="1:6">
      <c r="A1061" s="39">
        <v>7546</v>
      </c>
      <c r="B1061" t="s" s="0">
        <v>245</v>
      </c>
      <c r="C1061" t="s" s="0">
        <v>72</v>
      </c>
      <c r="E1061" t="s" s="0">
        <v>245</v>
      </c>
      <c r="F1061" s="0">
        <v>0.91700000000000004</v>
      </c>
    </row>
    <row r="1062" spans="1:6">
      <c r="A1062" s="39">
        <v>7548</v>
      </c>
      <c r="B1062" t="s" s="0">
        <v>245</v>
      </c>
      <c r="C1062" t="s" s="0">
        <v>72</v>
      </c>
      <c r="E1062" t="s" s="0">
        <v>245</v>
      </c>
      <c r="F1062" s="0">
        <v>0.91700000000000004</v>
      </c>
    </row>
    <row r="1063" spans="1:6">
      <c r="A1063" s="39">
        <v>7549</v>
      </c>
      <c r="B1063" t="s" s="0">
        <v>245</v>
      </c>
      <c r="C1063" t="s" s="0">
        <v>72</v>
      </c>
      <c r="E1063" t="s" s="0">
        <v>245</v>
      </c>
      <c r="F1063" s="0">
        <v>0.91700000000000004</v>
      </c>
    </row>
    <row r="1064" spans="1:6">
      <c r="A1064" s="39">
        <v>7551</v>
      </c>
      <c r="B1064" t="s" s="0">
        <v>245</v>
      </c>
      <c r="C1064" t="s" s="0">
        <v>72</v>
      </c>
      <c r="E1064" t="s" s="0">
        <v>245</v>
      </c>
      <c r="F1064" s="0">
        <v>0.91700000000000004</v>
      </c>
    </row>
    <row r="1065" spans="1:6">
      <c r="A1065" s="39">
        <v>7552</v>
      </c>
      <c r="B1065" t="s" s="0">
        <v>245</v>
      </c>
      <c r="C1065" t="s" s="0">
        <v>72</v>
      </c>
      <c r="E1065" t="s" s="0">
        <v>245</v>
      </c>
      <c r="F1065" s="0">
        <v>0.91700000000000004</v>
      </c>
    </row>
    <row r="1066" spans="1:6">
      <c r="A1066" s="39">
        <v>7554</v>
      </c>
      <c r="B1066" t="s" s="0">
        <v>245</v>
      </c>
      <c r="C1066" t="s" s="0">
        <v>72</v>
      </c>
      <c r="E1066" t="s" s="0">
        <v>245</v>
      </c>
      <c r="F1066" s="0">
        <v>0.91700000000000004</v>
      </c>
    </row>
    <row r="1067" spans="1:6">
      <c r="A1067" s="39">
        <v>7557</v>
      </c>
      <c r="B1067" t="s" s="0">
        <v>245</v>
      </c>
      <c r="C1067" t="s" s="0">
        <v>72</v>
      </c>
      <c r="E1067" t="s" s="0">
        <v>245</v>
      </c>
      <c r="F1067" s="0">
        <v>0.91700000000000004</v>
      </c>
    </row>
    <row r="1068" spans="1:6">
      <c r="A1068" s="39">
        <v>58089</v>
      </c>
      <c r="B1068" t="s" s="0">
        <v>246</v>
      </c>
      <c r="C1068" t="s" s="0">
        <v>24</v>
      </c>
      <c r="E1068" t="s" s="0">
        <v>246</v>
      </c>
      <c r="F1068" s="0">
        <v>0.874</v>
      </c>
    </row>
    <row r="1069" spans="1:6">
      <c r="A1069" s="39">
        <v>58091</v>
      </c>
      <c r="B1069" t="s" s="0">
        <v>246</v>
      </c>
      <c r="C1069" t="s" s="0">
        <v>24</v>
      </c>
      <c r="E1069" t="s" s="0">
        <v>246</v>
      </c>
      <c r="F1069" s="0">
        <v>0.874</v>
      </c>
    </row>
    <row r="1070" spans="1:6">
      <c r="A1070" s="39">
        <v>58093</v>
      </c>
      <c r="B1070" t="s" s="0">
        <v>246</v>
      </c>
      <c r="C1070" t="s" s="0">
        <v>24</v>
      </c>
      <c r="E1070" t="s" s="0">
        <v>246</v>
      </c>
      <c r="F1070" s="0">
        <v>0.874</v>
      </c>
    </row>
    <row r="1071" spans="1:6">
      <c r="A1071" s="39">
        <v>58095</v>
      </c>
      <c r="B1071" t="s" s="0">
        <v>246</v>
      </c>
      <c r="C1071" t="s" s="0">
        <v>24</v>
      </c>
      <c r="E1071" t="s" s="0">
        <v>246</v>
      </c>
      <c r="F1071" s="0">
        <v>0.874</v>
      </c>
    </row>
    <row r="1072" spans="1:6">
      <c r="A1072" s="39">
        <v>58097</v>
      </c>
      <c r="B1072" t="s" s="0">
        <v>246</v>
      </c>
      <c r="C1072" t="s" s="0">
        <v>24</v>
      </c>
      <c r="E1072" t="s" s="0">
        <v>246</v>
      </c>
      <c r="F1072" s="0">
        <v>0.874</v>
      </c>
    </row>
    <row r="1073" spans="1:6">
      <c r="A1073" s="39">
        <v>58099</v>
      </c>
      <c r="B1073" t="s" s="0">
        <v>246</v>
      </c>
      <c r="C1073" t="s" s="0">
        <v>24</v>
      </c>
      <c r="E1073" t="s" s="0">
        <v>246</v>
      </c>
      <c r="F1073" s="0">
        <v>0.874</v>
      </c>
    </row>
    <row r="1074" spans="1:6">
      <c r="A1074" s="39">
        <v>58119</v>
      </c>
      <c r="B1074" t="s" s="0">
        <v>246</v>
      </c>
      <c r="C1074" t="s" s="0">
        <v>24</v>
      </c>
      <c r="E1074" t="s" s="0">
        <v>246</v>
      </c>
      <c r="F1074" s="0">
        <v>0.874</v>
      </c>
    </row>
    <row r="1075" spans="1:6">
      <c r="A1075" s="39">
        <v>58135</v>
      </c>
      <c r="B1075" t="s" s="0">
        <v>246</v>
      </c>
      <c r="C1075" t="s" s="0">
        <v>24</v>
      </c>
      <c r="E1075" t="s" s="0">
        <v>246</v>
      </c>
      <c r="F1075" s="0">
        <v>0.874</v>
      </c>
    </row>
    <row r="1076" spans="1:6">
      <c r="A1076" s="39">
        <v>6108</v>
      </c>
      <c r="B1076" t="s" s="0">
        <v>247</v>
      </c>
      <c r="C1076" t="s" s="0">
        <v>70</v>
      </c>
      <c r="E1076" t="s" s="0">
        <v>247</v>
      </c>
      <c r="F1076" s="0">
        <v>0.82299999999999995</v>
      </c>
    </row>
    <row r="1077" spans="1:6">
      <c r="A1077" s="39">
        <v>6110</v>
      </c>
      <c r="B1077" t="s" s="0">
        <v>247</v>
      </c>
      <c r="C1077" t="s" s="0">
        <v>70</v>
      </c>
      <c r="E1077" t="s" s="0">
        <v>247</v>
      </c>
      <c r="F1077" s="0">
        <v>0.82299999999999995</v>
      </c>
    </row>
    <row r="1078" spans="1:6">
      <c r="A1078" s="39">
        <v>6112</v>
      </c>
      <c r="B1078" t="s" s="0">
        <v>247</v>
      </c>
      <c r="C1078" t="s" s="0">
        <v>70</v>
      </c>
      <c r="E1078" t="s" s="0">
        <v>247</v>
      </c>
      <c r="F1078" s="0">
        <v>0.82299999999999995</v>
      </c>
    </row>
    <row r="1079" spans="1:6">
      <c r="A1079" s="39">
        <v>6114</v>
      </c>
      <c r="B1079" t="s" s="0">
        <v>247</v>
      </c>
      <c r="C1079" t="s" s="0">
        <v>70</v>
      </c>
      <c r="E1079" t="s" s="0">
        <v>247</v>
      </c>
      <c r="F1079" s="0">
        <v>0.82299999999999995</v>
      </c>
    </row>
    <row r="1080" spans="1:6">
      <c r="A1080" s="39">
        <v>6116</v>
      </c>
      <c r="B1080" t="s" s="0">
        <v>247</v>
      </c>
      <c r="C1080" t="s" s="0">
        <v>70</v>
      </c>
      <c r="E1080" t="s" s="0">
        <v>247</v>
      </c>
      <c r="F1080" s="0">
        <v>0.82299999999999995</v>
      </c>
    </row>
    <row r="1081" spans="1:6">
      <c r="A1081" s="39">
        <v>6118</v>
      </c>
      <c r="B1081" t="s" s="0">
        <v>247</v>
      </c>
      <c r="C1081" t="s" s="0">
        <v>70</v>
      </c>
      <c r="E1081" t="s" s="0">
        <v>247</v>
      </c>
      <c r="F1081" s="0">
        <v>0.82299999999999995</v>
      </c>
    </row>
    <row r="1082" spans="1:6">
      <c r="A1082" s="39">
        <v>6120</v>
      </c>
      <c r="B1082" t="s" s="0">
        <v>247</v>
      </c>
      <c r="C1082" t="s" s="0">
        <v>70</v>
      </c>
      <c r="E1082" t="s" s="0">
        <v>247</v>
      </c>
      <c r="F1082" s="0">
        <v>0.82299999999999995</v>
      </c>
    </row>
    <row r="1083" spans="1:6">
      <c r="A1083" s="39">
        <v>6122</v>
      </c>
      <c r="B1083" t="s" s="0">
        <v>247</v>
      </c>
      <c r="C1083" t="s" s="0">
        <v>70</v>
      </c>
      <c r="E1083" t="s" s="0">
        <v>247</v>
      </c>
      <c r="F1083" s="0">
        <v>0.82299999999999995</v>
      </c>
    </row>
    <row r="1084" spans="1:6">
      <c r="A1084" s="39">
        <v>6124</v>
      </c>
      <c r="B1084" t="s" s="0">
        <v>247</v>
      </c>
      <c r="C1084" t="s" s="0">
        <v>70</v>
      </c>
      <c r="E1084" t="s" s="0">
        <v>247</v>
      </c>
      <c r="F1084" s="0">
        <v>0.82299999999999995</v>
      </c>
    </row>
    <row r="1085" spans="1:6">
      <c r="A1085" s="39">
        <v>6126</v>
      </c>
      <c r="B1085" t="s" s="0">
        <v>247</v>
      </c>
      <c r="C1085" t="s" s="0">
        <v>70</v>
      </c>
      <c r="E1085" t="s" s="0">
        <v>247</v>
      </c>
      <c r="F1085" s="0">
        <v>0.82299999999999995</v>
      </c>
    </row>
    <row r="1086" spans="1:6">
      <c r="A1086" s="39">
        <v>6128</v>
      </c>
      <c r="B1086" t="s" s="0">
        <v>247</v>
      </c>
      <c r="C1086" t="s" s="0">
        <v>70</v>
      </c>
      <c r="E1086" t="s" s="0">
        <v>247</v>
      </c>
      <c r="F1086" s="0">
        <v>0.82299999999999995</v>
      </c>
    </row>
    <row r="1087" spans="1:6">
      <c r="A1087" s="39">
        <v>6130</v>
      </c>
      <c r="B1087" t="s" s="0">
        <v>247</v>
      </c>
      <c r="C1087" t="s" s="0">
        <v>70</v>
      </c>
      <c r="E1087" t="s" s="0">
        <v>247</v>
      </c>
      <c r="F1087" s="0">
        <v>0.82299999999999995</v>
      </c>
    </row>
    <row r="1088" spans="1:6">
      <c r="A1088" s="39">
        <v>6132</v>
      </c>
      <c r="B1088" t="s" s="0">
        <v>247</v>
      </c>
      <c r="C1088" t="s" s="0">
        <v>70</v>
      </c>
      <c r="E1088" t="s" s="0">
        <v>247</v>
      </c>
      <c r="F1088" s="0">
        <v>0.82299999999999995</v>
      </c>
    </row>
    <row r="1089" spans="1:6">
      <c r="A1089" s="39">
        <v>20095</v>
      </c>
      <c r="B1089" t="s" s="0">
        <v>248</v>
      </c>
      <c r="C1089" t="s" s="0">
        <v>249</v>
      </c>
      <c r="E1089" t="s" s="0">
        <v>250</v>
      </c>
      <c r="F1089" s="0">
        <v>1.153</v>
      </c>
    </row>
    <row r="1090" spans="1:6">
      <c r="A1090" s="39">
        <v>20097</v>
      </c>
      <c r="B1090" t="s" s="0">
        <v>248</v>
      </c>
      <c r="C1090" t="s" s="0">
        <v>249</v>
      </c>
      <c r="E1090" t="s" s="0">
        <v>250</v>
      </c>
      <c r="F1090" s="0">
        <v>1.153</v>
      </c>
    </row>
    <row r="1091" spans="1:6">
      <c r="A1091" s="39">
        <v>20099</v>
      </c>
      <c r="B1091" t="s" s="0">
        <v>248</v>
      </c>
      <c r="C1091" t="s" s="0">
        <v>249</v>
      </c>
      <c r="E1091" t="s" s="0">
        <v>250</v>
      </c>
      <c r="F1091" s="0">
        <v>1.153</v>
      </c>
    </row>
    <row r="1092" spans="1:6">
      <c r="A1092" s="39">
        <v>20144</v>
      </c>
      <c r="B1092" t="s" s="0">
        <v>248</v>
      </c>
      <c r="C1092" t="s" s="0">
        <v>249</v>
      </c>
      <c r="E1092" t="s" s="0">
        <v>250</v>
      </c>
      <c r="F1092" s="0">
        <v>1.153</v>
      </c>
    </row>
    <row r="1093" spans="1:6">
      <c r="A1093" s="39">
        <v>20146</v>
      </c>
      <c r="B1093" t="s" s="0">
        <v>248</v>
      </c>
      <c r="C1093" t="s" s="0">
        <v>249</v>
      </c>
      <c r="E1093" t="s" s="0">
        <v>250</v>
      </c>
      <c r="F1093" s="0">
        <v>1.153</v>
      </c>
    </row>
    <row r="1094" spans="1:6">
      <c r="A1094" s="39">
        <v>20148</v>
      </c>
      <c r="B1094" t="s" s="0">
        <v>248</v>
      </c>
      <c r="C1094" t="s" s="0">
        <v>249</v>
      </c>
      <c r="E1094" t="s" s="0">
        <v>250</v>
      </c>
      <c r="F1094" s="0">
        <v>1.153</v>
      </c>
    </row>
    <row r="1095" spans="1:6">
      <c r="A1095" s="39">
        <v>20149</v>
      </c>
      <c r="B1095" t="s" s="0">
        <v>248</v>
      </c>
      <c r="C1095" t="s" s="0">
        <v>249</v>
      </c>
      <c r="E1095" t="s" s="0">
        <v>250</v>
      </c>
      <c r="F1095" s="0">
        <v>1.153</v>
      </c>
    </row>
    <row r="1096" spans="1:6">
      <c r="A1096" s="39">
        <v>20249</v>
      </c>
      <c r="B1096" t="s" s="0">
        <v>248</v>
      </c>
      <c r="C1096" t="s" s="0">
        <v>249</v>
      </c>
      <c r="E1096" t="s" s="0">
        <v>250</v>
      </c>
      <c r="F1096" s="0">
        <v>1.153</v>
      </c>
    </row>
    <row r="1097" spans="1:6">
      <c r="A1097" s="39">
        <v>20251</v>
      </c>
      <c r="B1097" t="s" s="0">
        <v>248</v>
      </c>
      <c r="C1097" t="s" s="0">
        <v>249</v>
      </c>
      <c r="E1097" t="s" s="0">
        <v>250</v>
      </c>
      <c r="F1097" s="0">
        <v>1.153</v>
      </c>
    </row>
    <row r="1098" spans="1:6">
      <c r="A1098" s="39">
        <v>20253</v>
      </c>
      <c r="B1098" t="s" s="0">
        <v>248</v>
      </c>
      <c r="C1098" t="s" s="0">
        <v>249</v>
      </c>
      <c r="E1098" t="s" s="0">
        <v>250</v>
      </c>
      <c r="F1098" s="0">
        <v>1.153</v>
      </c>
    </row>
    <row r="1099" spans="1:6">
      <c r="A1099" s="39">
        <v>20255</v>
      </c>
      <c r="B1099" t="s" s="0">
        <v>248</v>
      </c>
      <c r="C1099" t="s" s="0">
        <v>249</v>
      </c>
      <c r="E1099" t="s" s="0">
        <v>250</v>
      </c>
      <c r="F1099" s="0">
        <v>1.153</v>
      </c>
    </row>
    <row r="1100" spans="1:6">
      <c r="A1100" s="39">
        <v>20257</v>
      </c>
      <c r="B1100" t="s" s="0">
        <v>248</v>
      </c>
      <c r="C1100" t="s" s="0">
        <v>249</v>
      </c>
      <c r="E1100" t="s" s="0">
        <v>250</v>
      </c>
      <c r="F1100" s="0">
        <v>1.153</v>
      </c>
    </row>
    <row r="1101" spans="1:6">
      <c r="A1101" s="39">
        <v>20259</v>
      </c>
      <c r="B1101" t="s" s="0">
        <v>248</v>
      </c>
      <c r="C1101" t="s" s="0">
        <v>249</v>
      </c>
      <c r="E1101" t="s" s="0">
        <v>250</v>
      </c>
      <c r="F1101" s="0">
        <v>1.153</v>
      </c>
    </row>
    <row r="1102" spans="1:6">
      <c r="A1102" s="39">
        <v>20354</v>
      </c>
      <c r="B1102" t="s" s="0">
        <v>248</v>
      </c>
      <c r="C1102" t="s" s="0">
        <v>249</v>
      </c>
      <c r="E1102" t="s" s="0">
        <v>250</v>
      </c>
      <c r="F1102" s="0">
        <v>1.153</v>
      </c>
    </row>
    <row r="1103" spans="1:6">
      <c r="A1103" s="39">
        <v>20355</v>
      </c>
      <c r="B1103" t="s" s="0">
        <v>248</v>
      </c>
      <c r="C1103" t="s" s="0">
        <v>249</v>
      </c>
      <c r="E1103" t="s" s="0">
        <v>250</v>
      </c>
      <c r="F1103" s="0">
        <v>1.153</v>
      </c>
    </row>
    <row r="1104" spans="1:6">
      <c r="A1104" s="39">
        <v>20357</v>
      </c>
      <c r="B1104" t="s" s="0">
        <v>248</v>
      </c>
      <c r="C1104" t="s" s="0">
        <v>249</v>
      </c>
      <c r="E1104" t="s" s="0">
        <v>250</v>
      </c>
      <c r="F1104" s="0">
        <v>1.153</v>
      </c>
    </row>
    <row r="1105" spans="1:6">
      <c r="A1105" s="39">
        <v>20359</v>
      </c>
      <c r="B1105" t="s" s="0">
        <v>248</v>
      </c>
      <c r="C1105" t="s" s="0">
        <v>249</v>
      </c>
      <c r="E1105" t="s" s="0">
        <v>250</v>
      </c>
      <c r="F1105" s="0">
        <v>1.153</v>
      </c>
    </row>
    <row r="1106" spans="1:6">
      <c r="A1106" s="39">
        <v>20457</v>
      </c>
      <c r="B1106" t="s" s="0">
        <v>248</v>
      </c>
      <c r="C1106" t="s" s="0">
        <v>249</v>
      </c>
      <c r="E1106" t="s" s="0">
        <v>250</v>
      </c>
      <c r="F1106" s="0">
        <v>1.153</v>
      </c>
    </row>
    <row r="1107" spans="1:6">
      <c r="A1107" s="39">
        <v>20459</v>
      </c>
      <c r="B1107" t="s" s="0">
        <v>248</v>
      </c>
      <c r="C1107" t="s" s="0">
        <v>249</v>
      </c>
      <c r="E1107" t="s" s="0">
        <v>250</v>
      </c>
      <c r="F1107" s="0">
        <v>1.153</v>
      </c>
    </row>
    <row r="1108" spans="1:6">
      <c r="A1108" s="39">
        <v>20535</v>
      </c>
      <c r="B1108" t="s" s="0">
        <v>248</v>
      </c>
      <c r="C1108" t="s" s="0">
        <v>249</v>
      </c>
      <c r="E1108" t="s" s="0">
        <v>250</v>
      </c>
      <c r="F1108" s="0">
        <v>1.153</v>
      </c>
    </row>
    <row r="1109" spans="1:6">
      <c r="A1109" s="39">
        <v>20537</v>
      </c>
      <c r="B1109" t="s" s="0">
        <v>248</v>
      </c>
      <c r="C1109" t="s" s="0">
        <v>249</v>
      </c>
      <c r="E1109" t="s" s="0">
        <v>250</v>
      </c>
      <c r="F1109" s="0">
        <v>1.153</v>
      </c>
    </row>
    <row r="1110" spans="1:6">
      <c r="A1110" s="39">
        <v>20539</v>
      </c>
      <c r="B1110" t="s" s="0">
        <v>248</v>
      </c>
      <c r="C1110" t="s" s="0">
        <v>249</v>
      </c>
      <c r="E1110" t="s" s="0">
        <v>250</v>
      </c>
      <c r="F1110" s="0">
        <v>1.153</v>
      </c>
    </row>
    <row r="1111" spans="1:6">
      <c r="A1111" s="39">
        <v>21029</v>
      </c>
      <c r="B1111" t="s" s="0">
        <v>248</v>
      </c>
      <c r="C1111" t="s" s="0">
        <v>249</v>
      </c>
      <c r="E1111" t="s" s="0">
        <v>250</v>
      </c>
      <c r="F1111" s="0">
        <v>1.153</v>
      </c>
    </row>
    <row r="1112" spans="1:6">
      <c r="A1112" s="39">
        <v>21031</v>
      </c>
      <c r="B1112" t="s" s="0">
        <v>248</v>
      </c>
      <c r="C1112" t="s" s="0">
        <v>249</v>
      </c>
      <c r="E1112" t="s" s="0">
        <v>250</v>
      </c>
      <c r="F1112" s="0">
        <v>1.153</v>
      </c>
    </row>
    <row r="1113" spans="1:6">
      <c r="A1113" s="39">
        <v>21033</v>
      </c>
      <c r="B1113" t="s" s="0">
        <v>248</v>
      </c>
      <c r="C1113" t="s" s="0">
        <v>249</v>
      </c>
      <c r="E1113" t="s" s="0">
        <v>250</v>
      </c>
      <c r="F1113" s="0">
        <v>1.153</v>
      </c>
    </row>
    <row r="1114" spans="1:6">
      <c r="A1114" s="39">
        <v>21035</v>
      </c>
      <c r="B1114" t="s" s="0">
        <v>248</v>
      </c>
      <c r="C1114" t="s" s="0">
        <v>249</v>
      </c>
      <c r="E1114" t="s" s="0">
        <v>250</v>
      </c>
      <c r="F1114" s="0">
        <v>1.153</v>
      </c>
    </row>
    <row r="1115" spans="1:6">
      <c r="A1115" s="39">
        <v>21037</v>
      </c>
      <c r="B1115" t="s" s="0">
        <v>248</v>
      </c>
      <c r="C1115" t="s" s="0">
        <v>249</v>
      </c>
      <c r="E1115" t="s" s="0">
        <v>250</v>
      </c>
      <c r="F1115" s="0">
        <v>1.153</v>
      </c>
    </row>
    <row r="1116" spans="1:6">
      <c r="A1116" s="39">
        <v>21039</v>
      </c>
      <c r="B1116" t="s" s="0">
        <v>248</v>
      </c>
      <c r="C1116" t="s" s="0">
        <v>249</v>
      </c>
      <c r="E1116" t="s" s="0">
        <v>250</v>
      </c>
      <c r="F1116" s="0">
        <v>1.153</v>
      </c>
    </row>
    <row r="1117" spans="1:6">
      <c r="A1117" s="39">
        <v>21073</v>
      </c>
      <c r="B1117" t="s" s="0">
        <v>248</v>
      </c>
      <c r="C1117" t="s" s="0">
        <v>249</v>
      </c>
      <c r="E1117" t="s" s="0">
        <v>250</v>
      </c>
      <c r="F1117" s="0">
        <v>1.153</v>
      </c>
    </row>
    <row r="1118" spans="1:6">
      <c r="A1118" s="39">
        <v>21075</v>
      </c>
      <c r="B1118" t="s" s="0">
        <v>248</v>
      </c>
      <c r="C1118" t="s" s="0">
        <v>249</v>
      </c>
      <c r="E1118" t="s" s="0">
        <v>250</v>
      </c>
      <c r="F1118" s="0">
        <v>1.153</v>
      </c>
    </row>
    <row r="1119" spans="1:6">
      <c r="A1119" s="39">
        <v>21077</v>
      </c>
      <c r="B1119" t="s" s="0">
        <v>248</v>
      </c>
      <c r="C1119" t="s" s="0">
        <v>249</v>
      </c>
      <c r="E1119" t="s" s="0">
        <v>250</v>
      </c>
      <c r="F1119" s="0">
        <v>1.153</v>
      </c>
    </row>
    <row r="1120" spans="1:6">
      <c r="A1120" s="39">
        <v>21079</v>
      </c>
      <c r="B1120" t="s" s="0">
        <v>248</v>
      </c>
      <c r="C1120" t="s" s="0">
        <v>249</v>
      </c>
      <c r="E1120" t="s" s="0">
        <v>250</v>
      </c>
      <c r="F1120" s="0">
        <v>1.153</v>
      </c>
    </row>
    <row r="1121" spans="1:6">
      <c r="A1121" s="39">
        <v>21107</v>
      </c>
      <c r="B1121" t="s" s="0">
        <v>248</v>
      </c>
      <c r="C1121" t="s" s="0">
        <v>249</v>
      </c>
      <c r="E1121" t="s" s="0">
        <v>250</v>
      </c>
      <c r="F1121" s="0">
        <v>1.153</v>
      </c>
    </row>
    <row r="1122" spans="1:6">
      <c r="A1122" s="39">
        <v>21109</v>
      </c>
      <c r="B1122" t="s" s="0">
        <v>248</v>
      </c>
      <c r="C1122" t="s" s="0">
        <v>249</v>
      </c>
      <c r="E1122" t="s" s="0">
        <v>250</v>
      </c>
      <c r="F1122" s="0">
        <v>1.153</v>
      </c>
    </row>
    <row r="1123" spans="1:6">
      <c r="A1123" s="39">
        <v>21129</v>
      </c>
      <c r="B1123" t="s" s="0">
        <v>248</v>
      </c>
      <c r="C1123" t="s" s="0">
        <v>249</v>
      </c>
      <c r="E1123" t="s" s="0">
        <v>250</v>
      </c>
      <c r="F1123" s="0">
        <v>1.153</v>
      </c>
    </row>
    <row r="1124" spans="1:6">
      <c r="A1124" s="39">
        <v>21147</v>
      </c>
      <c r="B1124" t="s" s="0">
        <v>248</v>
      </c>
      <c r="C1124" t="s" s="0">
        <v>249</v>
      </c>
      <c r="E1124" t="s" s="0">
        <v>250</v>
      </c>
      <c r="F1124" s="0">
        <v>1.153</v>
      </c>
    </row>
    <row r="1125" spans="1:6">
      <c r="A1125" s="39">
        <v>21149</v>
      </c>
      <c r="B1125" t="s" s="0">
        <v>248</v>
      </c>
      <c r="C1125" t="s" s="0">
        <v>249</v>
      </c>
      <c r="E1125" t="s" s="0">
        <v>250</v>
      </c>
      <c r="F1125" s="0">
        <v>1.153</v>
      </c>
    </row>
    <row r="1126" spans="1:6">
      <c r="A1126" s="39">
        <v>22041</v>
      </c>
      <c r="B1126" t="s" s="0">
        <v>248</v>
      </c>
      <c r="C1126" t="s" s="0">
        <v>249</v>
      </c>
      <c r="E1126" t="s" s="0">
        <v>250</v>
      </c>
      <c r="F1126" s="0">
        <v>1.153</v>
      </c>
    </row>
    <row r="1127" spans="1:6">
      <c r="A1127" s="39">
        <v>22043</v>
      </c>
      <c r="B1127" t="s" s="0">
        <v>248</v>
      </c>
      <c r="C1127" t="s" s="0">
        <v>249</v>
      </c>
      <c r="E1127" t="s" s="0">
        <v>250</v>
      </c>
      <c r="F1127" s="0">
        <v>1.153</v>
      </c>
    </row>
    <row r="1128" spans="1:6">
      <c r="A1128" s="39">
        <v>22045</v>
      </c>
      <c r="B1128" t="s" s="0">
        <v>248</v>
      </c>
      <c r="C1128" t="s" s="0">
        <v>249</v>
      </c>
      <c r="E1128" t="s" s="0">
        <v>250</v>
      </c>
      <c r="F1128" s="0">
        <v>1.153</v>
      </c>
    </row>
    <row r="1129" spans="1:6">
      <c r="A1129" s="39">
        <v>22047</v>
      </c>
      <c r="B1129" t="s" s="0">
        <v>248</v>
      </c>
      <c r="C1129" t="s" s="0">
        <v>249</v>
      </c>
      <c r="E1129" t="s" s="0">
        <v>250</v>
      </c>
      <c r="F1129" s="0">
        <v>1.153</v>
      </c>
    </row>
    <row r="1130" spans="1:6">
      <c r="A1130" s="39">
        <v>22049</v>
      </c>
      <c r="B1130" t="s" s="0">
        <v>248</v>
      </c>
      <c r="C1130" t="s" s="0">
        <v>249</v>
      </c>
      <c r="E1130" t="s" s="0">
        <v>250</v>
      </c>
      <c r="F1130" s="0">
        <v>1.153</v>
      </c>
    </row>
    <row r="1131" spans="1:6">
      <c r="A1131" s="39">
        <v>22081</v>
      </c>
      <c r="B1131" t="s" s="0">
        <v>248</v>
      </c>
      <c r="C1131" t="s" s="0">
        <v>249</v>
      </c>
      <c r="E1131" t="s" s="0">
        <v>250</v>
      </c>
      <c r="F1131" s="0">
        <v>1.153</v>
      </c>
    </row>
    <row r="1132" spans="1:6">
      <c r="A1132" s="39">
        <v>22083</v>
      </c>
      <c r="B1132" t="s" s="0">
        <v>248</v>
      </c>
      <c r="C1132" t="s" s="0">
        <v>249</v>
      </c>
      <c r="E1132" t="s" s="0">
        <v>250</v>
      </c>
      <c r="F1132" s="0">
        <v>1.153</v>
      </c>
    </row>
    <row r="1133" spans="1:6">
      <c r="A1133" s="39">
        <v>22085</v>
      </c>
      <c r="B1133" t="s" s="0">
        <v>248</v>
      </c>
      <c r="C1133" t="s" s="0">
        <v>249</v>
      </c>
      <c r="E1133" t="s" s="0">
        <v>250</v>
      </c>
      <c r="F1133" s="0">
        <v>1.153</v>
      </c>
    </row>
    <row r="1134" spans="1:6">
      <c r="A1134" s="39">
        <v>22087</v>
      </c>
      <c r="B1134" t="s" s="0">
        <v>248</v>
      </c>
      <c r="C1134" t="s" s="0">
        <v>249</v>
      </c>
      <c r="E1134" t="s" s="0">
        <v>250</v>
      </c>
      <c r="F1134" s="0">
        <v>1.153</v>
      </c>
    </row>
    <row r="1135" spans="1:6">
      <c r="A1135" s="39">
        <v>22089</v>
      </c>
      <c r="B1135" t="s" s="0">
        <v>248</v>
      </c>
      <c r="C1135" t="s" s="0">
        <v>249</v>
      </c>
      <c r="E1135" t="s" s="0">
        <v>250</v>
      </c>
      <c r="F1135" s="0">
        <v>1.153</v>
      </c>
    </row>
    <row r="1136" spans="1:6">
      <c r="A1136" s="39">
        <v>22111</v>
      </c>
      <c r="B1136" t="s" s="0">
        <v>248</v>
      </c>
      <c r="C1136" t="s" s="0">
        <v>249</v>
      </c>
      <c r="E1136" t="s" s="0">
        <v>250</v>
      </c>
      <c r="F1136" s="0">
        <v>1.153</v>
      </c>
    </row>
    <row r="1137" spans="1:6">
      <c r="A1137" s="39">
        <v>22113</v>
      </c>
      <c r="B1137" t="s" s="0">
        <v>248</v>
      </c>
      <c r="C1137" t="s" s="0">
        <v>249</v>
      </c>
      <c r="E1137" t="s" s="0">
        <v>250</v>
      </c>
      <c r="F1137" s="0">
        <v>1.153</v>
      </c>
    </row>
    <row r="1138" spans="1:6">
      <c r="A1138" s="39">
        <v>54570</v>
      </c>
      <c r="B1138" t="s" s="0">
        <v>167</v>
      </c>
      <c r="C1138" t="s" s="0">
        <v>22</v>
      </c>
      <c r="E1138" t="s" s="0">
        <v>167</v>
      </c>
      <c r="F1138" s="0">
        <v>1.01</v>
      </c>
    </row>
    <row r="1139" spans="1:6">
      <c r="A1139" s="39">
        <v>37339</v>
      </c>
      <c r="B1139" t="s" s="0">
        <v>154</v>
      </c>
      <c r="C1139" t="s" s="0">
        <v>72</v>
      </c>
      <c r="E1139" t="s" s="0">
        <v>154</v>
      </c>
      <c r="F1139" s="0">
        <v>0.90700000000000003</v>
      </c>
    </row>
    <row r="1140" spans="1:6">
      <c r="A1140" s="39">
        <v>22115</v>
      </c>
      <c r="B1140" t="s" s="0">
        <v>248</v>
      </c>
      <c r="C1140" t="s" s="0">
        <v>249</v>
      </c>
      <c r="E1140" t="s" s="0">
        <v>250</v>
      </c>
      <c r="F1140" s="0">
        <v>1.153</v>
      </c>
    </row>
    <row r="1141" spans="1:6">
      <c r="A1141" s="39">
        <v>56729</v>
      </c>
      <c r="B1141" t="s" s="0">
        <v>42</v>
      </c>
      <c r="C1141" t="s" s="0">
        <v>22</v>
      </c>
      <c r="E1141" t="s" s="0">
        <v>42</v>
      </c>
      <c r="F1141" s="0">
        <v>1.0009999999999999</v>
      </c>
    </row>
    <row r="1142" spans="1:6">
      <c r="A1142" s="39">
        <v>67593</v>
      </c>
      <c r="B1142" t="s" s="0">
        <v>99</v>
      </c>
      <c r="C1142" t="s" s="0">
        <v>22</v>
      </c>
      <c r="E1142" t="s" s="0">
        <v>99</v>
      </c>
      <c r="F1142" s="0">
        <v>0.97</v>
      </c>
    </row>
    <row r="1143" spans="1:6">
      <c r="A1143" s="39">
        <v>55234</v>
      </c>
      <c r="B1143" t="s" s="0">
        <v>99</v>
      </c>
      <c r="C1143" t="s" s="0">
        <v>22</v>
      </c>
      <c r="E1143" t="s" s="0">
        <v>99</v>
      </c>
      <c r="F1143" s="0">
        <v>0.97</v>
      </c>
    </row>
    <row r="1144" spans="1:6">
      <c r="A1144" s="39">
        <v>16321</v>
      </c>
      <c r="B1144" t="s" s="0">
        <v>81</v>
      </c>
      <c r="C1144" t="s" s="0">
        <v>82</v>
      </c>
      <c r="E1144" t="s" s="0">
        <v>81</v>
      </c>
      <c r="F1144" s="0">
        <v>0.878</v>
      </c>
    </row>
    <row r="1145" spans="1:6">
      <c r="A1145" s="39">
        <v>83233</v>
      </c>
      <c r="B1145" t="s" s="0">
        <v>96</v>
      </c>
      <c r="C1145" t="s" s="0">
        <v>26</v>
      </c>
      <c r="E1145" t="s" s="0">
        <v>96</v>
      </c>
      <c r="F1145" s="0">
        <v>1.2609999999999999</v>
      </c>
    </row>
    <row r="1146" spans="1:6">
      <c r="A1146" s="39">
        <v>79872</v>
      </c>
      <c r="B1146" t="s" s="0">
        <v>97</v>
      </c>
      <c r="C1146" t="s" s="0">
        <v>20</v>
      </c>
      <c r="E1146" t="s" s="0">
        <v>97</v>
      </c>
      <c r="F1146" s="0">
        <v>1.0269999999999999</v>
      </c>
    </row>
    <row r="1147" spans="1:6">
      <c r="A1147" s="39">
        <v>86975</v>
      </c>
      <c r="B1147" t="s" s="0">
        <v>130</v>
      </c>
      <c r="C1147" t="s" s="0">
        <v>26</v>
      </c>
      <c r="E1147" t="s" s="0">
        <v>130</v>
      </c>
      <c r="F1147" s="0">
        <v>1.1479999999999999</v>
      </c>
    </row>
    <row r="1148" spans="1:6">
      <c r="A1148" s="39">
        <v>22117</v>
      </c>
      <c r="B1148" t="s" s="0">
        <v>248</v>
      </c>
      <c r="C1148" t="s" s="0">
        <v>249</v>
      </c>
      <c r="E1148" t="s" s="0">
        <v>250</v>
      </c>
      <c r="F1148" s="0">
        <v>1.153</v>
      </c>
    </row>
    <row r="1149" spans="1:6">
      <c r="A1149" s="39">
        <v>54578</v>
      </c>
      <c r="B1149" t="s" s="0">
        <v>167</v>
      </c>
      <c r="C1149" t="s" s="0">
        <v>22</v>
      </c>
      <c r="E1149" t="s" s="0">
        <v>167</v>
      </c>
      <c r="F1149" s="0">
        <v>1.01</v>
      </c>
    </row>
    <row r="1150" spans="1:6">
      <c r="A1150" s="39">
        <v>22119</v>
      </c>
      <c r="B1150" t="s" s="0">
        <v>248</v>
      </c>
      <c r="C1150" t="s" s="0">
        <v>249</v>
      </c>
      <c r="E1150" t="s" s="0">
        <v>250</v>
      </c>
      <c r="F1150" s="0">
        <v>1.153</v>
      </c>
    </row>
    <row r="1151" spans="1:6">
      <c r="A1151" s="39">
        <v>27804</v>
      </c>
      <c r="B1151" t="s" s="0">
        <v>251</v>
      </c>
      <c r="C1151" t="s" s="0">
        <v>39</v>
      </c>
      <c r="E1151" t="s" s="0">
        <v>251</v>
      </c>
      <c r="F1151" s="0">
        <v>0.81399999999999995</v>
      </c>
    </row>
    <row r="1152" spans="1:6">
      <c r="A1152" s="39">
        <v>22143</v>
      </c>
      <c r="B1152" t="s" s="0">
        <v>248</v>
      </c>
      <c r="C1152" t="s" s="0">
        <v>249</v>
      </c>
      <c r="E1152" t="s" s="0">
        <v>250</v>
      </c>
      <c r="F1152" s="0">
        <v>1.153</v>
      </c>
    </row>
    <row r="1153" spans="1:6">
      <c r="A1153" s="39">
        <v>93170</v>
      </c>
      <c r="B1153" t="s" s="0">
        <v>117</v>
      </c>
      <c r="C1153" t="s" s="0">
        <v>26</v>
      </c>
      <c r="E1153" t="s" s="0">
        <v>117</v>
      </c>
      <c r="F1153" s="0">
        <v>1.0569999999999999</v>
      </c>
    </row>
    <row r="1154" spans="1:6">
      <c r="A1154" s="39">
        <v>18246</v>
      </c>
      <c r="B1154" t="s" s="0">
        <v>57</v>
      </c>
      <c r="C1154" t="s" s="0">
        <v>58</v>
      </c>
      <c r="E1154" t="s" s="0">
        <v>57</v>
      </c>
      <c r="F1154" s="0">
        <v>0.93899999999999995</v>
      </c>
    </row>
    <row r="1155" spans="1:6">
      <c r="A1155" s="39">
        <v>18249</v>
      </c>
      <c r="B1155" t="s" s="0">
        <v>57</v>
      </c>
      <c r="C1155" t="s" s="0">
        <v>58</v>
      </c>
      <c r="E1155" t="s" s="0">
        <v>57</v>
      </c>
      <c r="F1155" s="0">
        <v>0.93899999999999995</v>
      </c>
    </row>
    <row r="1156" spans="1:6">
      <c r="A1156" s="39">
        <v>54470</v>
      </c>
      <c r="B1156" t="s" s="0">
        <v>142</v>
      </c>
      <c r="C1156" t="s" s="0">
        <v>22</v>
      </c>
      <c r="E1156" t="s" s="0">
        <v>142</v>
      </c>
      <c r="F1156" s="0">
        <v>1.0549999999999999</v>
      </c>
    </row>
    <row r="1157" spans="1:6">
      <c r="A1157" s="39">
        <v>54492</v>
      </c>
      <c r="B1157" t="s" s="0">
        <v>142</v>
      </c>
      <c r="C1157" t="s" s="0">
        <v>22</v>
      </c>
      <c r="E1157" t="s" s="0">
        <v>142</v>
      </c>
      <c r="F1157" s="0">
        <v>1.0549999999999999</v>
      </c>
    </row>
    <row r="1158" spans="1:6">
      <c r="A1158" s="39">
        <v>94505</v>
      </c>
      <c r="B1158" t="s" s="0">
        <v>77</v>
      </c>
      <c r="C1158" t="s" s="0">
        <v>26</v>
      </c>
      <c r="E1158" t="s" s="0">
        <v>77</v>
      </c>
      <c r="F1158" s="0">
        <v>0.97499999999999998</v>
      </c>
    </row>
    <row r="1159" spans="1:6">
      <c r="A1159" s="39">
        <v>82347</v>
      </c>
      <c r="B1159" t="s" s="0">
        <v>130</v>
      </c>
      <c r="C1159" t="s" s="0">
        <v>26</v>
      </c>
      <c r="E1159" t="s" s="0">
        <v>130</v>
      </c>
      <c r="F1159" s="0">
        <v>1.1479999999999999</v>
      </c>
    </row>
    <row r="1160" spans="1:6">
      <c r="A1160" s="39">
        <v>9337</v>
      </c>
      <c r="B1160" t="s" s="0">
        <v>252</v>
      </c>
      <c r="C1160" t="s" s="0">
        <v>119</v>
      </c>
      <c r="E1160" t="s" s="0">
        <v>252</v>
      </c>
      <c r="F1160" s="0">
        <v>0.91700000000000004</v>
      </c>
    </row>
    <row r="1161" spans="1:6">
      <c r="A1161" s="39">
        <v>2994</v>
      </c>
      <c r="B1161" t="s" s="0">
        <v>174</v>
      </c>
      <c r="C1161" t="s" s="0">
        <v>119</v>
      </c>
      <c r="E1161" t="s" s="0">
        <v>174</v>
      </c>
      <c r="F1161" s="0">
        <v>0.91100000000000003</v>
      </c>
    </row>
    <row r="1162" spans="1:6">
      <c r="A1162" s="39">
        <v>22145</v>
      </c>
      <c r="B1162" t="s" s="0">
        <v>248</v>
      </c>
      <c r="C1162" t="s" s="0">
        <v>249</v>
      </c>
      <c r="E1162" t="s" s="0">
        <v>250</v>
      </c>
      <c r="F1162" s="0">
        <v>1.153</v>
      </c>
    </row>
    <row r="1163" spans="1:6">
      <c r="A1163" s="39">
        <v>2748</v>
      </c>
      <c r="B1163" t="s" s="0">
        <v>204</v>
      </c>
      <c r="C1163" t="s" s="0">
        <v>119</v>
      </c>
      <c r="E1163" t="s" s="0">
        <v>204</v>
      </c>
      <c r="F1163" s="0">
        <v>0.88700000000000001</v>
      </c>
    </row>
    <row r="1164" spans="1:6">
      <c r="A1164" s="39">
        <v>23936</v>
      </c>
      <c r="B1164" t="s" s="0">
        <v>138</v>
      </c>
      <c r="C1164" t="s" s="0">
        <v>58</v>
      </c>
      <c r="E1164" t="s" s="0">
        <v>138</v>
      </c>
      <c r="F1164" s="0">
        <v>0.96</v>
      </c>
    </row>
    <row r="1165" spans="1:6">
      <c r="A1165" s="39">
        <v>57614</v>
      </c>
      <c r="B1165" t="s" s="0">
        <v>112</v>
      </c>
      <c r="C1165" t="s" s="0">
        <v>22</v>
      </c>
      <c r="E1165" t="s" s="0">
        <v>112</v>
      </c>
      <c r="F1165" s="0">
        <v>0.99</v>
      </c>
    </row>
    <row r="1166" spans="1:6">
      <c r="A1166" s="39">
        <v>22147</v>
      </c>
      <c r="B1166" t="s" s="0">
        <v>248</v>
      </c>
      <c r="C1166" t="s" s="0">
        <v>249</v>
      </c>
      <c r="E1166" t="s" s="0">
        <v>250</v>
      </c>
      <c r="F1166" s="0">
        <v>1.153</v>
      </c>
    </row>
    <row r="1167" spans="1:6">
      <c r="A1167" s="39">
        <v>22149</v>
      </c>
      <c r="B1167" t="s" s="0">
        <v>248</v>
      </c>
      <c r="C1167" t="s" s="0">
        <v>249</v>
      </c>
      <c r="E1167" t="s" s="0">
        <v>250</v>
      </c>
      <c r="F1167" s="0">
        <v>1.153</v>
      </c>
    </row>
    <row r="1168" spans="1:6">
      <c r="A1168" s="39">
        <v>55777</v>
      </c>
      <c r="B1168" t="s" s="0">
        <v>32</v>
      </c>
      <c r="C1168" t="s" s="0">
        <v>22</v>
      </c>
      <c r="E1168" t="s" s="0">
        <v>32</v>
      </c>
      <c r="F1168" s="0">
        <v>1.046</v>
      </c>
    </row>
    <row r="1169" spans="1:6">
      <c r="A1169" s="39">
        <v>55608</v>
      </c>
      <c r="B1169" t="s" s="0">
        <v>32</v>
      </c>
      <c r="C1169" t="s" s="0">
        <v>22</v>
      </c>
      <c r="E1169" t="s" s="0">
        <v>32</v>
      </c>
      <c r="F1169" s="0">
        <v>1.046</v>
      </c>
    </row>
    <row r="1170" spans="1:6">
      <c r="A1170" s="39">
        <v>49593</v>
      </c>
      <c r="B1170" t="s" s="0">
        <v>105</v>
      </c>
      <c r="C1170" t="s" s="0">
        <v>39</v>
      </c>
      <c r="E1170" t="s" s="0">
        <v>105</v>
      </c>
      <c r="F1170" s="0">
        <v>0.83599999999999997</v>
      </c>
    </row>
    <row r="1171" spans="1:6">
      <c r="A1171" s="39">
        <v>15910</v>
      </c>
      <c r="B1171" t="s" s="0">
        <v>145</v>
      </c>
      <c r="C1171" t="s" s="0">
        <v>82</v>
      </c>
      <c r="E1171" t="s" s="0">
        <v>145</v>
      </c>
      <c r="F1171" s="0">
        <v>0.95299999999999996</v>
      </c>
    </row>
    <row r="1172" spans="1:6">
      <c r="A1172" s="39">
        <v>2763</v>
      </c>
      <c r="B1172" t="s" s="0">
        <v>204</v>
      </c>
      <c r="C1172" t="s" s="0">
        <v>119</v>
      </c>
      <c r="E1172" t="s" s="0">
        <v>204</v>
      </c>
      <c r="F1172" s="0">
        <v>0.88700000000000001</v>
      </c>
    </row>
    <row r="1173" spans="1:6">
      <c r="A1173" s="39">
        <v>26524</v>
      </c>
      <c r="B1173" t="s" s="0">
        <v>186</v>
      </c>
      <c r="C1173" t="s" s="0">
        <v>39</v>
      </c>
      <c r="E1173" t="s" s="0">
        <v>186</v>
      </c>
      <c r="F1173" s="0">
        <v>0.753</v>
      </c>
    </row>
    <row r="1174" spans="1:6">
      <c r="A1174" s="39">
        <v>22159</v>
      </c>
      <c r="B1174" t="s" s="0">
        <v>248</v>
      </c>
      <c r="C1174" t="s" s="0">
        <v>249</v>
      </c>
      <c r="E1174" t="s" s="0">
        <v>250</v>
      </c>
      <c r="F1174" s="0">
        <v>1.153</v>
      </c>
    </row>
    <row r="1175" spans="1:6">
      <c r="A1175" s="39">
        <v>57632</v>
      </c>
      <c r="B1175" t="s" s="0">
        <v>112</v>
      </c>
      <c r="C1175" t="s" s="0">
        <v>22</v>
      </c>
      <c r="E1175" t="s" s="0">
        <v>112</v>
      </c>
      <c r="F1175" s="0">
        <v>0.99</v>
      </c>
    </row>
    <row r="1176" spans="1:6">
      <c r="A1176" s="39">
        <v>54413</v>
      </c>
      <c r="B1176" t="s" s="0">
        <v>21</v>
      </c>
      <c r="C1176" t="s" s="0">
        <v>22</v>
      </c>
      <c r="E1176" t="s" s="0">
        <v>21</v>
      </c>
      <c r="F1176" s="0">
        <v>1.085</v>
      </c>
    </row>
    <row r="1177" spans="1:6">
      <c r="A1177" s="39">
        <v>22175</v>
      </c>
      <c r="B1177" t="s" s="0">
        <v>248</v>
      </c>
      <c r="C1177" t="s" s="0">
        <v>249</v>
      </c>
      <c r="E1177" t="s" s="0">
        <v>250</v>
      </c>
      <c r="F1177" s="0">
        <v>1.153</v>
      </c>
    </row>
    <row r="1178" spans="1:6">
      <c r="A1178" s="39">
        <v>22177</v>
      </c>
      <c r="B1178" t="s" s="0">
        <v>248</v>
      </c>
      <c r="C1178" t="s" s="0">
        <v>249</v>
      </c>
      <c r="E1178" t="s" s="0">
        <v>250</v>
      </c>
      <c r="F1178" s="0">
        <v>1.153</v>
      </c>
    </row>
    <row r="1179" spans="1:6">
      <c r="A1179" s="39">
        <v>65614</v>
      </c>
      <c r="B1179" t="s" s="0">
        <v>193</v>
      </c>
      <c r="C1179" t="s" s="0">
        <v>74</v>
      </c>
      <c r="E1179" t="s" s="0">
        <v>193</v>
      </c>
      <c r="F1179" s="0">
        <v>0.97199999999999998</v>
      </c>
    </row>
    <row r="1180" spans="1:6">
      <c r="A1180" s="39">
        <v>22179</v>
      </c>
      <c r="B1180" t="s" s="0">
        <v>248</v>
      </c>
      <c r="C1180" t="s" s="0">
        <v>249</v>
      </c>
      <c r="E1180" t="s" s="0">
        <v>250</v>
      </c>
      <c r="F1180" s="0">
        <v>1.153</v>
      </c>
    </row>
    <row r="1181" spans="1:6">
      <c r="A1181" s="39">
        <v>17039</v>
      </c>
      <c r="B1181" t="s" s="0">
        <v>125</v>
      </c>
      <c r="C1181" t="s" s="0">
        <v>58</v>
      </c>
      <c r="E1181" t="s" s="0">
        <v>125</v>
      </c>
      <c r="F1181" s="0">
        <v>0.9</v>
      </c>
    </row>
    <row r="1182" spans="1:6">
      <c r="A1182" s="39">
        <v>74354</v>
      </c>
      <c r="B1182" t="s" s="0">
        <v>60</v>
      </c>
      <c r="C1182" t="s" s="0">
        <v>20</v>
      </c>
      <c r="E1182" t="s" s="0">
        <v>60</v>
      </c>
      <c r="F1182" s="0">
        <v>1.0409999999999999</v>
      </c>
    </row>
    <row r="1183" spans="1:6">
      <c r="A1183" s="39">
        <v>19258</v>
      </c>
      <c r="B1183" t="s" s="0">
        <v>135</v>
      </c>
      <c r="C1183" t="s" s="0">
        <v>58</v>
      </c>
      <c r="E1183" t="s" s="0">
        <v>135</v>
      </c>
      <c r="F1183" s="0">
        <v>0.90100000000000002</v>
      </c>
    </row>
    <row r="1184" spans="1:6">
      <c r="A1184" s="39">
        <v>63856</v>
      </c>
      <c r="B1184" t="s" s="0">
        <v>146</v>
      </c>
      <c r="C1184" t="s" s="0">
        <v>26</v>
      </c>
      <c r="E1184" t="s" s="0">
        <v>146</v>
      </c>
      <c r="F1184" s="0">
        <v>1.0860000000000001</v>
      </c>
    </row>
    <row r="1185" spans="1:6">
      <c r="A1185" s="39">
        <v>15741</v>
      </c>
      <c r="B1185" t="s" s="0">
        <v>145</v>
      </c>
      <c r="C1185" t="s" s="0">
        <v>82</v>
      </c>
      <c r="E1185" t="s" s="0">
        <v>145</v>
      </c>
      <c r="F1185" s="0">
        <v>0.95299999999999996</v>
      </c>
    </row>
    <row r="1186" spans="1:6">
      <c r="A1186" s="39">
        <v>22297</v>
      </c>
      <c r="B1186" t="s" s="0">
        <v>248</v>
      </c>
      <c r="C1186" t="s" s="0">
        <v>249</v>
      </c>
      <c r="E1186" t="s" s="0">
        <v>250</v>
      </c>
      <c r="F1186" s="0">
        <v>1.153</v>
      </c>
    </row>
    <row r="1187" spans="1:6">
      <c r="A1187" s="39">
        <v>7554</v>
      </c>
      <c r="B1187" t="s" s="0">
        <v>184</v>
      </c>
      <c r="C1187" t="s" s="0">
        <v>72</v>
      </c>
      <c r="E1187" t="s" s="0">
        <v>184</v>
      </c>
      <c r="F1187" s="0">
        <v>0.94499999999999995</v>
      </c>
    </row>
    <row r="1188" spans="1:6">
      <c r="A1188" s="39">
        <v>54570</v>
      </c>
      <c r="B1188" t="s" s="0">
        <v>167</v>
      </c>
      <c r="C1188" t="s" s="0">
        <v>22</v>
      </c>
      <c r="E1188" t="s" s="0">
        <v>167</v>
      </c>
      <c r="F1188" s="0">
        <v>1.01</v>
      </c>
    </row>
    <row r="1189" spans="1:6">
      <c r="A1189" s="39">
        <v>22299</v>
      </c>
      <c r="B1189" t="s" s="0">
        <v>248</v>
      </c>
      <c r="C1189" t="s" s="0">
        <v>249</v>
      </c>
      <c r="E1189" t="s" s="0">
        <v>250</v>
      </c>
      <c r="F1189" s="0">
        <v>1.153</v>
      </c>
    </row>
    <row r="1190" spans="1:6">
      <c r="A1190" s="39">
        <v>54533</v>
      </c>
      <c r="B1190" t="s" s="0">
        <v>142</v>
      </c>
      <c r="C1190" t="s" s="0">
        <v>22</v>
      </c>
      <c r="E1190" t="s" s="0">
        <v>142</v>
      </c>
      <c r="F1190" s="0">
        <v>1.0549999999999999</v>
      </c>
    </row>
    <row r="1191" spans="1:6">
      <c r="A1191" s="39">
        <v>22301</v>
      </c>
      <c r="B1191" t="s" s="0">
        <v>248</v>
      </c>
      <c r="C1191" t="s" s="0">
        <v>249</v>
      </c>
      <c r="E1191" t="s" s="0">
        <v>250</v>
      </c>
      <c r="F1191" s="0">
        <v>1.153</v>
      </c>
    </row>
    <row r="1192" spans="1:6">
      <c r="A1192" s="39">
        <v>57518</v>
      </c>
      <c r="B1192" t="s" s="0">
        <v>112</v>
      </c>
      <c r="C1192" t="s" s="0">
        <v>22</v>
      </c>
      <c r="E1192" t="s" s="0">
        <v>112</v>
      </c>
      <c r="F1192" s="0">
        <v>0.99</v>
      </c>
    </row>
    <row r="1193" spans="1:6">
      <c r="A1193" s="39">
        <v>21386</v>
      </c>
      <c r="B1193" t="s" s="0">
        <v>55</v>
      </c>
      <c r="C1193" t="s" s="0">
        <v>39</v>
      </c>
      <c r="E1193" t="s" s="0">
        <v>55</v>
      </c>
      <c r="F1193" s="0">
        <v>0.94</v>
      </c>
    </row>
    <row r="1194" spans="1:6">
      <c r="A1194" s="39">
        <v>91282</v>
      </c>
      <c r="B1194" t="s" s="0">
        <v>79</v>
      </c>
      <c r="C1194" t="s" s="0">
        <v>26</v>
      </c>
      <c r="E1194" t="s" s="0">
        <v>79</v>
      </c>
      <c r="F1194" s="0">
        <v>1.1339999999999999</v>
      </c>
    </row>
    <row r="1195" spans="1:6">
      <c r="A1195" s="39">
        <v>88422</v>
      </c>
      <c r="B1195" t="s" s="0">
        <v>41</v>
      </c>
      <c r="C1195" t="s" s="0">
        <v>20</v>
      </c>
      <c r="E1195" t="s" s="0">
        <v>41</v>
      </c>
      <c r="F1195" s="0">
        <v>1.0229999999999999</v>
      </c>
    </row>
    <row r="1196" spans="1:6">
      <c r="A1196" s="39">
        <v>87488</v>
      </c>
      <c r="B1196" t="s" s="0">
        <v>143</v>
      </c>
      <c r="C1196" t="s" s="0">
        <v>26</v>
      </c>
      <c r="E1196" t="s" s="0">
        <v>143</v>
      </c>
      <c r="F1196" s="0">
        <v>1.0960000000000001</v>
      </c>
    </row>
    <row r="1197" spans="1:6">
      <c r="A1197" s="39">
        <v>22303</v>
      </c>
      <c r="B1197" t="s" s="0">
        <v>248</v>
      </c>
      <c r="C1197" t="s" s="0">
        <v>249</v>
      </c>
      <c r="E1197" t="s" s="0">
        <v>250</v>
      </c>
      <c r="F1197" s="0">
        <v>1.153</v>
      </c>
    </row>
    <row r="1198" spans="1:6">
      <c r="A1198" s="39">
        <v>56825</v>
      </c>
      <c r="B1198" t="s" s="0">
        <v>102</v>
      </c>
      <c r="C1198" t="s" s="0">
        <v>22</v>
      </c>
      <c r="E1198" t="s" s="0">
        <v>102</v>
      </c>
      <c r="F1198" s="0">
        <v>0.99099999999999999</v>
      </c>
    </row>
    <row r="1199" spans="1:6">
      <c r="A1199" s="39">
        <v>72660</v>
      </c>
      <c r="B1199" t="s" s="0">
        <v>88</v>
      </c>
      <c r="C1199" t="s" s="0">
        <v>20</v>
      </c>
      <c r="E1199" t="s" s="0">
        <v>88</v>
      </c>
      <c r="F1199" s="0">
        <v>1.028</v>
      </c>
    </row>
    <row r="1200" spans="1:6">
      <c r="A1200" s="39">
        <v>54413</v>
      </c>
      <c r="B1200" t="s" s="0">
        <v>21</v>
      </c>
      <c r="C1200" t="s" s="0">
        <v>22</v>
      </c>
      <c r="E1200" t="s" s="0">
        <v>21</v>
      </c>
      <c r="F1200" s="0">
        <v>1.085</v>
      </c>
    </row>
    <row r="1201" spans="1:6">
      <c r="A1201" s="39">
        <v>88631</v>
      </c>
      <c r="B1201" t="s" s="0">
        <v>208</v>
      </c>
      <c r="C1201" t="s" s="0">
        <v>20</v>
      </c>
      <c r="E1201" t="s" s="0">
        <v>208</v>
      </c>
      <c r="F1201" s="0">
        <v>1.04</v>
      </c>
    </row>
    <row r="1202" spans="1:6">
      <c r="A1202" s="39">
        <v>94501</v>
      </c>
      <c r="B1202" t="s" s="0">
        <v>85</v>
      </c>
      <c r="C1202" t="s" s="0">
        <v>26</v>
      </c>
      <c r="E1202" t="s" s="0">
        <v>85</v>
      </c>
      <c r="F1202" s="0">
        <v>0.91600000000000004</v>
      </c>
    </row>
    <row r="1203" spans="1:6">
      <c r="A1203" s="39">
        <v>22305</v>
      </c>
      <c r="B1203" t="s" s="0">
        <v>248</v>
      </c>
      <c r="C1203" t="s" s="0">
        <v>249</v>
      </c>
      <c r="E1203" t="s" s="0">
        <v>250</v>
      </c>
      <c r="F1203" s="0">
        <v>1.153</v>
      </c>
    </row>
    <row r="1204" spans="1:6">
      <c r="A1204" s="39">
        <v>37639</v>
      </c>
      <c r="B1204" t="s" s="0">
        <v>169</v>
      </c>
      <c r="C1204" t="s" s="0">
        <v>39</v>
      </c>
      <c r="E1204" t="s" s="0">
        <v>169</v>
      </c>
      <c r="F1204" s="0">
        <v>0.78700000000000003</v>
      </c>
    </row>
    <row r="1205" spans="1:6">
      <c r="A1205" s="39">
        <v>27616</v>
      </c>
      <c r="B1205" t="s" s="0">
        <v>172</v>
      </c>
      <c r="C1205" t="s" s="0">
        <v>39</v>
      </c>
      <c r="E1205" t="s" s="0">
        <v>172</v>
      </c>
      <c r="F1205" s="0">
        <v>0.78800000000000003</v>
      </c>
    </row>
    <row r="1206" spans="1:6">
      <c r="A1206" s="39">
        <v>22307</v>
      </c>
      <c r="B1206" t="s" s="0">
        <v>248</v>
      </c>
      <c r="C1206" t="s" s="0">
        <v>249</v>
      </c>
      <c r="E1206" t="s" s="0">
        <v>250</v>
      </c>
      <c r="F1206" s="0">
        <v>1.153</v>
      </c>
    </row>
    <row r="1207" spans="1:6">
      <c r="A1207" s="39">
        <v>22309</v>
      </c>
      <c r="B1207" t="s" s="0">
        <v>248</v>
      </c>
      <c r="C1207" t="s" s="0">
        <v>249</v>
      </c>
      <c r="E1207" t="s" s="0">
        <v>250</v>
      </c>
      <c r="F1207" s="0">
        <v>1.153</v>
      </c>
    </row>
    <row r="1208" spans="1:6">
      <c r="A1208" s="39">
        <v>22335</v>
      </c>
      <c r="B1208" t="s" s="0">
        <v>248</v>
      </c>
      <c r="C1208" t="s" s="0">
        <v>249</v>
      </c>
      <c r="E1208" t="s" s="0">
        <v>250</v>
      </c>
      <c r="F1208" s="0">
        <v>1.153</v>
      </c>
    </row>
    <row r="1209" spans="1:6">
      <c r="A1209" s="39">
        <v>88400</v>
      </c>
      <c r="B1209" t="s" s="0">
        <v>41</v>
      </c>
      <c r="C1209" t="s" s="0">
        <v>20</v>
      </c>
      <c r="E1209" t="s" s="0">
        <v>41</v>
      </c>
      <c r="F1209" s="0">
        <v>1.0229999999999999</v>
      </c>
    </row>
    <row r="1210" spans="1:6">
      <c r="A1210" s="39">
        <v>86485</v>
      </c>
      <c r="B1210" t="s" s="0">
        <v>50</v>
      </c>
      <c r="C1210" t="s" s="0">
        <v>26</v>
      </c>
      <c r="E1210" t="s" s="0">
        <v>50</v>
      </c>
      <c r="F1210" s="0">
        <v>1.099</v>
      </c>
    </row>
    <row r="1211" spans="1:6">
      <c r="A1211" s="39">
        <v>89346</v>
      </c>
      <c r="B1211" t="s" s="0">
        <v>86</v>
      </c>
      <c r="C1211" t="s" s="0">
        <v>26</v>
      </c>
      <c r="E1211" t="s" s="0">
        <v>86</v>
      </c>
      <c r="F1211" s="0">
        <v>1.091</v>
      </c>
    </row>
    <row r="1212" spans="1:6">
      <c r="A1212" s="39">
        <v>22337</v>
      </c>
      <c r="B1212" t="s" s="0">
        <v>248</v>
      </c>
      <c r="C1212" t="s" s="0">
        <v>249</v>
      </c>
      <c r="E1212" t="s" s="0">
        <v>250</v>
      </c>
      <c r="F1212" s="0">
        <v>1.153</v>
      </c>
    </row>
    <row r="1213" spans="1:6">
      <c r="A1213" s="39">
        <v>19417</v>
      </c>
      <c r="B1213" t="s" s="0">
        <v>138</v>
      </c>
      <c r="C1213" t="s" s="0">
        <v>58</v>
      </c>
      <c r="E1213" t="s" s="0">
        <v>138</v>
      </c>
      <c r="F1213" s="0">
        <v>0.96</v>
      </c>
    </row>
    <row r="1214" spans="1:6">
      <c r="A1214" s="39">
        <v>22339</v>
      </c>
      <c r="B1214" t="s" s="0">
        <v>248</v>
      </c>
      <c r="C1214" t="s" s="0">
        <v>249</v>
      </c>
      <c r="E1214" t="s" s="0">
        <v>250</v>
      </c>
      <c r="F1214" s="0">
        <v>1.153</v>
      </c>
    </row>
    <row r="1215" spans="1:6">
      <c r="A1215" s="39">
        <v>93354</v>
      </c>
      <c r="B1215" t="s" s="0">
        <v>31</v>
      </c>
      <c r="C1215" t="s" s="0">
        <v>26</v>
      </c>
      <c r="E1215" t="s" s="0">
        <v>31</v>
      </c>
      <c r="F1215" s="0">
        <v>0.98299999999999998</v>
      </c>
    </row>
    <row r="1216" spans="1:6">
      <c r="A1216" s="39">
        <v>83673</v>
      </c>
      <c r="B1216" t="s" s="0">
        <v>199</v>
      </c>
      <c r="C1216" t="s" s="0">
        <v>26</v>
      </c>
      <c r="E1216" t="s" s="0">
        <v>199</v>
      </c>
      <c r="F1216" s="0">
        <v>1.169</v>
      </c>
    </row>
    <row r="1217" spans="1:6">
      <c r="A1217" s="39">
        <v>64404</v>
      </c>
      <c r="B1217" t="s" s="0">
        <v>115</v>
      </c>
      <c r="C1217" t="s" s="0">
        <v>74</v>
      </c>
      <c r="E1217" t="s" s="0">
        <v>115</v>
      </c>
      <c r="F1217" s="0">
        <v>1.002</v>
      </c>
    </row>
    <row r="1218" spans="1:6">
      <c r="A1218" s="39">
        <v>22359</v>
      </c>
      <c r="B1218" t="s" s="0">
        <v>248</v>
      </c>
      <c r="C1218" t="s" s="0">
        <v>249</v>
      </c>
      <c r="E1218" t="s" s="0">
        <v>250</v>
      </c>
      <c r="F1218" s="0">
        <v>1.153</v>
      </c>
    </row>
    <row r="1219" spans="1:6">
      <c r="A1219" s="39">
        <v>22391</v>
      </c>
      <c r="B1219" t="s" s="0">
        <v>248</v>
      </c>
      <c r="C1219" t="s" s="0">
        <v>249</v>
      </c>
      <c r="E1219" t="s" s="0">
        <v>250</v>
      </c>
      <c r="F1219" s="0">
        <v>1.153</v>
      </c>
    </row>
    <row r="1220" spans="1:6">
      <c r="A1220" s="39">
        <v>87651</v>
      </c>
      <c r="B1220" t="s" s="0">
        <v>93</v>
      </c>
      <c r="C1220" t="s" s="0">
        <v>26</v>
      </c>
      <c r="E1220" t="s" s="0">
        <v>93</v>
      </c>
      <c r="F1220" s="0">
        <v>1.0429999999999999</v>
      </c>
    </row>
    <row r="1221" spans="1:6">
      <c r="A1221" s="39">
        <v>55234</v>
      </c>
      <c r="B1221" t="s" s="0">
        <v>99</v>
      </c>
      <c r="C1221" t="s" s="0">
        <v>22</v>
      </c>
      <c r="E1221" t="s" s="0">
        <v>99</v>
      </c>
      <c r="F1221" s="0">
        <v>0.97</v>
      </c>
    </row>
    <row r="1222" spans="1:6">
      <c r="A1222" s="39">
        <v>97318</v>
      </c>
      <c r="B1222" t="s" s="0">
        <v>35</v>
      </c>
      <c r="C1222" t="s" s="0">
        <v>26</v>
      </c>
      <c r="E1222" t="s" s="0">
        <v>35</v>
      </c>
      <c r="F1222" s="0">
        <v>1.0649999999999999</v>
      </c>
    </row>
    <row r="1223" spans="1:6">
      <c r="A1223" s="39">
        <v>55546</v>
      </c>
      <c r="B1223" t="s" s="0">
        <v>36</v>
      </c>
      <c r="C1223" t="s" s="0">
        <v>22</v>
      </c>
      <c r="E1223" t="s" s="0">
        <v>36</v>
      </c>
      <c r="F1223" s="0">
        <v>0.95299999999999996</v>
      </c>
    </row>
    <row r="1224" spans="1:6">
      <c r="A1224" s="39">
        <v>97243</v>
      </c>
      <c r="B1224" t="s" s="0">
        <v>133</v>
      </c>
      <c r="C1224" t="s" s="0">
        <v>26</v>
      </c>
      <c r="E1224" t="s" s="0">
        <v>133</v>
      </c>
      <c r="F1224" s="0">
        <v>1.1100000000000001</v>
      </c>
    </row>
    <row r="1225" spans="1:6">
      <c r="A1225" s="39">
        <v>22393</v>
      </c>
      <c r="B1225" t="s" s="0">
        <v>248</v>
      </c>
      <c r="C1225" t="s" s="0">
        <v>249</v>
      </c>
      <c r="E1225" t="s" s="0">
        <v>250</v>
      </c>
      <c r="F1225" s="0">
        <v>1.153</v>
      </c>
    </row>
    <row r="1226" spans="1:6">
      <c r="A1226" s="39">
        <v>22395</v>
      </c>
      <c r="B1226" t="s" s="0">
        <v>248</v>
      </c>
      <c r="C1226" t="s" s="0">
        <v>249</v>
      </c>
      <c r="E1226" t="s" s="0">
        <v>250</v>
      </c>
      <c r="F1226" s="0">
        <v>1.153</v>
      </c>
    </row>
    <row r="1227" spans="1:6">
      <c r="A1227" s="39">
        <v>35444</v>
      </c>
      <c r="B1227" t="s" s="0">
        <v>107</v>
      </c>
      <c r="C1227" t="s" s="0">
        <v>74</v>
      </c>
      <c r="E1227" t="s" s="0">
        <v>107</v>
      </c>
      <c r="F1227" s="0">
        <v>0.999</v>
      </c>
    </row>
    <row r="1228" spans="1:6">
      <c r="A1228" s="39">
        <v>22397</v>
      </c>
      <c r="B1228" t="s" s="0">
        <v>248</v>
      </c>
      <c r="C1228" t="s" s="0">
        <v>249</v>
      </c>
      <c r="E1228" t="s" s="0">
        <v>250</v>
      </c>
      <c r="F1228" s="0">
        <v>1.153</v>
      </c>
    </row>
    <row r="1229" spans="1:6">
      <c r="A1229" s="39">
        <v>22399</v>
      </c>
      <c r="B1229" t="s" s="0">
        <v>248</v>
      </c>
      <c r="C1229" t="s" s="0">
        <v>249</v>
      </c>
      <c r="E1229" t="s" s="0">
        <v>250</v>
      </c>
      <c r="F1229" s="0">
        <v>1.153</v>
      </c>
    </row>
    <row r="1230" spans="1:6">
      <c r="A1230" s="39">
        <v>35216</v>
      </c>
      <c r="B1230" t="s" s="0">
        <v>155</v>
      </c>
      <c r="C1230" t="s" s="0">
        <v>74</v>
      </c>
      <c r="E1230" t="s" s="0">
        <v>155</v>
      </c>
      <c r="F1230" s="0">
        <v>0.999</v>
      </c>
    </row>
    <row r="1231" spans="1:6">
      <c r="A1231" s="39">
        <v>79215</v>
      </c>
      <c r="B1231" t="s" s="0">
        <v>216</v>
      </c>
      <c r="C1231" t="s" s="0">
        <v>20</v>
      </c>
      <c r="E1231" t="s" s="0">
        <v>216</v>
      </c>
      <c r="F1231" s="0">
        <v>1.1020000000000001</v>
      </c>
    </row>
    <row r="1232" spans="1:6">
      <c r="A1232" s="39">
        <v>39175</v>
      </c>
      <c r="B1232" t="s" s="0">
        <v>253</v>
      </c>
      <c r="C1232" t="s" s="0">
        <v>70</v>
      </c>
      <c r="E1232" t="s" s="0">
        <v>253</v>
      </c>
      <c r="F1232" s="0">
        <v>0.84899999999999998</v>
      </c>
    </row>
    <row r="1233" spans="1:6">
      <c r="A1233" s="39">
        <v>66917</v>
      </c>
      <c r="B1233" t="s" s="0">
        <v>134</v>
      </c>
      <c r="C1233" t="s" s="0">
        <v>22</v>
      </c>
      <c r="E1233" t="s" s="0">
        <v>134</v>
      </c>
      <c r="F1233" s="0">
        <v>1.0189999999999999</v>
      </c>
    </row>
    <row r="1234" spans="1:6">
      <c r="A1234" s="39">
        <v>22415</v>
      </c>
      <c r="B1234" t="s" s="0">
        <v>248</v>
      </c>
      <c r="C1234" t="s" s="0">
        <v>249</v>
      </c>
      <c r="E1234" t="s" s="0">
        <v>250</v>
      </c>
      <c r="F1234" s="0">
        <v>1.153</v>
      </c>
    </row>
    <row r="1235" spans="1:6">
      <c r="A1235" s="39">
        <v>22417</v>
      </c>
      <c r="B1235" t="s" s="0">
        <v>248</v>
      </c>
      <c r="C1235" t="s" s="0">
        <v>249</v>
      </c>
      <c r="E1235" t="s" s="0">
        <v>250</v>
      </c>
      <c r="F1235" s="0">
        <v>1.153</v>
      </c>
    </row>
    <row r="1236" spans="1:6">
      <c r="A1236" s="39">
        <v>22419</v>
      </c>
      <c r="B1236" t="s" s="0">
        <v>248</v>
      </c>
      <c r="C1236" t="s" s="0">
        <v>249</v>
      </c>
      <c r="E1236" t="s" s="0">
        <v>250</v>
      </c>
      <c r="F1236" s="0">
        <v>1.153</v>
      </c>
    </row>
    <row r="1237" spans="1:6">
      <c r="A1237" s="39">
        <v>22453</v>
      </c>
      <c r="B1237" t="s" s="0">
        <v>248</v>
      </c>
      <c r="C1237" t="s" s="0">
        <v>249</v>
      </c>
      <c r="E1237" t="s" s="0">
        <v>250</v>
      </c>
      <c r="F1237" s="0">
        <v>1.153</v>
      </c>
    </row>
    <row r="1238" spans="1:6">
      <c r="A1238" s="39">
        <v>22455</v>
      </c>
      <c r="B1238" t="s" s="0">
        <v>248</v>
      </c>
      <c r="C1238" t="s" s="0">
        <v>249</v>
      </c>
      <c r="E1238" t="s" s="0">
        <v>250</v>
      </c>
      <c r="F1238" s="0">
        <v>1.153</v>
      </c>
    </row>
    <row r="1239" spans="1:6">
      <c r="A1239" s="39">
        <v>22457</v>
      </c>
      <c r="B1239" t="s" s="0">
        <v>248</v>
      </c>
      <c r="C1239" t="s" s="0">
        <v>249</v>
      </c>
      <c r="E1239" t="s" s="0">
        <v>250</v>
      </c>
      <c r="F1239" s="0">
        <v>1.153</v>
      </c>
    </row>
    <row r="1240" spans="1:6">
      <c r="A1240" s="39">
        <v>22459</v>
      </c>
      <c r="B1240" t="s" s="0">
        <v>248</v>
      </c>
      <c r="C1240" t="s" s="0">
        <v>249</v>
      </c>
      <c r="E1240" t="s" s="0">
        <v>250</v>
      </c>
      <c r="F1240" s="0">
        <v>1.153</v>
      </c>
    </row>
    <row r="1241" spans="1:6">
      <c r="A1241" s="39">
        <v>22523</v>
      </c>
      <c r="B1241" t="s" s="0">
        <v>248</v>
      </c>
      <c r="C1241" t="s" s="0">
        <v>249</v>
      </c>
      <c r="E1241" t="s" s="0">
        <v>250</v>
      </c>
      <c r="F1241" s="0">
        <v>1.153</v>
      </c>
    </row>
    <row r="1242" spans="1:6">
      <c r="A1242" s="39">
        <v>22525</v>
      </c>
      <c r="B1242" t="s" s="0">
        <v>248</v>
      </c>
      <c r="C1242" t="s" s="0">
        <v>249</v>
      </c>
      <c r="E1242" t="s" s="0">
        <v>250</v>
      </c>
      <c r="F1242" s="0">
        <v>1.153</v>
      </c>
    </row>
    <row r="1243" spans="1:6">
      <c r="A1243" s="39">
        <v>22527</v>
      </c>
      <c r="B1243" t="s" s="0">
        <v>248</v>
      </c>
      <c r="C1243" t="s" s="0">
        <v>249</v>
      </c>
      <c r="E1243" t="s" s="0">
        <v>250</v>
      </c>
      <c r="F1243" s="0">
        <v>1.153</v>
      </c>
    </row>
    <row r="1244" spans="1:6">
      <c r="A1244" s="39">
        <v>22529</v>
      </c>
      <c r="B1244" t="s" s="0">
        <v>248</v>
      </c>
      <c r="C1244" t="s" s="0">
        <v>249</v>
      </c>
      <c r="E1244" t="s" s="0">
        <v>250</v>
      </c>
      <c r="F1244" s="0">
        <v>1.153</v>
      </c>
    </row>
    <row r="1245" spans="1:6">
      <c r="A1245" s="39">
        <v>22547</v>
      </c>
      <c r="B1245" t="s" s="0">
        <v>248</v>
      </c>
      <c r="C1245" t="s" s="0">
        <v>249</v>
      </c>
      <c r="E1245" t="s" s="0">
        <v>250</v>
      </c>
      <c r="F1245" s="0">
        <v>1.153</v>
      </c>
    </row>
    <row r="1246" spans="1:6">
      <c r="A1246" s="39">
        <v>22549</v>
      </c>
      <c r="B1246" t="s" s="0">
        <v>248</v>
      </c>
      <c r="C1246" t="s" s="0">
        <v>249</v>
      </c>
      <c r="E1246" t="s" s="0">
        <v>250</v>
      </c>
      <c r="F1246" s="0">
        <v>1.153</v>
      </c>
    </row>
    <row r="1247" spans="1:6">
      <c r="A1247" s="39">
        <v>22559</v>
      </c>
      <c r="B1247" t="s" s="0">
        <v>248</v>
      </c>
      <c r="C1247" t="s" s="0">
        <v>249</v>
      </c>
      <c r="E1247" t="s" s="0">
        <v>250</v>
      </c>
      <c r="F1247" s="0">
        <v>1.153</v>
      </c>
    </row>
    <row r="1248" spans="1:6">
      <c r="A1248" s="39">
        <v>22587</v>
      </c>
      <c r="B1248" t="s" s="0">
        <v>248</v>
      </c>
      <c r="C1248" t="s" s="0">
        <v>249</v>
      </c>
      <c r="E1248" t="s" s="0">
        <v>250</v>
      </c>
      <c r="F1248" s="0">
        <v>1.153</v>
      </c>
    </row>
    <row r="1249" spans="1:6">
      <c r="A1249" s="39">
        <v>22589</v>
      </c>
      <c r="B1249" t="s" s="0">
        <v>248</v>
      </c>
      <c r="C1249" t="s" s="0">
        <v>249</v>
      </c>
      <c r="E1249" t="s" s="0">
        <v>250</v>
      </c>
      <c r="F1249" s="0">
        <v>1.153</v>
      </c>
    </row>
    <row r="1250" spans="1:6">
      <c r="A1250" s="39">
        <v>22605</v>
      </c>
      <c r="B1250" t="s" s="0">
        <v>248</v>
      </c>
      <c r="C1250" t="s" s="0">
        <v>249</v>
      </c>
      <c r="E1250" t="s" s="0">
        <v>250</v>
      </c>
      <c r="F1250" s="0">
        <v>1.153</v>
      </c>
    </row>
    <row r="1251" spans="1:6">
      <c r="A1251" s="39">
        <v>22607</v>
      </c>
      <c r="B1251" t="s" s="0">
        <v>248</v>
      </c>
      <c r="C1251" t="s" s="0">
        <v>249</v>
      </c>
      <c r="E1251" t="s" s="0">
        <v>250</v>
      </c>
      <c r="F1251" s="0">
        <v>1.153</v>
      </c>
    </row>
    <row r="1252" spans="1:6">
      <c r="A1252" s="39">
        <v>22609</v>
      </c>
      <c r="B1252" t="s" s="0">
        <v>248</v>
      </c>
      <c r="C1252" t="s" s="0">
        <v>249</v>
      </c>
      <c r="E1252" t="s" s="0">
        <v>250</v>
      </c>
      <c r="F1252" s="0">
        <v>1.153</v>
      </c>
    </row>
    <row r="1253" spans="1:6">
      <c r="A1253" s="39">
        <v>18230</v>
      </c>
      <c r="B1253" t="s" s="0">
        <v>57</v>
      </c>
      <c r="C1253" t="s" s="0">
        <v>58</v>
      </c>
      <c r="E1253" t="s" s="0">
        <v>57</v>
      </c>
      <c r="F1253" s="0">
        <v>0.93899999999999995</v>
      </c>
    </row>
    <row r="1254" spans="1:6">
      <c r="A1254" s="39">
        <v>29553</v>
      </c>
      <c r="B1254" t="s" s="0">
        <v>129</v>
      </c>
      <c r="C1254" t="s" s="0">
        <v>39</v>
      </c>
      <c r="E1254" t="s" s="0">
        <v>129</v>
      </c>
      <c r="F1254" s="0">
        <v>0.88700000000000001</v>
      </c>
    </row>
    <row r="1255" spans="1:6">
      <c r="A1255" s="39">
        <v>99100</v>
      </c>
      <c r="B1255" t="s" s="0">
        <v>211</v>
      </c>
      <c r="C1255" t="s" s="0">
        <v>72</v>
      </c>
      <c r="E1255" t="s" s="0">
        <v>211</v>
      </c>
      <c r="F1255" s="0">
        <v>0.88</v>
      </c>
    </row>
    <row r="1256" spans="1:6">
      <c r="A1256" s="39">
        <v>22761</v>
      </c>
      <c r="B1256" t="s" s="0">
        <v>248</v>
      </c>
      <c r="C1256" t="s" s="0">
        <v>249</v>
      </c>
      <c r="E1256" t="s" s="0">
        <v>250</v>
      </c>
      <c r="F1256" s="0">
        <v>1.153</v>
      </c>
    </row>
    <row r="1257" spans="1:6">
      <c r="A1257" s="39">
        <v>22763</v>
      </c>
      <c r="B1257" t="s" s="0">
        <v>248</v>
      </c>
      <c r="C1257" t="s" s="0">
        <v>249</v>
      </c>
      <c r="E1257" t="s" s="0">
        <v>250</v>
      </c>
      <c r="F1257" s="0">
        <v>1.153</v>
      </c>
    </row>
    <row r="1258" spans="1:6">
      <c r="A1258" s="39">
        <v>16359</v>
      </c>
      <c r="B1258" t="s" s="0">
        <v>81</v>
      </c>
      <c r="C1258" t="s" s="0">
        <v>82</v>
      </c>
      <c r="E1258" t="s" s="0">
        <v>81</v>
      </c>
      <c r="F1258" s="0">
        <v>0.878</v>
      </c>
    </row>
    <row r="1259" spans="1:6">
      <c r="A1259" s="39">
        <v>87640</v>
      </c>
      <c r="B1259" t="s" s="0">
        <v>93</v>
      </c>
      <c r="C1259" t="s" s="0">
        <v>26</v>
      </c>
      <c r="E1259" t="s" s="0">
        <v>93</v>
      </c>
      <c r="F1259" s="0">
        <v>1.0429999999999999</v>
      </c>
    </row>
    <row r="1260" spans="1:6">
      <c r="A1260" s="39">
        <v>76467</v>
      </c>
      <c r="B1260" t="s" s="0">
        <v>180</v>
      </c>
      <c r="C1260" t="s" s="0">
        <v>20</v>
      </c>
      <c r="E1260" t="s" s="0">
        <v>180</v>
      </c>
      <c r="F1260" s="0">
        <v>1.024</v>
      </c>
    </row>
    <row r="1261" spans="1:6">
      <c r="A1261" s="39">
        <v>74321</v>
      </c>
      <c r="B1261" t="s" s="0">
        <v>60</v>
      </c>
      <c r="C1261" t="s" s="0">
        <v>20</v>
      </c>
      <c r="E1261" t="s" s="0">
        <v>60</v>
      </c>
      <c r="F1261" s="0">
        <v>1.0409999999999999</v>
      </c>
    </row>
    <row r="1262" spans="1:6">
      <c r="A1262" s="39">
        <v>22765</v>
      </c>
      <c r="B1262" t="s" s="0">
        <v>248</v>
      </c>
      <c r="C1262" t="s" s="0">
        <v>249</v>
      </c>
      <c r="E1262" t="s" s="0">
        <v>250</v>
      </c>
      <c r="F1262" s="0">
        <v>1.153</v>
      </c>
    </row>
    <row r="1263" spans="1:6">
      <c r="A1263" s="39">
        <v>22767</v>
      </c>
      <c r="B1263" t="s" s="0">
        <v>248</v>
      </c>
      <c r="C1263" t="s" s="0">
        <v>249</v>
      </c>
      <c r="E1263" t="s" s="0">
        <v>250</v>
      </c>
      <c r="F1263" s="0">
        <v>1.153</v>
      </c>
    </row>
    <row r="1264" spans="1:6">
      <c r="A1264" s="39">
        <v>22769</v>
      </c>
      <c r="B1264" t="s" s="0">
        <v>248</v>
      </c>
      <c r="C1264" t="s" s="0">
        <v>249</v>
      </c>
      <c r="E1264" t="s" s="0">
        <v>250</v>
      </c>
      <c r="F1264" s="0">
        <v>1.153</v>
      </c>
    </row>
    <row r="1265" spans="1:6">
      <c r="A1265" s="39">
        <v>76831</v>
      </c>
      <c r="B1265" t="s" s="0">
        <v>98</v>
      </c>
      <c r="C1265" t="s" s="0">
        <v>22</v>
      </c>
      <c r="E1265" t="s" s="0">
        <v>98</v>
      </c>
      <c r="F1265" s="0">
        <v>1.032</v>
      </c>
    </row>
    <row r="1266" spans="1:6">
      <c r="A1266" s="39">
        <v>27499</v>
      </c>
      <c r="B1266" t="s" s="0">
        <v>248</v>
      </c>
      <c r="C1266" t="s" s="0">
        <v>249</v>
      </c>
      <c r="E1266" t="s" s="0">
        <v>250</v>
      </c>
      <c r="F1266" s="0">
        <v>1.153</v>
      </c>
    </row>
    <row r="1267" spans="1:6">
      <c r="A1267" s="39">
        <v>37434</v>
      </c>
      <c r="B1267" t="s" s="0">
        <v>44</v>
      </c>
      <c r="C1267" t="s" s="0">
        <v>39</v>
      </c>
      <c r="E1267" t="s" s="0">
        <v>44</v>
      </c>
      <c r="F1267" s="0">
        <v>0.86499999999999999</v>
      </c>
    </row>
    <row r="1268" spans="1:6">
      <c r="A1268" s="39">
        <v>59063</v>
      </c>
      <c r="B1268" t="s" s="0">
        <v>254</v>
      </c>
      <c r="C1268" t="s" s="0">
        <v>24</v>
      </c>
      <c r="E1268" t="s" s="0">
        <v>254</v>
      </c>
      <c r="F1268" s="0">
        <v>0.873</v>
      </c>
    </row>
    <row r="1269" spans="1:6">
      <c r="A1269" s="39">
        <v>59065</v>
      </c>
      <c r="B1269" t="s" s="0">
        <v>254</v>
      </c>
      <c r="C1269" t="s" s="0">
        <v>24</v>
      </c>
      <c r="E1269" t="s" s="0">
        <v>254</v>
      </c>
      <c r="F1269" s="0">
        <v>0.873</v>
      </c>
    </row>
    <row r="1270" spans="1:6">
      <c r="A1270" s="39">
        <v>95463</v>
      </c>
      <c r="B1270" t="s" s="0">
        <v>79</v>
      </c>
      <c r="C1270" t="s" s="0">
        <v>26</v>
      </c>
      <c r="E1270" t="s" s="0">
        <v>79</v>
      </c>
      <c r="F1270" s="0">
        <v>1.1339999999999999</v>
      </c>
    </row>
    <row r="1271" spans="1:6">
      <c r="A1271" s="39">
        <v>72511</v>
      </c>
      <c r="B1271" t="s" s="0">
        <v>208</v>
      </c>
      <c r="C1271" t="s" s="0">
        <v>20</v>
      </c>
      <c r="E1271" t="s" s="0">
        <v>208</v>
      </c>
      <c r="F1271" s="0">
        <v>1.04</v>
      </c>
    </row>
    <row r="1272" spans="1:6">
      <c r="A1272" s="39">
        <v>55411</v>
      </c>
      <c r="B1272" t="s" s="0">
        <v>166</v>
      </c>
      <c r="C1272" t="s" s="0">
        <v>22</v>
      </c>
      <c r="E1272" t="s" s="0">
        <v>166</v>
      </c>
      <c r="F1272" s="0">
        <v>1.036</v>
      </c>
    </row>
    <row r="1273" spans="1:6">
      <c r="A1273" s="39">
        <v>59067</v>
      </c>
      <c r="B1273" t="s" s="0">
        <v>254</v>
      </c>
      <c r="C1273" t="s" s="0">
        <v>24</v>
      </c>
      <c r="E1273" t="s" s="0">
        <v>254</v>
      </c>
      <c r="F1273" s="0">
        <v>0.873</v>
      </c>
    </row>
    <row r="1274" spans="1:6">
      <c r="A1274" s="39">
        <v>56754</v>
      </c>
      <c r="B1274" t="s" s="0">
        <v>102</v>
      </c>
      <c r="C1274" t="s" s="0">
        <v>22</v>
      </c>
      <c r="E1274" t="s" s="0">
        <v>102</v>
      </c>
      <c r="F1274" s="0">
        <v>0.99099999999999999</v>
      </c>
    </row>
    <row r="1275" spans="1:6">
      <c r="A1275" s="39">
        <v>54518</v>
      </c>
      <c r="B1275" t="s" s="0">
        <v>142</v>
      </c>
      <c r="C1275" t="s" s="0">
        <v>22</v>
      </c>
      <c r="E1275" t="s" s="0">
        <v>142</v>
      </c>
      <c r="F1275" s="0">
        <v>1.0549999999999999</v>
      </c>
    </row>
    <row r="1276" spans="1:6">
      <c r="A1276" s="39">
        <v>59069</v>
      </c>
      <c r="B1276" t="s" s="0">
        <v>254</v>
      </c>
      <c r="C1276" t="s" s="0">
        <v>24</v>
      </c>
      <c r="E1276" t="s" s="0">
        <v>254</v>
      </c>
      <c r="F1276" s="0">
        <v>0.873</v>
      </c>
    </row>
    <row r="1277" spans="1:6">
      <c r="A1277" s="39">
        <v>18609</v>
      </c>
      <c r="B1277" t="s" s="0">
        <v>83</v>
      </c>
      <c r="C1277" t="s" s="0">
        <v>58</v>
      </c>
      <c r="E1277" t="s" s="0">
        <v>83</v>
      </c>
      <c r="F1277" s="0">
        <v>0.94399999999999995</v>
      </c>
    </row>
    <row r="1278" spans="1:6">
      <c r="A1278" s="39">
        <v>79589</v>
      </c>
      <c r="B1278" t="s" s="0">
        <v>92</v>
      </c>
      <c r="C1278" t="s" s="0">
        <v>20</v>
      </c>
      <c r="E1278" t="s" s="0">
        <v>92</v>
      </c>
      <c r="F1278" s="0">
        <v>1.028</v>
      </c>
    </row>
    <row r="1279" spans="1:6">
      <c r="A1279" s="39">
        <v>49626</v>
      </c>
      <c r="B1279" t="s" s="0">
        <v>105</v>
      </c>
      <c r="C1279" t="s" s="0">
        <v>39</v>
      </c>
      <c r="E1279" t="s" s="0">
        <v>105</v>
      </c>
      <c r="F1279" s="0">
        <v>0.83599999999999997</v>
      </c>
    </row>
    <row r="1280" spans="1:6">
      <c r="A1280" s="39">
        <v>73102</v>
      </c>
      <c r="B1280" t="s" s="0">
        <v>43</v>
      </c>
      <c r="C1280" t="s" s="0">
        <v>20</v>
      </c>
      <c r="E1280" t="s" s="0">
        <v>43</v>
      </c>
      <c r="F1280" s="0">
        <v>1.0329999999999999</v>
      </c>
    </row>
    <row r="1281" spans="1:6">
      <c r="A1281" s="39">
        <v>54587</v>
      </c>
      <c r="B1281" t="s" s="0">
        <v>167</v>
      </c>
      <c r="C1281" t="s" s="0">
        <v>22</v>
      </c>
      <c r="E1281" t="s" s="0">
        <v>167</v>
      </c>
      <c r="F1281" s="0">
        <v>1.01</v>
      </c>
    </row>
    <row r="1282" spans="1:6">
      <c r="A1282" s="39">
        <v>92262</v>
      </c>
      <c r="B1282" t="s" s="0">
        <v>153</v>
      </c>
      <c r="C1282" t="s" s="0">
        <v>26</v>
      </c>
      <c r="E1282" t="s" s="0">
        <v>153</v>
      </c>
      <c r="F1282" s="0">
        <v>1.0589999999999999</v>
      </c>
    </row>
    <row r="1283" spans="1:6">
      <c r="A1283" s="39">
        <v>59071</v>
      </c>
      <c r="B1283" t="s" s="0">
        <v>254</v>
      </c>
      <c r="C1283" t="s" s="0">
        <v>24</v>
      </c>
      <c r="E1283" t="s" s="0">
        <v>254</v>
      </c>
      <c r="F1283" s="0">
        <v>0.873</v>
      </c>
    </row>
    <row r="1284" spans="1:6">
      <c r="A1284" s="39">
        <v>57589</v>
      </c>
      <c r="B1284" t="s" s="0">
        <v>112</v>
      </c>
      <c r="C1284" t="s" s="0">
        <v>22</v>
      </c>
      <c r="E1284" t="s" s="0">
        <v>112</v>
      </c>
      <c r="F1284" s="0">
        <v>0.99</v>
      </c>
    </row>
    <row r="1285" spans="1:6">
      <c r="A1285" s="39">
        <v>59073</v>
      </c>
      <c r="B1285" t="s" s="0">
        <v>254</v>
      </c>
      <c r="C1285" t="s" s="0">
        <v>24</v>
      </c>
      <c r="E1285" t="s" s="0">
        <v>254</v>
      </c>
      <c r="F1285" s="0">
        <v>0.873</v>
      </c>
    </row>
    <row r="1286" spans="1:6">
      <c r="A1286" s="39">
        <v>97834</v>
      </c>
      <c r="B1286" t="s" s="0">
        <v>175</v>
      </c>
      <c r="C1286" t="s" s="0">
        <v>26</v>
      </c>
      <c r="E1286" t="s" s="0">
        <v>175</v>
      </c>
      <c r="F1286" s="0">
        <v>1.0649999999999999</v>
      </c>
    </row>
    <row r="1287" spans="1:6">
      <c r="A1287" s="39">
        <v>55765</v>
      </c>
      <c r="B1287" t="s" s="0">
        <v>32</v>
      </c>
      <c r="C1287" t="s" s="0">
        <v>22</v>
      </c>
      <c r="E1287" t="s" s="0">
        <v>32</v>
      </c>
      <c r="F1287" s="0">
        <v>1.046</v>
      </c>
    </row>
    <row r="1288" spans="1:6">
      <c r="A1288" s="39">
        <v>37318</v>
      </c>
      <c r="B1288" t="s" s="0">
        <v>154</v>
      </c>
      <c r="C1288" t="s" s="0">
        <v>72</v>
      </c>
      <c r="E1288" t="s" s="0">
        <v>154</v>
      </c>
      <c r="F1288" s="0">
        <v>0.90700000000000003</v>
      </c>
    </row>
    <row r="1289" spans="1:6">
      <c r="A1289" s="39">
        <v>59075</v>
      </c>
      <c r="B1289" t="s" s="0">
        <v>254</v>
      </c>
      <c r="C1289" t="s" s="0">
        <v>24</v>
      </c>
      <c r="E1289" t="s" s="0">
        <v>254</v>
      </c>
      <c r="F1289" s="0">
        <v>0.873</v>
      </c>
    </row>
    <row r="1290" spans="1:6">
      <c r="A1290" s="39">
        <v>57587</v>
      </c>
      <c r="B1290" t="s" s="0">
        <v>112</v>
      </c>
      <c r="C1290" t="s" s="0">
        <v>22</v>
      </c>
      <c r="E1290" t="s" s="0">
        <v>112</v>
      </c>
      <c r="F1290" s="0">
        <v>0.99</v>
      </c>
    </row>
    <row r="1291" spans="1:6">
      <c r="A1291" s="39">
        <v>76889</v>
      </c>
      <c r="B1291" t="s" s="0">
        <v>98</v>
      </c>
      <c r="C1291" t="s" s="0">
        <v>22</v>
      </c>
      <c r="E1291" t="s" s="0">
        <v>98</v>
      </c>
      <c r="F1291" s="0">
        <v>1.032</v>
      </c>
    </row>
    <row r="1292" spans="1:6">
      <c r="A1292" s="39">
        <v>16547</v>
      </c>
      <c r="B1292" t="s" s="0">
        <v>255</v>
      </c>
      <c r="C1292" t="s" s="0">
        <v>82</v>
      </c>
      <c r="E1292" t="s" s="0">
        <v>255</v>
      </c>
      <c r="F1292" s="0">
        <v>0.97</v>
      </c>
    </row>
    <row r="1293" spans="1:6">
      <c r="A1293" s="39">
        <v>59077</v>
      </c>
      <c r="B1293" t="s" s="0">
        <v>254</v>
      </c>
      <c r="C1293" t="s" s="0">
        <v>24</v>
      </c>
      <c r="E1293" t="s" s="0">
        <v>254</v>
      </c>
      <c r="F1293" s="0">
        <v>0.873</v>
      </c>
    </row>
    <row r="1294" spans="1:6">
      <c r="A1294" s="39">
        <v>76831</v>
      </c>
      <c r="B1294" t="s" s="0">
        <v>98</v>
      </c>
      <c r="C1294" t="s" s="0">
        <v>22</v>
      </c>
      <c r="E1294" t="s" s="0">
        <v>98</v>
      </c>
      <c r="F1294" s="0">
        <v>1.032</v>
      </c>
    </row>
    <row r="1295" spans="1:6">
      <c r="A1295" s="39">
        <v>69115</v>
      </c>
      <c r="B1295" t="s" s="0">
        <v>256</v>
      </c>
      <c r="C1295" t="s" s="0">
        <v>20</v>
      </c>
      <c r="E1295" t="s" s="0">
        <v>256</v>
      </c>
      <c r="F1295" s="0">
        <v>1.087</v>
      </c>
    </row>
    <row r="1296" spans="1:6">
      <c r="A1296" s="39">
        <v>57612</v>
      </c>
      <c r="B1296" t="s" s="0">
        <v>112</v>
      </c>
      <c r="C1296" t="s" s="0">
        <v>22</v>
      </c>
      <c r="E1296" t="s" s="0">
        <v>112</v>
      </c>
      <c r="F1296" s="0">
        <v>0.99</v>
      </c>
    </row>
    <row r="1297" spans="1:6">
      <c r="A1297" s="39">
        <v>54574</v>
      </c>
      <c r="B1297" t="s" s="0">
        <v>167</v>
      </c>
      <c r="C1297" t="s" s="0">
        <v>22</v>
      </c>
      <c r="E1297" t="s" s="0">
        <v>167</v>
      </c>
      <c r="F1297" s="0">
        <v>1.01</v>
      </c>
    </row>
    <row r="1298" spans="1:6">
      <c r="A1298" s="39">
        <v>69117</v>
      </c>
      <c r="B1298" t="s" s="0">
        <v>256</v>
      </c>
      <c r="C1298" t="s" s="0">
        <v>20</v>
      </c>
      <c r="E1298" t="s" s="0">
        <v>256</v>
      </c>
      <c r="F1298" s="0">
        <v>1.087</v>
      </c>
    </row>
    <row r="1299" spans="1:6">
      <c r="A1299" s="39">
        <v>69118</v>
      </c>
      <c r="B1299" t="s" s="0">
        <v>256</v>
      </c>
      <c r="C1299" t="s" s="0">
        <v>20</v>
      </c>
      <c r="E1299" t="s" s="0">
        <v>256</v>
      </c>
      <c r="F1299" s="0">
        <v>1.087</v>
      </c>
    </row>
    <row r="1300" spans="1:6">
      <c r="A1300" s="39">
        <v>98634</v>
      </c>
      <c r="B1300" t="s" s="0">
        <v>228</v>
      </c>
      <c r="C1300" t="s" s="0">
        <v>72</v>
      </c>
      <c r="E1300" t="s" s="0">
        <v>228</v>
      </c>
      <c r="F1300" s="0">
        <v>0.95199999999999996</v>
      </c>
    </row>
    <row r="1301" spans="1:6">
      <c r="A1301" s="39">
        <v>96120</v>
      </c>
      <c r="B1301" t="s" s="0">
        <v>124</v>
      </c>
      <c r="C1301" t="s" s="0">
        <v>26</v>
      </c>
      <c r="E1301" t="s" s="0">
        <v>124</v>
      </c>
      <c r="F1301" s="0">
        <v>1.089</v>
      </c>
    </row>
    <row r="1302" spans="1:6">
      <c r="A1302" s="39">
        <v>97836</v>
      </c>
      <c r="B1302" t="s" s="0">
        <v>175</v>
      </c>
      <c r="C1302" t="s" s="0">
        <v>26</v>
      </c>
      <c r="E1302" t="s" s="0">
        <v>175</v>
      </c>
      <c r="F1302" s="0">
        <v>1.0649999999999999</v>
      </c>
    </row>
    <row r="1303" spans="1:6">
      <c r="A1303" s="39">
        <v>97852</v>
      </c>
      <c r="B1303" t="s" s="0">
        <v>175</v>
      </c>
      <c r="C1303" t="s" s="0">
        <v>26</v>
      </c>
      <c r="E1303" t="s" s="0">
        <v>175</v>
      </c>
      <c r="F1303" s="0">
        <v>1.0649999999999999</v>
      </c>
    </row>
    <row r="1304" spans="1:6">
      <c r="A1304" s="39">
        <v>69120</v>
      </c>
      <c r="B1304" t="s" s="0">
        <v>256</v>
      </c>
      <c r="C1304" t="s" s="0">
        <v>20</v>
      </c>
      <c r="E1304" t="s" s="0">
        <v>256</v>
      </c>
      <c r="F1304" s="0">
        <v>1.087</v>
      </c>
    </row>
    <row r="1305" spans="1:6">
      <c r="A1305" s="39">
        <v>69121</v>
      </c>
      <c r="B1305" t="s" s="0">
        <v>256</v>
      </c>
      <c r="C1305" t="s" s="0">
        <v>20</v>
      </c>
      <c r="E1305" t="s" s="0">
        <v>256</v>
      </c>
      <c r="F1305" s="0">
        <v>1.087</v>
      </c>
    </row>
    <row r="1306" spans="1:6">
      <c r="A1306" s="39">
        <v>98553</v>
      </c>
      <c r="B1306" t="s" s="0">
        <v>71</v>
      </c>
      <c r="C1306" t="s" s="0">
        <v>72</v>
      </c>
      <c r="E1306" t="s" s="0">
        <v>71</v>
      </c>
      <c r="F1306" s="0">
        <v>0.89500000000000002</v>
      </c>
    </row>
    <row r="1307" spans="1:6">
      <c r="A1307" s="39">
        <v>69123</v>
      </c>
      <c r="B1307" t="s" s="0">
        <v>256</v>
      </c>
      <c r="C1307" t="s" s="0">
        <v>20</v>
      </c>
      <c r="E1307" t="s" s="0">
        <v>256</v>
      </c>
      <c r="F1307" s="0">
        <v>1.087</v>
      </c>
    </row>
    <row r="1308" spans="1:6">
      <c r="A1308" s="39">
        <v>95493</v>
      </c>
      <c r="B1308" t="s" s="0">
        <v>79</v>
      </c>
      <c r="C1308" t="s" s="0">
        <v>26</v>
      </c>
      <c r="E1308" t="s" s="0">
        <v>79</v>
      </c>
      <c r="F1308" s="0">
        <v>1.1339999999999999</v>
      </c>
    </row>
    <row r="1309" spans="1:6">
      <c r="A1309" s="39">
        <v>69124</v>
      </c>
      <c r="B1309" t="s" s="0">
        <v>256</v>
      </c>
      <c r="C1309" t="s" s="0">
        <v>20</v>
      </c>
      <c r="E1309" t="s" s="0">
        <v>256</v>
      </c>
      <c r="F1309" s="0">
        <v>1.087</v>
      </c>
    </row>
    <row r="1310" spans="1:6">
      <c r="A1310" s="39">
        <v>97653</v>
      </c>
      <c r="B1310" t="s" s="0">
        <v>181</v>
      </c>
      <c r="C1310" t="s" s="0">
        <v>26</v>
      </c>
      <c r="E1310" t="s" s="0">
        <v>181</v>
      </c>
      <c r="F1310" s="0">
        <v>1.071</v>
      </c>
    </row>
    <row r="1311" spans="1:6">
      <c r="A1311" s="39">
        <v>94253</v>
      </c>
      <c r="B1311" t="s" s="0">
        <v>40</v>
      </c>
      <c r="C1311" t="s" s="0">
        <v>26</v>
      </c>
      <c r="E1311" t="s" s="0">
        <v>40</v>
      </c>
      <c r="F1311" s="0">
        <v>0.93500000000000005</v>
      </c>
    </row>
    <row r="1312" spans="1:6">
      <c r="A1312" s="39">
        <v>1877</v>
      </c>
      <c r="B1312" t="s" s="0">
        <v>174</v>
      </c>
      <c r="C1312" t="s" s="0">
        <v>119</v>
      </c>
      <c r="E1312" t="s" s="0">
        <v>174</v>
      </c>
      <c r="F1312" s="0">
        <v>0.91100000000000003</v>
      </c>
    </row>
    <row r="1313" spans="1:6">
      <c r="A1313" s="39">
        <v>83483</v>
      </c>
      <c r="B1313" t="s" s="0">
        <v>91</v>
      </c>
      <c r="C1313" t="s" s="0">
        <v>26</v>
      </c>
      <c r="E1313" t="s" s="0">
        <v>91</v>
      </c>
      <c r="F1313" s="0">
        <v>1.1379999999999999</v>
      </c>
    </row>
    <row r="1314" spans="1:6">
      <c r="A1314" s="39">
        <v>76476</v>
      </c>
      <c r="B1314" t="s" s="0">
        <v>180</v>
      </c>
      <c r="C1314" t="s" s="0">
        <v>20</v>
      </c>
      <c r="E1314" t="s" s="0">
        <v>180</v>
      </c>
      <c r="F1314" s="0">
        <v>1.024</v>
      </c>
    </row>
    <row r="1315" spans="1:6">
      <c r="A1315" s="39">
        <v>69126</v>
      </c>
      <c r="B1315" t="s" s="0">
        <v>256</v>
      </c>
      <c r="C1315" t="s" s="0">
        <v>20</v>
      </c>
      <c r="E1315" t="s" s="0">
        <v>256</v>
      </c>
      <c r="F1315" s="0">
        <v>1.087</v>
      </c>
    </row>
    <row r="1316" spans="1:6">
      <c r="A1316" s="39">
        <v>39628</v>
      </c>
      <c r="B1316" t="s" s="0">
        <v>95</v>
      </c>
      <c r="C1316" t="s" s="0">
        <v>70</v>
      </c>
      <c r="E1316" t="s" s="0">
        <v>95</v>
      </c>
      <c r="F1316" s="0">
        <v>0.72899999999999998</v>
      </c>
    </row>
    <row r="1317" spans="1:6">
      <c r="A1317" s="39">
        <v>39629</v>
      </c>
      <c r="B1317" t="s" s="0">
        <v>95</v>
      </c>
      <c r="C1317" t="s" s="0">
        <v>70</v>
      </c>
      <c r="E1317" t="s" s="0">
        <v>95</v>
      </c>
      <c r="F1317" s="0">
        <v>0.72899999999999998</v>
      </c>
    </row>
    <row r="1318" spans="1:6">
      <c r="A1318" s="39">
        <v>29646</v>
      </c>
      <c r="B1318" t="s" s="0">
        <v>67</v>
      </c>
      <c r="C1318" t="s" s="0">
        <v>39</v>
      </c>
      <c r="E1318" t="s" s="0">
        <v>67</v>
      </c>
      <c r="F1318" s="0">
        <v>0.89600000000000002</v>
      </c>
    </row>
    <row r="1319" spans="1:6">
      <c r="A1319" s="39">
        <v>74072</v>
      </c>
      <c r="B1319" t="s" s="0">
        <v>257</v>
      </c>
      <c r="C1319" t="s" s="0">
        <v>20</v>
      </c>
      <c r="E1319" t="s" s="0">
        <v>257</v>
      </c>
      <c r="F1319" s="0">
        <v>1.036</v>
      </c>
    </row>
    <row r="1320" spans="1:6">
      <c r="A1320" s="39">
        <v>49143</v>
      </c>
      <c r="B1320" t="s" s="0">
        <v>105</v>
      </c>
      <c r="C1320" t="s" s="0">
        <v>39</v>
      </c>
      <c r="E1320" t="s" s="0">
        <v>105</v>
      </c>
      <c r="F1320" s="0">
        <v>0.83599999999999997</v>
      </c>
    </row>
    <row r="1321" spans="1:6">
      <c r="A1321" s="39">
        <v>67281</v>
      </c>
      <c r="B1321" t="s" s="0">
        <v>137</v>
      </c>
      <c r="C1321" t="s" s="0">
        <v>22</v>
      </c>
      <c r="E1321" t="s" s="0">
        <v>137</v>
      </c>
      <c r="F1321" s="0">
        <v>1.0580000000000001</v>
      </c>
    </row>
    <row r="1322" spans="1:6">
      <c r="A1322" s="39">
        <v>74074</v>
      </c>
      <c r="B1322" t="s" s="0">
        <v>257</v>
      </c>
      <c r="C1322" t="s" s="0">
        <v>20</v>
      </c>
      <c r="E1322" t="s" s="0">
        <v>257</v>
      </c>
      <c r="F1322" s="0">
        <v>1.036</v>
      </c>
    </row>
    <row r="1323" spans="1:6">
      <c r="A1323" s="39">
        <v>73266</v>
      </c>
      <c r="B1323" t="s" s="0">
        <v>88</v>
      </c>
      <c r="C1323" t="s" s="0">
        <v>20</v>
      </c>
      <c r="E1323" t="s" s="0">
        <v>88</v>
      </c>
      <c r="F1323" s="0">
        <v>1.028</v>
      </c>
    </row>
    <row r="1324" spans="1:6">
      <c r="A1324" s="39">
        <v>74076</v>
      </c>
      <c r="B1324" t="s" s="0">
        <v>257</v>
      </c>
      <c r="C1324" t="s" s="0">
        <v>20</v>
      </c>
      <c r="E1324" t="s" s="0">
        <v>257</v>
      </c>
      <c r="F1324" s="0">
        <v>1.036</v>
      </c>
    </row>
    <row r="1325" spans="1:6">
      <c r="A1325" s="39">
        <v>74078</v>
      </c>
      <c r="B1325" t="s" s="0">
        <v>257</v>
      </c>
      <c r="C1325" t="s" s="0">
        <v>20</v>
      </c>
      <c r="E1325" t="s" s="0">
        <v>257</v>
      </c>
      <c r="F1325" s="0">
        <v>1.036</v>
      </c>
    </row>
    <row r="1326" spans="1:6">
      <c r="A1326" s="39">
        <v>6749</v>
      </c>
      <c r="B1326" t="s" s="0">
        <v>94</v>
      </c>
      <c r="C1326" t="s" s="0">
        <v>70</v>
      </c>
      <c r="E1326" t="s" s="0">
        <v>94</v>
      </c>
      <c r="F1326" s="0">
        <v>0.83499999999999996</v>
      </c>
    </row>
    <row r="1327" spans="1:6">
      <c r="A1327" s="39">
        <v>6766</v>
      </c>
      <c r="B1327" t="s" s="0">
        <v>94</v>
      </c>
      <c r="C1327" t="s" s="0">
        <v>70</v>
      </c>
      <c r="E1327" t="s" s="0">
        <v>94</v>
      </c>
      <c r="F1327" s="0">
        <v>0.83499999999999996</v>
      </c>
    </row>
    <row r="1328" spans="1:6">
      <c r="A1328" s="39">
        <v>6803</v>
      </c>
      <c r="B1328" t="s" s="0">
        <v>94</v>
      </c>
      <c r="C1328" t="s" s="0">
        <v>70</v>
      </c>
      <c r="E1328" t="s" s="0">
        <v>94</v>
      </c>
      <c r="F1328" s="0">
        <v>0.83499999999999996</v>
      </c>
    </row>
    <row r="1329" spans="1:6">
      <c r="A1329" s="39">
        <v>6808</v>
      </c>
      <c r="B1329" t="s" s="0">
        <v>94</v>
      </c>
      <c r="C1329" t="s" s="0">
        <v>70</v>
      </c>
      <c r="E1329" t="s" s="0">
        <v>94</v>
      </c>
      <c r="F1329" s="0">
        <v>0.83499999999999996</v>
      </c>
    </row>
    <row r="1330" spans="1:6">
      <c r="A1330" s="39">
        <v>74080</v>
      </c>
      <c r="B1330" t="s" s="0">
        <v>257</v>
      </c>
      <c r="C1330" t="s" s="0">
        <v>20</v>
      </c>
      <c r="E1330" t="s" s="0">
        <v>257</v>
      </c>
      <c r="F1330" s="0">
        <v>1.036</v>
      </c>
    </row>
    <row r="1331" spans="1:6">
      <c r="A1331" s="39">
        <v>57539</v>
      </c>
      <c r="B1331" t="s" s="0">
        <v>112</v>
      </c>
      <c r="C1331" t="s" s="0">
        <v>22</v>
      </c>
      <c r="E1331" t="s" s="0">
        <v>112</v>
      </c>
      <c r="F1331" s="0">
        <v>0.99</v>
      </c>
    </row>
    <row r="1332" spans="1:6">
      <c r="A1332" s="39">
        <v>93476</v>
      </c>
      <c r="B1332" t="s" s="0">
        <v>173</v>
      </c>
      <c r="C1332" t="s" s="0">
        <v>26</v>
      </c>
      <c r="E1332" t="s" s="0">
        <v>173</v>
      </c>
      <c r="F1332" s="0">
        <v>0.90500000000000003</v>
      </c>
    </row>
    <row r="1333" spans="1:6">
      <c r="A1333" s="39">
        <v>87544</v>
      </c>
      <c r="B1333" t="s" s="0">
        <v>143</v>
      </c>
      <c r="C1333" t="s" s="0">
        <v>26</v>
      </c>
      <c r="E1333" t="s" s="0">
        <v>143</v>
      </c>
      <c r="F1333" s="0">
        <v>1.0960000000000001</v>
      </c>
    </row>
    <row r="1334" spans="1:6">
      <c r="A1334" s="39">
        <v>63825</v>
      </c>
      <c r="B1334" t="s" s="0">
        <v>146</v>
      </c>
      <c r="C1334" t="s" s="0">
        <v>26</v>
      </c>
      <c r="E1334" t="s" s="0">
        <v>146</v>
      </c>
      <c r="F1334" s="0">
        <v>1.0860000000000001</v>
      </c>
    </row>
    <row r="1335" spans="1:6">
      <c r="A1335" s="39">
        <v>19412</v>
      </c>
      <c r="B1335" t="s" s="0">
        <v>135</v>
      </c>
      <c r="C1335" t="s" s="0">
        <v>58</v>
      </c>
      <c r="E1335" t="s" s="0">
        <v>135</v>
      </c>
      <c r="F1335" s="0">
        <v>0.90100000000000002</v>
      </c>
    </row>
    <row r="1336" spans="1:6">
      <c r="A1336" s="39">
        <v>6502</v>
      </c>
      <c r="B1336" t="s" s="0">
        <v>219</v>
      </c>
      <c r="C1336" t="s" s="0">
        <v>70</v>
      </c>
      <c r="E1336" t="s" s="0">
        <v>219</v>
      </c>
      <c r="F1336" s="0">
        <v>0.84499999999999997</v>
      </c>
    </row>
    <row r="1337" spans="1:6">
      <c r="A1337" s="39">
        <v>38889</v>
      </c>
      <c r="B1337" t="s" s="0">
        <v>219</v>
      </c>
      <c r="C1337" t="s" s="0">
        <v>70</v>
      </c>
      <c r="E1337" t="s" s="0">
        <v>219</v>
      </c>
      <c r="F1337" s="0">
        <v>0.84499999999999997</v>
      </c>
    </row>
    <row r="1338" spans="1:6">
      <c r="A1338" s="39">
        <v>38895</v>
      </c>
      <c r="B1338" t="s" s="0">
        <v>219</v>
      </c>
      <c r="C1338" t="s" s="0">
        <v>70</v>
      </c>
      <c r="E1338" t="s" s="0">
        <v>219</v>
      </c>
      <c r="F1338" s="0">
        <v>0.84499999999999997</v>
      </c>
    </row>
    <row r="1339" spans="1:6">
      <c r="A1339" s="39">
        <v>74081</v>
      </c>
      <c r="B1339" t="s" s="0">
        <v>257</v>
      </c>
      <c r="C1339" t="s" s="0">
        <v>20</v>
      </c>
      <c r="E1339" t="s" s="0">
        <v>257</v>
      </c>
      <c r="F1339" s="0">
        <v>1.036</v>
      </c>
    </row>
    <row r="1340" spans="1:6">
      <c r="A1340" s="39">
        <v>15827</v>
      </c>
      <c r="B1340" t="s" s="0">
        <v>149</v>
      </c>
      <c r="C1340" t="s" s="0">
        <v>82</v>
      </c>
      <c r="E1340" t="s" s="0">
        <v>149</v>
      </c>
      <c r="F1340" s="0">
        <v>0.97799999999999998</v>
      </c>
    </row>
    <row r="1341" spans="1:6">
      <c r="A1341" s="39">
        <v>15831</v>
      </c>
      <c r="B1341" t="s" s="0">
        <v>149</v>
      </c>
      <c r="C1341" t="s" s="0">
        <v>82</v>
      </c>
      <c r="E1341" t="s" s="0">
        <v>149</v>
      </c>
      <c r="F1341" s="0">
        <v>0.97799999999999998</v>
      </c>
    </row>
    <row r="1342" spans="1:6">
      <c r="A1342" s="39">
        <v>18182</v>
      </c>
      <c r="B1342" t="s" s="0">
        <v>57</v>
      </c>
      <c r="C1342" t="s" s="0">
        <v>58</v>
      </c>
      <c r="E1342" t="s" s="0">
        <v>57</v>
      </c>
      <c r="F1342" s="0">
        <v>0.93899999999999995</v>
      </c>
    </row>
    <row r="1343" spans="1:6">
      <c r="A1343" s="39">
        <v>99444</v>
      </c>
      <c r="B1343" t="s" s="0">
        <v>148</v>
      </c>
      <c r="C1343" t="s" s="0">
        <v>72</v>
      </c>
      <c r="E1343" t="s" s="0">
        <v>148</v>
      </c>
      <c r="F1343" s="0">
        <v>0.91400000000000003</v>
      </c>
    </row>
    <row r="1344" spans="1:6">
      <c r="A1344" s="39">
        <v>44623</v>
      </c>
      <c r="B1344" t="s" s="0">
        <v>258</v>
      </c>
      <c r="C1344" t="s" s="0">
        <v>24</v>
      </c>
      <c r="E1344" t="s" s="0">
        <v>258</v>
      </c>
      <c r="F1344" s="0">
        <v>0.93400000000000005</v>
      </c>
    </row>
    <row r="1345" spans="1:6">
      <c r="A1345" s="39">
        <v>6528</v>
      </c>
      <c r="B1345" t="s" s="0">
        <v>69</v>
      </c>
      <c r="C1345" t="s" s="0">
        <v>70</v>
      </c>
      <c r="E1345" t="s" s="0">
        <v>69</v>
      </c>
      <c r="F1345" s="0">
        <v>0.89700000000000002</v>
      </c>
    </row>
    <row r="1346" spans="1:6">
      <c r="A1346" s="39">
        <v>17039</v>
      </c>
      <c r="B1346" t="s" s="0">
        <v>125</v>
      </c>
      <c r="C1346" t="s" s="0">
        <v>58</v>
      </c>
      <c r="E1346" t="s" s="0">
        <v>125</v>
      </c>
      <c r="F1346" s="0">
        <v>0.9</v>
      </c>
    </row>
    <row r="1347" spans="1:6">
      <c r="A1347" s="39">
        <v>56865</v>
      </c>
      <c r="B1347" t="s" s="0">
        <v>102</v>
      </c>
      <c r="C1347" t="s" s="0">
        <v>22</v>
      </c>
      <c r="E1347" t="s" s="0">
        <v>102</v>
      </c>
      <c r="F1347" s="0">
        <v>0.99099999999999999</v>
      </c>
    </row>
    <row r="1348" spans="1:6">
      <c r="A1348" s="39">
        <v>17322</v>
      </c>
      <c r="B1348" t="s" s="0">
        <v>66</v>
      </c>
      <c r="C1348" t="s" s="0">
        <v>58</v>
      </c>
      <c r="E1348" t="s" s="0">
        <v>66</v>
      </c>
      <c r="F1348" s="0">
        <v>1.012</v>
      </c>
    </row>
    <row r="1349" spans="1:6">
      <c r="A1349" s="39">
        <v>17237</v>
      </c>
      <c r="B1349" t="s" s="0">
        <v>125</v>
      </c>
      <c r="C1349" t="s" s="0">
        <v>58</v>
      </c>
      <c r="E1349" t="s" s="0">
        <v>125</v>
      </c>
      <c r="F1349" s="0">
        <v>0.9</v>
      </c>
    </row>
    <row r="1350" spans="1:6">
      <c r="A1350" s="39">
        <v>66869</v>
      </c>
      <c r="B1350" t="s" s="0">
        <v>53</v>
      </c>
      <c r="C1350" t="s" s="0">
        <v>22</v>
      </c>
      <c r="E1350" t="s" s="0">
        <v>53</v>
      </c>
      <c r="F1350" s="0">
        <v>0.96099999999999997</v>
      </c>
    </row>
    <row r="1351" spans="1:6">
      <c r="A1351" s="39">
        <v>44625</v>
      </c>
      <c r="B1351" t="s" s="0">
        <v>258</v>
      </c>
      <c r="C1351" t="s" s="0">
        <v>24</v>
      </c>
      <c r="E1351" t="s" s="0">
        <v>258</v>
      </c>
      <c r="F1351" s="0">
        <v>0.93400000000000005</v>
      </c>
    </row>
    <row r="1352" spans="1:6">
      <c r="A1352" s="39">
        <v>74572</v>
      </c>
      <c r="B1352" t="s" s="0">
        <v>259</v>
      </c>
      <c r="C1352" t="s" s="0">
        <v>20</v>
      </c>
      <c r="E1352" t="s" s="0">
        <v>259</v>
      </c>
      <c r="F1352" s="0">
        <v>0.97899999999999998</v>
      </c>
    </row>
    <row r="1353" spans="1:6">
      <c r="A1353" s="39">
        <v>44627</v>
      </c>
      <c r="B1353" t="s" s="0">
        <v>258</v>
      </c>
      <c r="C1353" t="s" s="0">
        <v>24</v>
      </c>
      <c r="E1353" t="s" s="0">
        <v>258</v>
      </c>
      <c r="F1353" s="0">
        <v>0.93400000000000005</v>
      </c>
    </row>
    <row r="1354" spans="1:6">
      <c r="A1354" s="39">
        <v>19273</v>
      </c>
      <c r="B1354" t="s" s="0">
        <v>55</v>
      </c>
      <c r="C1354" t="s" s="0">
        <v>39</v>
      </c>
      <c r="E1354" t="s" s="0">
        <v>55</v>
      </c>
      <c r="F1354" s="0">
        <v>0.94</v>
      </c>
    </row>
    <row r="1355" spans="1:6">
      <c r="A1355" s="39">
        <v>21354</v>
      </c>
      <c r="B1355" t="s" s="0">
        <v>55</v>
      </c>
      <c r="C1355" t="s" s="0">
        <v>39</v>
      </c>
      <c r="E1355" t="s" s="0">
        <v>55</v>
      </c>
      <c r="F1355" s="0">
        <v>0.94</v>
      </c>
    </row>
    <row r="1356" spans="1:6">
      <c r="A1356" s="39">
        <v>54570</v>
      </c>
      <c r="B1356" t="s" s="0">
        <v>167</v>
      </c>
      <c r="C1356" t="s" s="0">
        <v>22</v>
      </c>
      <c r="E1356" t="s" s="0">
        <v>167</v>
      </c>
      <c r="F1356" s="0">
        <v>1.01</v>
      </c>
    </row>
    <row r="1357" spans="1:6">
      <c r="A1357" s="39">
        <v>44628</v>
      </c>
      <c r="B1357" t="s" s="0">
        <v>258</v>
      </c>
      <c r="C1357" t="s" s="0">
        <v>24</v>
      </c>
      <c r="E1357" t="s" s="0">
        <v>258</v>
      </c>
      <c r="F1357" s="0">
        <v>0.93400000000000005</v>
      </c>
    </row>
    <row r="1358" spans="1:6">
      <c r="A1358" s="39">
        <v>99752</v>
      </c>
      <c r="B1358" t="s" s="0">
        <v>260</v>
      </c>
      <c r="C1358" t="s" s="0">
        <v>72</v>
      </c>
      <c r="E1358" t="s" s="0">
        <v>260</v>
      </c>
      <c r="F1358" s="0">
        <v>0.872</v>
      </c>
    </row>
    <row r="1359" spans="1:6">
      <c r="A1359" s="39">
        <v>44629</v>
      </c>
      <c r="B1359" t="s" s="0">
        <v>258</v>
      </c>
      <c r="C1359" t="s" s="0">
        <v>24</v>
      </c>
      <c r="E1359" t="s" s="0">
        <v>258</v>
      </c>
      <c r="F1359" s="0">
        <v>0.93400000000000005</v>
      </c>
    </row>
    <row r="1360" spans="1:6">
      <c r="A1360" s="39">
        <v>27337</v>
      </c>
      <c r="B1360" t="s" s="0">
        <v>38</v>
      </c>
      <c r="C1360" t="s" s="0">
        <v>39</v>
      </c>
      <c r="E1360" t="s" s="0">
        <v>38</v>
      </c>
      <c r="F1360" s="0">
        <v>0.83599999999999997</v>
      </c>
    </row>
    <row r="1361" spans="1:6">
      <c r="A1361" s="39">
        <v>17392</v>
      </c>
      <c r="B1361" t="s" s="0">
        <v>66</v>
      </c>
      <c r="C1361" t="s" s="0">
        <v>58</v>
      </c>
      <c r="E1361" t="s" s="0">
        <v>66</v>
      </c>
      <c r="F1361" s="0">
        <v>1.012</v>
      </c>
    </row>
    <row r="1362" spans="1:6">
      <c r="A1362" s="39">
        <v>15328</v>
      </c>
      <c r="B1362" t="s" s="0">
        <v>136</v>
      </c>
      <c r="C1362" t="s" s="0">
        <v>82</v>
      </c>
      <c r="E1362" t="s" s="0">
        <v>136</v>
      </c>
      <c r="F1362" s="0">
        <v>0.93</v>
      </c>
    </row>
    <row r="1363" spans="1:6">
      <c r="A1363" s="39">
        <v>21640</v>
      </c>
      <c r="B1363" t="s" s="0">
        <v>62</v>
      </c>
      <c r="C1363" t="s" s="0">
        <v>39</v>
      </c>
      <c r="E1363" t="s" s="0">
        <v>62</v>
      </c>
      <c r="F1363" s="0">
        <v>0.85599999999999998</v>
      </c>
    </row>
    <row r="1364" spans="1:6">
      <c r="A1364" s="39">
        <v>16269</v>
      </c>
      <c r="B1364" t="s" s="0">
        <v>136</v>
      </c>
      <c r="C1364" t="s" s="0">
        <v>82</v>
      </c>
      <c r="E1364" t="s" s="0">
        <v>136</v>
      </c>
      <c r="F1364" s="0">
        <v>0.93</v>
      </c>
    </row>
    <row r="1365" spans="1:6">
      <c r="A1365" s="39">
        <v>44649</v>
      </c>
      <c r="B1365" t="s" s="0">
        <v>258</v>
      </c>
      <c r="C1365" t="s" s="0">
        <v>24</v>
      </c>
      <c r="E1365" t="s" s="0">
        <v>258</v>
      </c>
      <c r="F1365" s="0">
        <v>0.93400000000000005</v>
      </c>
    </row>
    <row r="1366" spans="1:6">
      <c r="A1366" s="39">
        <v>44651</v>
      </c>
      <c r="B1366" t="s" s="0">
        <v>258</v>
      </c>
      <c r="C1366" t="s" s="0">
        <v>24</v>
      </c>
      <c r="E1366" t="s" s="0">
        <v>258</v>
      </c>
      <c r="F1366" s="0">
        <v>0.93400000000000005</v>
      </c>
    </row>
    <row r="1367" spans="1:6">
      <c r="A1367" s="39">
        <v>19306</v>
      </c>
      <c r="B1367" t="s" s="0">
        <v>135</v>
      </c>
      <c r="C1367" t="s" s="0">
        <v>58</v>
      </c>
      <c r="E1367" t="s" s="0">
        <v>135</v>
      </c>
      <c r="F1367" s="0">
        <v>0.90100000000000002</v>
      </c>
    </row>
    <row r="1368" spans="1:6">
      <c r="A1368" s="39">
        <v>44652</v>
      </c>
      <c r="B1368" t="s" s="0">
        <v>258</v>
      </c>
      <c r="C1368" t="s" s="0">
        <v>24</v>
      </c>
      <c r="E1368" t="s" s="0">
        <v>258</v>
      </c>
      <c r="F1368" s="0">
        <v>0.93400000000000005</v>
      </c>
    </row>
    <row r="1369" spans="1:6">
      <c r="A1369" s="39">
        <v>44653</v>
      </c>
      <c r="B1369" t="s" s="0">
        <v>258</v>
      </c>
      <c r="C1369" t="s" s="0">
        <v>24</v>
      </c>
      <c r="E1369" t="s" s="0">
        <v>258</v>
      </c>
      <c r="F1369" s="0">
        <v>0.93400000000000005</v>
      </c>
    </row>
    <row r="1370" spans="1:6">
      <c r="A1370" s="39">
        <v>26487</v>
      </c>
      <c r="B1370" t="s" s="0">
        <v>261</v>
      </c>
      <c r="C1370" t="s" s="0">
        <v>39</v>
      </c>
      <c r="E1370" t="s" s="0">
        <v>261</v>
      </c>
      <c r="F1370" s="0">
        <v>0.77100000000000002</v>
      </c>
    </row>
    <row r="1371" spans="1:6">
      <c r="A1371" s="39">
        <v>95028</v>
      </c>
      <c r="B1371" t="s" s="0">
        <v>262</v>
      </c>
      <c r="C1371" t="s" s="0">
        <v>26</v>
      </c>
      <c r="E1371" t="s" s="0">
        <v>262</v>
      </c>
      <c r="F1371" s="0">
        <v>1.165</v>
      </c>
    </row>
    <row r="1372" spans="1:6">
      <c r="A1372" s="39">
        <v>23974</v>
      </c>
      <c r="B1372" t="s" s="0">
        <v>138</v>
      </c>
      <c r="C1372" t="s" s="0">
        <v>58</v>
      </c>
      <c r="E1372" t="s" s="0">
        <v>138</v>
      </c>
      <c r="F1372" s="0">
        <v>0.96</v>
      </c>
    </row>
    <row r="1373" spans="1:6">
      <c r="A1373" s="39">
        <v>95030</v>
      </c>
      <c r="B1373" t="s" s="0">
        <v>262</v>
      </c>
      <c r="C1373" t="s" s="0">
        <v>26</v>
      </c>
      <c r="E1373" t="s" s="0">
        <v>262</v>
      </c>
      <c r="F1373" s="0">
        <v>1.165</v>
      </c>
    </row>
    <row r="1374" spans="1:6">
      <c r="A1374" s="39">
        <v>17237</v>
      </c>
      <c r="B1374" t="s" s="0">
        <v>125</v>
      </c>
      <c r="C1374" t="s" s="0">
        <v>58</v>
      </c>
      <c r="E1374" t="s" s="0">
        <v>125</v>
      </c>
      <c r="F1374" s="0">
        <v>0.9</v>
      </c>
    </row>
    <row r="1375" spans="1:6">
      <c r="A1375" s="39">
        <v>95032</v>
      </c>
      <c r="B1375" t="s" s="0">
        <v>262</v>
      </c>
      <c r="C1375" t="s" s="0">
        <v>26</v>
      </c>
      <c r="E1375" t="s" s="0">
        <v>262</v>
      </c>
      <c r="F1375" s="0">
        <v>1.165</v>
      </c>
    </row>
    <row r="1376" spans="1:6">
      <c r="A1376" s="39">
        <v>85049</v>
      </c>
      <c r="B1376" t="s" s="0">
        <v>263</v>
      </c>
      <c r="C1376" t="s" s="0">
        <v>26</v>
      </c>
      <c r="E1376" t="s" s="0">
        <v>263</v>
      </c>
      <c r="F1376" s="0">
        <v>1.1279999999999999</v>
      </c>
    </row>
    <row r="1377" spans="1:6">
      <c r="A1377" s="39">
        <v>85051</v>
      </c>
      <c r="B1377" t="s" s="0">
        <v>263</v>
      </c>
      <c r="C1377" t="s" s="0">
        <v>26</v>
      </c>
      <c r="E1377" t="s" s="0">
        <v>263</v>
      </c>
      <c r="F1377" s="0">
        <v>1.1279999999999999</v>
      </c>
    </row>
    <row r="1378" spans="1:6">
      <c r="A1378" s="39">
        <v>67273</v>
      </c>
      <c r="B1378" t="s" s="0">
        <v>137</v>
      </c>
      <c r="C1378" t="s" s="0">
        <v>22</v>
      </c>
      <c r="E1378" t="s" s="0">
        <v>137</v>
      </c>
      <c r="F1378" s="0">
        <v>1.0580000000000001</v>
      </c>
    </row>
    <row r="1379" spans="1:6">
      <c r="A1379" s="39">
        <v>85053</v>
      </c>
      <c r="B1379" t="s" s="0">
        <v>263</v>
      </c>
      <c r="C1379" t="s" s="0">
        <v>26</v>
      </c>
      <c r="E1379" t="s" s="0">
        <v>263</v>
      </c>
      <c r="F1379" s="0">
        <v>1.1279999999999999</v>
      </c>
    </row>
    <row r="1380" spans="1:6">
      <c r="A1380" s="39">
        <v>76891</v>
      </c>
      <c r="B1380" t="s" s="0">
        <v>134</v>
      </c>
      <c r="C1380" t="s" s="0">
        <v>22</v>
      </c>
      <c r="E1380" t="s" s="0">
        <v>134</v>
      </c>
      <c r="F1380" s="0">
        <v>1.0189999999999999</v>
      </c>
    </row>
    <row r="1381" spans="1:6">
      <c r="A1381" s="39">
        <v>82389</v>
      </c>
      <c r="B1381" t="s" s="0">
        <v>130</v>
      </c>
      <c r="C1381" t="s" s="0">
        <v>26</v>
      </c>
      <c r="E1381" t="s" s="0">
        <v>130</v>
      </c>
      <c r="F1381" s="0">
        <v>1.1479999999999999</v>
      </c>
    </row>
    <row r="1382" spans="1:6">
      <c r="A1382" s="39">
        <v>86399</v>
      </c>
      <c r="B1382" t="s" s="0">
        <v>50</v>
      </c>
      <c r="C1382" t="s" s="0">
        <v>26</v>
      </c>
      <c r="E1382" t="s" s="0">
        <v>50</v>
      </c>
      <c r="F1382" s="0">
        <v>1.099</v>
      </c>
    </row>
    <row r="1383" spans="1:6">
      <c r="A1383" s="39">
        <v>67482</v>
      </c>
      <c r="B1383" t="s" s="0">
        <v>98</v>
      </c>
      <c r="C1383" t="s" s="0">
        <v>22</v>
      </c>
      <c r="E1383" t="s" s="0">
        <v>98</v>
      </c>
      <c r="F1383" s="0">
        <v>1.032</v>
      </c>
    </row>
    <row r="1384" spans="1:6">
      <c r="A1384" s="39">
        <v>85055</v>
      </c>
      <c r="B1384" t="s" s="0">
        <v>263</v>
      </c>
      <c r="C1384" t="s" s="0">
        <v>26</v>
      </c>
      <c r="E1384" t="s" s="0">
        <v>263</v>
      </c>
      <c r="F1384" s="0">
        <v>1.1279999999999999</v>
      </c>
    </row>
    <row r="1385" spans="1:6">
      <c r="A1385" s="39">
        <v>23966</v>
      </c>
      <c r="B1385" t="s" s="0">
        <v>138</v>
      </c>
      <c r="C1385" t="s" s="0">
        <v>58</v>
      </c>
      <c r="E1385" t="s" s="0">
        <v>138</v>
      </c>
      <c r="F1385" s="0">
        <v>0.96</v>
      </c>
    </row>
    <row r="1386" spans="1:6">
      <c r="A1386" s="39">
        <v>23996</v>
      </c>
      <c r="B1386" t="s" s="0">
        <v>138</v>
      </c>
      <c r="C1386" t="s" s="0">
        <v>58</v>
      </c>
      <c r="E1386" t="s" s="0">
        <v>138</v>
      </c>
      <c r="F1386" s="0">
        <v>0.96</v>
      </c>
    </row>
    <row r="1387" spans="1:6">
      <c r="A1387" s="39">
        <v>71032</v>
      </c>
      <c r="B1387" t="s" s="0">
        <v>90</v>
      </c>
      <c r="C1387" t="s" s="0">
        <v>20</v>
      </c>
      <c r="E1387" t="s" s="0">
        <v>90</v>
      </c>
      <c r="F1387" s="0">
        <v>1.107</v>
      </c>
    </row>
    <row r="1388" spans="1:6">
      <c r="A1388" s="39">
        <v>71034</v>
      </c>
      <c r="B1388" t="s" s="0">
        <v>90</v>
      </c>
      <c r="C1388" t="s" s="0">
        <v>20</v>
      </c>
      <c r="E1388" t="s" s="0">
        <v>90</v>
      </c>
      <c r="F1388" s="0">
        <v>1.107</v>
      </c>
    </row>
    <row r="1389" spans="1:6">
      <c r="A1389" s="39">
        <v>94255</v>
      </c>
      <c r="B1389" t="s" s="0">
        <v>40</v>
      </c>
      <c r="C1389" t="s" s="0">
        <v>26</v>
      </c>
      <c r="E1389" t="s" s="0">
        <v>40</v>
      </c>
      <c r="F1389" s="0">
        <v>0.93500000000000005</v>
      </c>
    </row>
    <row r="1390" spans="1:6">
      <c r="A1390" s="39">
        <v>9627</v>
      </c>
      <c r="B1390" t="s" s="0">
        <v>139</v>
      </c>
      <c r="C1390" t="s" s="0">
        <v>119</v>
      </c>
      <c r="E1390" t="s" s="0">
        <v>139</v>
      </c>
      <c r="F1390" s="0">
        <v>0.92800000000000005</v>
      </c>
    </row>
    <row r="1391" spans="1:6">
      <c r="A1391" s="39">
        <v>19230</v>
      </c>
      <c r="B1391" t="s" s="0">
        <v>135</v>
      </c>
      <c r="C1391" t="s" s="0">
        <v>58</v>
      </c>
      <c r="E1391" t="s" s="0">
        <v>135</v>
      </c>
      <c r="F1391" s="0">
        <v>0.90100000000000002</v>
      </c>
    </row>
    <row r="1392" spans="1:6">
      <c r="A1392" s="39">
        <v>76833</v>
      </c>
      <c r="B1392" t="s" s="0">
        <v>98</v>
      </c>
      <c r="C1392" t="s" s="0">
        <v>22</v>
      </c>
      <c r="E1392" t="s" s="0">
        <v>98</v>
      </c>
      <c r="F1392" s="0">
        <v>1.032</v>
      </c>
    </row>
    <row r="1393" spans="1:6">
      <c r="A1393" s="39">
        <v>85057</v>
      </c>
      <c r="B1393" t="s" s="0">
        <v>263</v>
      </c>
      <c r="C1393" t="s" s="0">
        <v>26</v>
      </c>
      <c r="E1393" t="s" s="0">
        <v>263</v>
      </c>
      <c r="F1393" s="0">
        <v>1.1279999999999999</v>
      </c>
    </row>
    <row r="1394" spans="1:6">
      <c r="A1394" s="39">
        <v>7743</v>
      </c>
      <c r="B1394" t="s" s="0">
        <v>264</v>
      </c>
      <c r="C1394" t="s" s="0">
        <v>72</v>
      </c>
      <c r="E1394" t="s" s="0">
        <v>264</v>
      </c>
      <c r="F1394" s="0">
        <v>1</v>
      </c>
    </row>
    <row r="1395" spans="1:6">
      <c r="A1395" s="39">
        <v>7745</v>
      </c>
      <c r="B1395" t="s" s="0">
        <v>264</v>
      </c>
      <c r="C1395" t="s" s="0">
        <v>72</v>
      </c>
      <c r="E1395" t="s" s="0">
        <v>264</v>
      </c>
      <c r="F1395" s="0">
        <v>1</v>
      </c>
    </row>
    <row r="1396" spans="1:6">
      <c r="A1396" s="39">
        <v>7747</v>
      </c>
      <c r="B1396" t="s" s="0">
        <v>264</v>
      </c>
      <c r="C1396" t="s" s="0">
        <v>72</v>
      </c>
      <c r="E1396" t="s" s="0">
        <v>264</v>
      </c>
      <c r="F1396" s="0">
        <v>1</v>
      </c>
    </row>
    <row r="1397" spans="1:6">
      <c r="A1397" s="39">
        <v>7749</v>
      </c>
      <c r="B1397" t="s" s="0">
        <v>264</v>
      </c>
      <c r="C1397" t="s" s="0">
        <v>72</v>
      </c>
      <c r="E1397" t="s" s="0">
        <v>264</v>
      </c>
      <c r="F1397" s="0">
        <v>1</v>
      </c>
    </row>
    <row r="1398" spans="1:6">
      <c r="A1398" s="39">
        <v>7751</v>
      </c>
      <c r="B1398" t="s" s="0">
        <v>264</v>
      </c>
      <c r="C1398" t="s" s="0">
        <v>72</v>
      </c>
      <c r="E1398" t="s" s="0">
        <v>264</v>
      </c>
      <c r="F1398" s="0">
        <v>1</v>
      </c>
    </row>
    <row r="1399" spans="1:6">
      <c r="A1399" s="39">
        <v>67655</v>
      </c>
      <c r="B1399" t="s" s="0">
        <v>265</v>
      </c>
      <c r="C1399" t="s" s="0">
        <v>22</v>
      </c>
      <c r="E1399" t="s" s="0">
        <v>265</v>
      </c>
      <c r="F1399" s="0">
        <v>0.98399999999999999</v>
      </c>
    </row>
    <row r="1400" spans="1:6">
      <c r="A1400" s="39">
        <v>67657</v>
      </c>
      <c r="B1400" t="s" s="0">
        <v>265</v>
      </c>
      <c r="C1400" t="s" s="0">
        <v>22</v>
      </c>
      <c r="E1400" t="s" s="0">
        <v>265</v>
      </c>
      <c r="F1400" s="0">
        <v>0.98399999999999999</v>
      </c>
    </row>
    <row r="1401" spans="1:6">
      <c r="A1401" s="39">
        <v>67659</v>
      </c>
      <c r="B1401" t="s" s="0">
        <v>265</v>
      </c>
      <c r="C1401" t="s" s="0">
        <v>22</v>
      </c>
      <c r="E1401" t="s" s="0">
        <v>265</v>
      </c>
      <c r="F1401" s="0">
        <v>0.98399999999999999</v>
      </c>
    </row>
    <row r="1402" spans="1:6">
      <c r="A1402" s="39">
        <v>67661</v>
      </c>
      <c r="B1402" t="s" s="0">
        <v>265</v>
      </c>
      <c r="C1402" t="s" s="0">
        <v>22</v>
      </c>
      <c r="E1402" t="s" s="0">
        <v>265</v>
      </c>
      <c r="F1402" s="0">
        <v>0.98399999999999999</v>
      </c>
    </row>
    <row r="1403" spans="1:6">
      <c r="A1403" s="39">
        <v>67663</v>
      </c>
      <c r="B1403" t="s" s="0">
        <v>265</v>
      </c>
      <c r="C1403" t="s" s="0">
        <v>22</v>
      </c>
      <c r="E1403" t="s" s="0">
        <v>265</v>
      </c>
      <c r="F1403" s="0">
        <v>0.98399999999999999</v>
      </c>
    </row>
    <row r="1404" spans="1:6">
      <c r="A1404" s="39">
        <v>76131</v>
      </c>
      <c r="B1404" t="s" s="0">
        <v>266</v>
      </c>
      <c r="C1404" t="s" s="0">
        <v>20</v>
      </c>
      <c r="E1404" t="s" s="0">
        <v>266</v>
      </c>
      <c r="F1404" s="0">
        <v>1.1160000000000001</v>
      </c>
    </row>
    <row r="1405" spans="1:6">
      <c r="A1405" s="39">
        <v>76133</v>
      </c>
      <c r="B1405" t="s" s="0">
        <v>266</v>
      </c>
      <c r="C1405" t="s" s="0">
        <v>20</v>
      </c>
      <c r="E1405" t="s" s="0">
        <v>266</v>
      </c>
      <c r="F1405" s="0">
        <v>1.1160000000000001</v>
      </c>
    </row>
    <row r="1406" spans="1:6">
      <c r="A1406" s="39">
        <v>76135</v>
      </c>
      <c r="B1406" t="s" s="0">
        <v>266</v>
      </c>
      <c r="C1406" t="s" s="0">
        <v>20</v>
      </c>
      <c r="E1406" t="s" s="0">
        <v>266</v>
      </c>
      <c r="F1406" s="0">
        <v>1.1160000000000001</v>
      </c>
    </row>
    <row r="1407" spans="1:6">
      <c r="A1407" s="39">
        <v>76137</v>
      </c>
      <c r="B1407" t="s" s="0">
        <v>266</v>
      </c>
      <c r="C1407" t="s" s="0">
        <v>20</v>
      </c>
      <c r="E1407" t="s" s="0">
        <v>266</v>
      </c>
      <c r="F1407" s="0">
        <v>1.1160000000000001</v>
      </c>
    </row>
    <row r="1408" spans="1:6">
      <c r="A1408" s="39">
        <v>76139</v>
      </c>
      <c r="B1408" t="s" s="0">
        <v>266</v>
      </c>
      <c r="C1408" t="s" s="0">
        <v>20</v>
      </c>
      <c r="E1408" t="s" s="0">
        <v>266</v>
      </c>
      <c r="F1408" s="0">
        <v>1.1160000000000001</v>
      </c>
    </row>
    <row r="1409" spans="1:6">
      <c r="A1409" s="39">
        <v>76149</v>
      </c>
      <c r="B1409" t="s" s="0">
        <v>266</v>
      </c>
      <c r="C1409" t="s" s="0">
        <v>20</v>
      </c>
      <c r="E1409" t="s" s="0">
        <v>266</v>
      </c>
      <c r="F1409" s="0">
        <v>1.1160000000000001</v>
      </c>
    </row>
    <row r="1410" spans="1:6">
      <c r="A1410" s="39">
        <v>76185</v>
      </c>
      <c r="B1410" t="s" s="0">
        <v>266</v>
      </c>
      <c r="C1410" t="s" s="0">
        <v>20</v>
      </c>
      <c r="E1410" t="s" s="0">
        <v>266</v>
      </c>
      <c r="F1410" s="0">
        <v>1.1160000000000001</v>
      </c>
    </row>
    <row r="1411" spans="1:6">
      <c r="A1411" s="39">
        <v>76187</v>
      </c>
      <c r="B1411" t="s" s="0">
        <v>266</v>
      </c>
      <c r="C1411" t="s" s="0">
        <v>20</v>
      </c>
      <c r="E1411" t="s" s="0">
        <v>266</v>
      </c>
      <c r="F1411" s="0">
        <v>1.1160000000000001</v>
      </c>
    </row>
    <row r="1412" spans="1:6">
      <c r="A1412" s="39">
        <v>76189</v>
      </c>
      <c r="B1412" t="s" s="0">
        <v>266</v>
      </c>
      <c r="C1412" t="s" s="0">
        <v>20</v>
      </c>
      <c r="E1412" t="s" s="0">
        <v>266</v>
      </c>
      <c r="F1412" s="0">
        <v>1.1160000000000001</v>
      </c>
    </row>
    <row r="1413" spans="1:6">
      <c r="A1413" s="39">
        <v>76199</v>
      </c>
      <c r="B1413" t="s" s="0">
        <v>266</v>
      </c>
      <c r="C1413" t="s" s="0">
        <v>20</v>
      </c>
      <c r="E1413" t="s" s="0">
        <v>266</v>
      </c>
      <c r="F1413" s="0">
        <v>1.1160000000000001</v>
      </c>
    </row>
    <row r="1414" spans="1:6">
      <c r="A1414" s="39">
        <v>7589</v>
      </c>
      <c r="B1414" t="s" s="0">
        <v>184</v>
      </c>
      <c r="C1414" t="s" s="0">
        <v>72</v>
      </c>
      <c r="E1414" t="s" s="0">
        <v>184</v>
      </c>
      <c r="F1414" s="0">
        <v>0.94499999999999995</v>
      </c>
    </row>
    <row r="1415" spans="1:6">
      <c r="A1415" s="39">
        <v>76227</v>
      </c>
      <c r="B1415" t="s" s="0">
        <v>266</v>
      </c>
      <c r="C1415" t="s" s="0">
        <v>20</v>
      </c>
      <c r="E1415" t="s" s="0">
        <v>266</v>
      </c>
      <c r="F1415" s="0">
        <v>1.1160000000000001</v>
      </c>
    </row>
    <row r="1416" spans="1:6">
      <c r="A1416" s="39">
        <v>55595</v>
      </c>
      <c r="B1416" t="s" s="0">
        <v>36</v>
      </c>
      <c r="C1416" t="s" s="0">
        <v>22</v>
      </c>
      <c r="E1416" t="s" s="0">
        <v>36</v>
      </c>
      <c r="F1416" s="0">
        <v>0.95299999999999996</v>
      </c>
    </row>
    <row r="1417" spans="1:6">
      <c r="A1417" s="39">
        <v>31167</v>
      </c>
      <c r="B1417" t="s" s="0">
        <v>104</v>
      </c>
      <c r="C1417" t="s" s="0">
        <v>39</v>
      </c>
      <c r="E1417" t="s" s="0">
        <v>104</v>
      </c>
      <c r="F1417" s="0">
        <v>0.84</v>
      </c>
    </row>
    <row r="1418" spans="1:6">
      <c r="A1418" s="39">
        <v>67278</v>
      </c>
      <c r="B1418" t="s" s="0">
        <v>137</v>
      </c>
      <c r="C1418" t="s" s="0">
        <v>22</v>
      </c>
      <c r="E1418" t="s" s="0">
        <v>137</v>
      </c>
      <c r="F1418" s="0">
        <v>1.0580000000000001</v>
      </c>
    </row>
    <row r="1419" spans="1:6">
      <c r="A1419" s="39">
        <v>85461</v>
      </c>
      <c r="B1419" t="s" s="0">
        <v>234</v>
      </c>
      <c r="C1419" t="s" s="0">
        <v>26</v>
      </c>
      <c r="E1419" t="s" s="0">
        <v>234</v>
      </c>
      <c r="F1419" s="0">
        <v>1.163</v>
      </c>
    </row>
    <row r="1420" spans="1:6">
      <c r="A1420" s="39">
        <v>26345</v>
      </c>
      <c r="B1420" t="s" s="0">
        <v>267</v>
      </c>
      <c r="C1420" t="s" s="0">
        <v>39</v>
      </c>
      <c r="E1420" t="s" s="0">
        <v>267</v>
      </c>
      <c r="F1420" s="0">
        <v>0.82599999999999996</v>
      </c>
    </row>
    <row r="1421" spans="1:6">
      <c r="A1421" s="39">
        <v>26897</v>
      </c>
      <c r="B1421" t="s" s="0">
        <v>158</v>
      </c>
      <c r="C1421" t="s" s="0">
        <v>39</v>
      </c>
      <c r="E1421" t="s" s="0">
        <v>158</v>
      </c>
      <c r="F1421" s="0">
        <v>0.82</v>
      </c>
    </row>
    <row r="1422" spans="1:6">
      <c r="A1422" s="39">
        <v>72411</v>
      </c>
      <c r="B1422" t="s" s="0">
        <v>150</v>
      </c>
      <c r="C1422" t="s" s="0">
        <v>20</v>
      </c>
      <c r="E1422" t="s" s="0">
        <v>150</v>
      </c>
      <c r="F1422" s="0">
        <v>1.0780000000000001</v>
      </c>
    </row>
    <row r="1423" spans="1:6">
      <c r="A1423" s="39">
        <v>76228</v>
      </c>
      <c r="B1423" t="s" s="0">
        <v>266</v>
      </c>
      <c r="C1423" t="s" s="0">
        <v>20</v>
      </c>
      <c r="E1423" t="s" s="0">
        <v>266</v>
      </c>
      <c r="F1423" s="0">
        <v>1.1160000000000001</v>
      </c>
    </row>
    <row r="1424" spans="1:6">
      <c r="A1424" s="39">
        <v>76229</v>
      </c>
      <c r="B1424" t="s" s="0">
        <v>266</v>
      </c>
      <c r="C1424" t="s" s="0">
        <v>20</v>
      </c>
      <c r="E1424" t="s" s="0">
        <v>266</v>
      </c>
      <c r="F1424" s="0">
        <v>1.1160000000000001</v>
      </c>
    </row>
    <row r="1425" spans="1:6">
      <c r="A1425" s="39">
        <v>53539</v>
      </c>
      <c r="B1425" t="s" s="0">
        <v>167</v>
      </c>
      <c r="C1425" t="s" s="0">
        <v>22</v>
      </c>
      <c r="E1425" t="s" s="0">
        <v>167</v>
      </c>
      <c r="F1425" s="0">
        <v>1.01</v>
      </c>
    </row>
    <row r="1426" spans="1:6">
      <c r="A1426" s="39">
        <v>37194</v>
      </c>
      <c r="B1426" t="s" s="0">
        <v>197</v>
      </c>
      <c r="C1426" t="s" s="0">
        <v>39</v>
      </c>
      <c r="E1426" t="s" s="0">
        <v>197</v>
      </c>
      <c r="F1426" s="0">
        <v>0.878</v>
      </c>
    </row>
    <row r="1427" spans="1:6">
      <c r="A1427" s="39">
        <v>55294</v>
      </c>
      <c r="B1427" t="s" s="0">
        <v>166</v>
      </c>
      <c r="C1427" t="s" s="0">
        <v>22</v>
      </c>
      <c r="E1427" t="s" s="0">
        <v>166</v>
      </c>
      <c r="F1427" s="0">
        <v>1.036</v>
      </c>
    </row>
    <row r="1428" spans="1:6">
      <c r="A1428" s="39">
        <v>84155</v>
      </c>
      <c r="B1428" t="s" s="0">
        <v>56</v>
      </c>
      <c r="C1428" t="s" s="0">
        <v>26</v>
      </c>
      <c r="E1428" t="s" s="0">
        <v>56</v>
      </c>
      <c r="F1428" s="0">
        <v>0.99399999999999999</v>
      </c>
    </row>
    <row r="1429" spans="1:6">
      <c r="A1429" s="39">
        <v>94249</v>
      </c>
      <c r="B1429" t="s" s="0">
        <v>40</v>
      </c>
      <c r="C1429" t="s" s="0">
        <v>26</v>
      </c>
      <c r="E1429" t="s" s="0">
        <v>40</v>
      </c>
      <c r="F1429" s="0">
        <v>0.93500000000000005</v>
      </c>
    </row>
    <row r="1430" spans="1:6">
      <c r="A1430" s="39">
        <v>37308</v>
      </c>
      <c r="B1430" t="s" s="0">
        <v>154</v>
      </c>
      <c r="C1430" t="s" s="0">
        <v>72</v>
      </c>
      <c r="E1430" t="s" s="0">
        <v>154</v>
      </c>
      <c r="F1430" s="0">
        <v>0.90700000000000003</v>
      </c>
    </row>
    <row r="1431" spans="1:6">
      <c r="A1431" s="39">
        <v>37434</v>
      </c>
      <c r="B1431" t="s" s="0">
        <v>44</v>
      </c>
      <c r="C1431" t="s" s="0">
        <v>39</v>
      </c>
      <c r="E1431" t="s" s="0">
        <v>44</v>
      </c>
      <c r="F1431" s="0">
        <v>0.86499999999999999</v>
      </c>
    </row>
    <row r="1432" spans="1:6">
      <c r="A1432" s="39">
        <v>37619</v>
      </c>
      <c r="B1432" t="s" s="0">
        <v>169</v>
      </c>
      <c r="C1432" t="s" s="0">
        <v>39</v>
      </c>
      <c r="E1432" t="s" s="0">
        <v>169</v>
      </c>
      <c r="F1432" s="0">
        <v>0.78700000000000003</v>
      </c>
    </row>
    <row r="1433" spans="1:6">
      <c r="A1433" s="39">
        <v>92439</v>
      </c>
      <c r="B1433" t="s" s="0">
        <v>123</v>
      </c>
      <c r="C1433" t="s" s="0">
        <v>26</v>
      </c>
      <c r="E1433" t="s" s="0">
        <v>123</v>
      </c>
      <c r="F1433" s="0">
        <v>1.018</v>
      </c>
    </row>
    <row r="1434" spans="1:6">
      <c r="A1434" s="39">
        <v>78351</v>
      </c>
      <c r="B1434" t="s" s="0">
        <v>19</v>
      </c>
      <c r="C1434" t="s" s="0">
        <v>20</v>
      </c>
      <c r="E1434" t="s" s="0">
        <v>19</v>
      </c>
      <c r="F1434" s="0">
        <v>1.052</v>
      </c>
    </row>
    <row r="1435" spans="1:6">
      <c r="A1435" s="39">
        <v>88285</v>
      </c>
      <c r="B1435" t="s" s="0">
        <v>37</v>
      </c>
      <c r="C1435" t="s" s="0">
        <v>20</v>
      </c>
      <c r="E1435" t="s" s="0">
        <v>37</v>
      </c>
      <c r="F1435" s="0">
        <v>1.0529999999999999</v>
      </c>
    </row>
    <row r="1436" spans="1:6">
      <c r="A1436" s="39">
        <v>34117</v>
      </c>
      <c r="B1436" t="s" s="0">
        <v>268</v>
      </c>
      <c r="C1436" t="s" s="0">
        <v>74</v>
      </c>
      <c r="E1436" t="s" s="0">
        <v>268</v>
      </c>
      <c r="F1436" s="0">
        <v>0.98299999999999998</v>
      </c>
    </row>
    <row r="1437" spans="1:6">
      <c r="A1437" s="39">
        <v>34119</v>
      </c>
      <c r="B1437" t="s" s="0">
        <v>268</v>
      </c>
      <c r="C1437" t="s" s="0">
        <v>74</v>
      </c>
      <c r="E1437" t="s" s="0">
        <v>268</v>
      </c>
      <c r="F1437" s="0">
        <v>0.98299999999999998</v>
      </c>
    </row>
    <row r="1438" spans="1:6">
      <c r="A1438" s="39">
        <v>34121</v>
      </c>
      <c r="B1438" t="s" s="0">
        <v>268</v>
      </c>
      <c r="C1438" t="s" s="0">
        <v>74</v>
      </c>
      <c r="E1438" t="s" s="0">
        <v>268</v>
      </c>
      <c r="F1438" s="0">
        <v>0.98299999999999998</v>
      </c>
    </row>
    <row r="1439" spans="1:6">
      <c r="A1439" s="39">
        <v>34123</v>
      </c>
      <c r="B1439" t="s" s="0">
        <v>268</v>
      </c>
      <c r="C1439" t="s" s="0">
        <v>74</v>
      </c>
      <c r="E1439" t="s" s="0">
        <v>268</v>
      </c>
      <c r="F1439" s="0">
        <v>0.98299999999999998</v>
      </c>
    </row>
    <row r="1440" spans="1:6">
      <c r="A1440" s="39">
        <v>37691</v>
      </c>
      <c r="B1440" t="s" s="0">
        <v>169</v>
      </c>
      <c r="C1440" t="s" s="0">
        <v>39</v>
      </c>
      <c r="E1440" t="s" s="0">
        <v>169</v>
      </c>
      <c r="F1440" s="0">
        <v>0.78700000000000003</v>
      </c>
    </row>
    <row r="1441" spans="1:6">
      <c r="A1441" s="39">
        <v>34125</v>
      </c>
      <c r="B1441" t="s" s="0">
        <v>268</v>
      </c>
      <c r="C1441" t="s" s="0">
        <v>74</v>
      </c>
      <c r="E1441" t="s" s="0">
        <v>268</v>
      </c>
      <c r="F1441" s="0">
        <v>0.98299999999999998</v>
      </c>
    </row>
    <row r="1442" spans="1:6">
      <c r="A1442" s="39">
        <v>94327</v>
      </c>
      <c r="B1442" t="s" s="0">
        <v>76</v>
      </c>
      <c r="C1442" t="s" s="0">
        <v>26</v>
      </c>
      <c r="E1442" t="s" s="0">
        <v>76</v>
      </c>
      <c r="F1442" s="0">
        <v>1.0229999999999999</v>
      </c>
    </row>
    <row r="1443" spans="1:6">
      <c r="A1443" s="39">
        <v>87736</v>
      </c>
      <c r="B1443" t="s" s="0">
        <v>147</v>
      </c>
      <c r="C1443" t="s" s="0">
        <v>26</v>
      </c>
      <c r="E1443" t="s" s="0">
        <v>147</v>
      </c>
      <c r="F1443" s="0">
        <v>1.0309999999999999</v>
      </c>
    </row>
    <row r="1444" spans="1:6">
      <c r="A1444" s="39">
        <v>4564</v>
      </c>
      <c r="B1444" t="s" s="0">
        <v>202</v>
      </c>
      <c r="C1444" t="s" s="0">
        <v>119</v>
      </c>
      <c r="E1444" t="s" s="0">
        <v>202</v>
      </c>
      <c r="F1444" s="0">
        <v>0.95699999999999996</v>
      </c>
    </row>
    <row r="1445" spans="1:6">
      <c r="A1445" s="39">
        <v>34127</v>
      </c>
      <c r="B1445" t="s" s="0">
        <v>268</v>
      </c>
      <c r="C1445" t="s" s="0">
        <v>74</v>
      </c>
      <c r="E1445" t="s" s="0">
        <v>268</v>
      </c>
      <c r="F1445" s="0">
        <v>0.98299999999999998</v>
      </c>
    </row>
    <row r="1446" spans="1:6">
      <c r="A1446" s="39">
        <v>29693</v>
      </c>
      <c r="B1446" t="s" s="0">
        <v>67</v>
      </c>
      <c r="C1446" t="s" s="0">
        <v>39</v>
      </c>
      <c r="E1446" t="s" s="0">
        <v>67</v>
      </c>
      <c r="F1446" s="0">
        <v>0.89600000000000002</v>
      </c>
    </row>
    <row r="1447" spans="1:6">
      <c r="A1447" s="39">
        <v>89558</v>
      </c>
      <c r="B1447" t="s" s="0">
        <v>43</v>
      </c>
      <c r="C1447" t="s" s="0">
        <v>20</v>
      </c>
      <c r="E1447" t="s" s="0">
        <v>43</v>
      </c>
      <c r="F1447" s="0">
        <v>1.0329999999999999</v>
      </c>
    </row>
    <row r="1448" spans="1:6">
      <c r="A1448" s="39">
        <v>85113</v>
      </c>
      <c r="B1448" t="s" s="0">
        <v>46</v>
      </c>
      <c r="C1448" t="s" s="0">
        <v>26</v>
      </c>
      <c r="E1448" t="s" s="0">
        <v>46</v>
      </c>
      <c r="F1448" s="0">
        <v>1.046</v>
      </c>
    </row>
    <row r="1449" spans="1:6">
      <c r="A1449" s="39">
        <v>34128</v>
      </c>
      <c r="B1449" t="s" s="0">
        <v>268</v>
      </c>
      <c r="C1449" t="s" s="0">
        <v>74</v>
      </c>
      <c r="E1449" t="s" s="0">
        <v>268</v>
      </c>
      <c r="F1449" s="0">
        <v>0.98299999999999998</v>
      </c>
    </row>
    <row r="1450" spans="1:6">
      <c r="A1450" s="39">
        <v>49163</v>
      </c>
      <c r="B1450" t="s" s="0">
        <v>105</v>
      </c>
      <c r="C1450" t="s" s="0">
        <v>39</v>
      </c>
      <c r="E1450" t="s" s="0">
        <v>105</v>
      </c>
      <c r="F1450" s="0">
        <v>0.83599999999999997</v>
      </c>
    </row>
    <row r="1451" spans="1:6">
      <c r="A1451" s="39">
        <v>34130</v>
      </c>
      <c r="B1451" t="s" s="0">
        <v>268</v>
      </c>
      <c r="C1451" t="s" s="0">
        <v>74</v>
      </c>
      <c r="E1451" t="s" s="0">
        <v>268</v>
      </c>
      <c r="F1451" s="0">
        <v>0.98299999999999998</v>
      </c>
    </row>
    <row r="1452" spans="1:6">
      <c r="A1452" s="39">
        <v>23974</v>
      </c>
      <c r="B1452" t="s" s="0">
        <v>138</v>
      </c>
      <c r="C1452" t="s" s="0">
        <v>58</v>
      </c>
      <c r="E1452" t="s" s="0">
        <v>138</v>
      </c>
      <c r="F1452" s="0">
        <v>0.96</v>
      </c>
    </row>
    <row r="1453" spans="1:6">
      <c r="A1453" s="39">
        <v>21368</v>
      </c>
      <c r="B1453" t="s" s="0">
        <v>55</v>
      </c>
      <c r="C1453" t="s" s="0">
        <v>39</v>
      </c>
      <c r="E1453" t="s" s="0">
        <v>55</v>
      </c>
      <c r="F1453" s="0">
        <v>0.94</v>
      </c>
    </row>
    <row r="1454" spans="1:6">
      <c r="A1454" s="39">
        <v>17268</v>
      </c>
      <c r="B1454" t="s" s="0">
        <v>159</v>
      </c>
      <c r="C1454" t="s" s="0">
        <v>82</v>
      </c>
      <c r="E1454" t="s" s="0">
        <v>159</v>
      </c>
      <c r="F1454" s="0">
        <v>0.88900000000000001</v>
      </c>
    </row>
    <row r="1455" spans="1:6">
      <c r="A1455" s="39">
        <v>19258</v>
      </c>
      <c r="B1455" t="s" s="0">
        <v>135</v>
      </c>
      <c r="C1455" t="s" s="0">
        <v>58</v>
      </c>
      <c r="E1455" t="s" s="0">
        <v>135</v>
      </c>
      <c r="F1455" s="0">
        <v>0.90100000000000002</v>
      </c>
    </row>
    <row r="1456" spans="1:6">
      <c r="A1456" s="39">
        <v>34131</v>
      </c>
      <c r="B1456" t="s" s="0">
        <v>268</v>
      </c>
      <c r="C1456" t="s" s="0">
        <v>74</v>
      </c>
      <c r="E1456" t="s" s="0">
        <v>268</v>
      </c>
      <c r="F1456" s="0">
        <v>0.98299999999999998</v>
      </c>
    </row>
    <row r="1457" spans="1:6">
      <c r="A1457" s="39">
        <v>34132</v>
      </c>
      <c r="B1457" t="s" s="0">
        <v>268</v>
      </c>
      <c r="C1457" t="s" s="0">
        <v>74</v>
      </c>
      <c r="E1457" t="s" s="0">
        <v>268</v>
      </c>
      <c r="F1457" s="0">
        <v>0.98299999999999998</v>
      </c>
    </row>
    <row r="1458" spans="1:6">
      <c r="A1458" s="39">
        <v>34134</v>
      </c>
      <c r="B1458" t="s" s="0">
        <v>268</v>
      </c>
      <c r="C1458" t="s" s="0">
        <v>74</v>
      </c>
      <c r="E1458" t="s" s="0">
        <v>268</v>
      </c>
      <c r="F1458" s="0">
        <v>0.98299999999999998</v>
      </c>
    </row>
    <row r="1459" spans="1:6">
      <c r="A1459" s="39">
        <v>38556</v>
      </c>
      <c r="B1459" t="s" s="0">
        <v>54</v>
      </c>
      <c r="C1459" t="s" s="0">
        <v>39</v>
      </c>
      <c r="E1459" t="s" s="0">
        <v>54</v>
      </c>
      <c r="F1459" s="0">
        <v>0.86099999999999999</v>
      </c>
    </row>
    <row r="1460" spans="1:6">
      <c r="A1460" s="39">
        <v>34233</v>
      </c>
      <c r="B1460" t="s" s="0">
        <v>268</v>
      </c>
      <c r="C1460" t="s" s="0">
        <v>74</v>
      </c>
      <c r="E1460" t="s" s="0">
        <v>268</v>
      </c>
      <c r="F1460" s="0">
        <v>0.98299999999999998</v>
      </c>
    </row>
    <row r="1461" spans="1:6">
      <c r="A1461" s="39">
        <v>34355</v>
      </c>
      <c r="B1461" t="s" s="0">
        <v>268</v>
      </c>
      <c r="C1461" t="s" s="0">
        <v>74</v>
      </c>
      <c r="E1461" t="s" s="0">
        <v>268</v>
      </c>
      <c r="F1461" s="0">
        <v>0.98299999999999998</v>
      </c>
    </row>
    <row r="1462" spans="1:6">
      <c r="A1462" s="39">
        <v>87600</v>
      </c>
      <c r="B1462" t="s" s="0">
        <v>269</v>
      </c>
      <c r="C1462" t="s" s="0">
        <v>26</v>
      </c>
      <c r="E1462" t="s" s="0">
        <v>269</v>
      </c>
      <c r="F1462" s="0">
        <v>1.073</v>
      </c>
    </row>
    <row r="1463" spans="1:6">
      <c r="A1463" s="39">
        <v>87435</v>
      </c>
      <c r="B1463" t="s" s="0">
        <v>270</v>
      </c>
      <c r="C1463" t="s" s="0">
        <v>26</v>
      </c>
      <c r="E1463" t="s" s="0">
        <v>270</v>
      </c>
      <c r="F1463" s="0">
        <v>1.0669999999999999</v>
      </c>
    </row>
    <row r="1464" spans="1:6">
      <c r="A1464" s="39">
        <v>87437</v>
      </c>
      <c r="B1464" t="s" s="0">
        <v>270</v>
      </c>
      <c r="C1464" t="s" s="0">
        <v>26</v>
      </c>
      <c r="E1464" t="s" s="0">
        <v>270</v>
      </c>
      <c r="F1464" s="0">
        <v>1.0669999999999999</v>
      </c>
    </row>
    <row r="1465" spans="1:6">
      <c r="A1465" s="39">
        <v>87439</v>
      </c>
      <c r="B1465" t="s" s="0">
        <v>270</v>
      </c>
      <c r="C1465" t="s" s="0">
        <v>26</v>
      </c>
      <c r="E1465" t="s" s="0">
        <v>270</v>
      </c>
      <c r="F1465" s="0">
        <v>1.0669999999999999</v>
      </c>
    </row>
    <row r="1466" spans="1:6">
      <c r="A1466" s="39">
        <v>17392</v>
      </c>
      <c r="B1466" t="s" s="0">
        <v>66</v>
      </c>
      <c r="C1466" t="s" s="0">
        <v>58</v>
      </c>
      <c r="E1466" t="s" s="0">
        <v>66</v>
      </c>
      <c r="F1466" s="0">
        <v>1.012</v>
      </c>
    </row>
    <row r="1467" spans="1:6">
      <c r="A1467" s="39">
        <v>79677</v>
      </c>
      <c r="B1467" t="s" s="0">
        <v>92</v>
      </c>
      <c r="C1467" t="s" s="0">
        <v>20</v>
      </c>
      <c r="E1467" t="s" s="0">
        <v>92</v>
      </c>
      <c r="F1467" s="0">
        <v>1.028</v>
      </c>
    </row>
    <row r="1468" spans="1:6">
      <c r="A1468" s="39">
        <v>55624</v>
      </c>
      <c r="B1468" t="s" s="0">
        <v>32</v>
      </c>
      <c r="C1468" t="s" s="0">
        <v>22</v>
      </c>
      <c r="E1468" t="s" s="0">
        <v>32</v>
      </c>
      <c r="F1468" s="0">
        <v>1.046</v>
      </c>
    </row>
    <row r="1469" spans="1:6">
      <c r="A1469" s="39">
        <v>76887</v>
      </c>
      <c r="B1469" t="s" s="0">
        <v>98</v>
      </c>
      <c r="C1469" t="s" s="0">
        <v>22</v>
      </c>
      <c r="E1469" t="s" s="0">
        <v>98</v>
      </c>
      <c r="F1469" s="0">
        <v>1.032</v>
      </c>
    </row>
    <row r="1470" spans="1:6">
      <c r="A1470" s="39">
        <v>24103</v>
      </c>
      <c r="B1470" t="s" s="0">
        <v>271</v>
      </c>
      <c r="C1470" t="s" s="0">
        <v>238</v>
      </c>
      <c r="E1470" t="s" s="0">
        <v>271</v>
      </c>
      <c r="F1470" s="0">
        <v>1.1359999999999999</v>
      </c>
    </row>
    <row r="1471" spans="1:6">
      <c r="A1471" s="39">
        <v>17207</v>
      </c>
      <c r="B1471" t="s" s="0">
        <v>125</v>
      </c>
      <c r="C1471" t="s" s="0">
        <v>58</v>
      </c>
      <c r="E1471" t="s" s="0">
        <v>125</v>
      </c>
      <c r="F1471" s="0">
        <v>0.9</v>
      </c>
    </row>
    <row r="1472" spans="1:6">
      <c r="A1472" s="39">
        <v>24105</v>
      </c>
      <c r="B1472" t="s" s="0">
        <v>271</v>
      </c>
      <c r="C1472" t="s" s="0">
        <v>238</v>
      </c>
      <c r="E1472" t="s" s="0">
        <v>271</v>
      </c>
      <c r="F1472" s="0">
        <v>1.1359999999999999</v>
      </c>
    </row>
    <row r="1473" spans="1:6">
      <c r="A1473" s="39">
        <v>79283</v>
      </c>
      <c r="B1473" t="s" s="0">
        <v>179</v>
      </c>
      <c r="C1473" t="s" s="0">
        <v>20</v>
      </c>
      <c r="E1473" t="s" s="0">
        <v>179</v>
      </c>
      <c r="F1473" s="0">
        <v>1.101</v>
      </c>
    </row>
    <row r="1474" spans="1:6">
      <c r="A1474" s="39">
        <v>24106</v>
      </c>
      <c r="B1474" t="s" s="0">
        <v>271</v>
      </c>
      <c r="C1474" t="s" s="0">
        <v>238</v>
      </c>
      <c r="E1474" t="s" s="0">
        <v>271</v>
      </c>
      <c r="F1474" s="0">
        <v>1.1359999999999999</v>
      </c>
    </row>
    <row r="1475" spans="1:6">
      <c r="A1475" s="39">
        <v>87538</v>
      </c>
      <c r="B1475" t="s" s="0">
        <v>143</v>
      </c>
      <c r="C1475" t="s" s="0">
        <v>26</v>
      </c>
      <c r="E1475" t="s" s="0">
        <v>143</v>
      </c>
      <c r="F1475" s="0">
        <v>1.0960000000000001</v>
      </c>
    </row>
    <row r="1476" spans="1:6">
      <c r="A1476" s="39">
        <v>23946</v>
      </c>
      <c r="B1476" t="s" s="0">
        <v>138</v>
      </c>
      <c r="C1476" t="s" s="0">
        <v>58</v>
      </c>
      <c r="E1476" t="s" s="0">
        <v>138</v>
      </c>
      <c r="F1476" s="0">
        <v>0.96</v>
      </c>
    </row>
    <row r="1477" spans="1:6">
      <c r="A1477" s="39">
        <v>88361</v>
      </c>
      <c r="B1477" t="s" s="0">
        <v>37</v>
      </c>
      <c r="C1477" t="s" s="0">
        <v>20</v>
      </c>
      <c r="E1477" t="s" s="0">
        <v>37</v>
      </c>
      <c r="F1477" s="0">
        <v>1.0529999999999999</v>
      </c>
    </row>
    <row r="1478" spans="1:6">
      <c r="A1478" s="39">
        <v>24107</v>
      </c>
      <c r="B1478" t="s" s="0">
        <v>271</v>
      </c>
      <c r="C1478" t="s" s="0">
        <v>238</v>
      </c>
      <c r="E1478" t="s" s="0">
        <v>271</v>
      </c>
      <c r="F1478" s="0">
        <v>1.1359999999999999</v>
      </c>
    </row>
    <row r="1479" spans="1:6">
      <c r="A1479" s="39">
        <v>71149</v>
      </c>
      <c r="B1479" t="s" s="0">
        <v>90</v>
      </c>
      <c r="C1479" t="s" s="0">
        <v>20</v>
      </c>
      <c r="E1479" t="s" s="0">
        <v>90</v>
      </c>
      <c r="F1479" s="0">
        <v>1.107</v>
      </c>
    </row>
    <row r="1480" spans="1:6">
      <c r="A1480" s="39">
        <v>24109</v>
      </c>
      <c r="B1480" t="s" s="0">
        <v>271</v>
      </c>
      <c r="C1480" t="s" s="0">
        <v>238</v>
      </c>
      <c r="E1480" t="s" s="0">
        <v>271</v>
      </c>
      <c r="F1480" s="0">
        <v>1.1359999999999999</v>
      </c>
    </row>
    <row r="1481" spans="1:6">
      <c r="A1481" s="39">
        <v>56579</v>
      </c>
      <c r="B1481" t="s" s="0">
        <v>160</v>
      </c>
      <c r="C1481" t="s" s="0">
        <v>22</v>
      </c>
      <c r="E1481" t="s" s="0">
        <v>160</v>
      </c>
      <c r="F1481" s="0">
        <v>0.94</v>
      </c>
    </row>
    <row r="1482" spans="1:6">
      <c r="A1482" s="39">
        <v>24111</v>
      </c>
      <c r="B1482" t="s" s="0">
        <v>271</v>
      </c>
      <c r="C1482" t="s" s="0">
        <v>238</v>
      </c>
      <c r="E1482" t="s" s="0">
        <v>271</v>
      </c>
      <c r="F1482" s="0">
        <v>1.1359999999999999</v>
      </c>
    </row>
    <row r="1483" spans="1:6">
      <c r="A1483" s="39">
        <v>54316</v>
      </c>
      <c r="B1483" t="s" s="0">
        <v>21</v>
      </c>
      <c r="C1483" t="s" s="0">
        <v>22</v>
      </c>
      <c r="E1483" t="s" s="0">
        <v>21</v>
      </c>
      <c r="F1483" s="0">
        <v>1.085</v>
      </c>
    </row>
    <row r="1484" spans="1:6">
      <c r="A1484" s="39">
        <v>53539</v>
      </c>
      <c r="B1484" t="s" s="0">
        <v>167</v>
      </c>
      <c r="C1484" t="s" s="0">
        <v>22</v>
      </c>
      <c r="E1484" t="s" s="0">
        <v>167</v>
      </c>
      <c r="F1484" s="0">
        <v>1.01</v>
      </c>
    </row>
    <row r="1485" spans="1:6">
      <c r="A1485" s="39">
        <v>24113</v>
      </c>
      <c r="B1485" t="s" s="0">
        <v>271</v>
      </c>
      <c r="C1485" t="s" s="0">
        <v>238</v>
      </c>
      <c r="E1485" t="s" s="0">
        <v>271</v>
      </c>
      <c r="F1485" s="0">
        <v>1.1359999999999999</v>
      </c>
    </row>
    <row r="1486" spans="1:6">
      <c r="A1486" s="39">
        <v>24114</v>
      </c>
      <c r="B1486" t="s" s="0">
        <v>271</v>
      </c>
      <c r="C1486" t="s" s="0">
        <v>238</v>
      </c>
      <c r="E1486" t="s" s="0">
        <v>271</v>
      </c>
      <c r="F1486" s="0">
        <v>1.1359999999999999</v>
      </c>
    </row>
    <row r="1487" spans="1:6">
      <c r="A1487" s="39">
        <v>24116</v>
      </c>
      <c r="B1487" t="s" s="0">
        <v>271</v>
      </c>
      <c r="C1487" t="s" s="0">
        <v>238</v>
      </c>
      <c r="E1487" t="s" s="0">
        <v>271</v>
      </c>
      <c r="F1487" s="0">
        <v>1.1359999999999999</v>
      </c>
    </row>
    <row r="1488" spans="1:6">
      <c r="A1488" s="39">
        <v>24118</v>
      </c>
      <c r="B1488" t="s" s="0">
        <v>271</v>
      </c>
      <c r="C1488" t="s" s="0">
        <v>238</v>
      </c>
      <c r="E1488" t="s" s="0">
        <v>271</v>
      </c>
      <c r="F1488" s="0">
        <v>1.1359999999999999</v>
      </c>
    </row>
    <row r="1489" spans="1:6">
      <c r="A1489" s="39">
        <v>24143</v>
      </c>
      <c r="B1489" t="s" s="0">
        <v>271</v>
      </c>
      <c r="C1489" t="s" s="0">
        <v>238</v>
      </c>
      <c r="E1489" t="s" s="0">
        <v>271</v>
      </c>
      <c r="F1489" s="0">
        <v>1.1359999999999999</v>
      </c>
    </row>
    <row r="1490" spans="1:6">
      <c r="A1490" s="39">
        <v>24145</v>
      </c>
      <c r="B1490" t="s" s="0">
        <v>271</v>
      </c>
      <c r="C1490" t="s" s="0">
        <v>238</v>
      </c>
      <c r="E1490" t="s" s="0">
        <v>271</v>
      </c>
      <c r="F1490" s="0">
        <v>1.1359999999999999</v>
      </c>
    </row>
    <row r="1491" spans="1:6">
      <c r="A1491" s="39">
        <v>24146</v>
      </c>
      <c r="B1491" t="s" s="0">
        <v>271</v>
      </c>
      <c r="C1491" t="s" s="0">
        <v>238</v>
      </c>
      <c r="E1491" t="s" s="0">
        <v>271</v>
      </c>
      <c r="F1491" s="0">
        <v>1.1359999999999999</v>
      </c>
    </row>
    <row r="1492" spans="1:6">
      <c r="A1492" s="39">
        <v>24147</v>
      </c>
      <c r="B1492" t="s" s="0">
        <v>271</v>
      </c>
      <c r="C1492" t="s" s="0">
        <v>238</v>
      </c>
      <c r="E1492" t="s" s="0">
        <v>271</v>
      </c>
      <c r="F1492" s="0">
        <v>1.1359999999999999</v>
      </c>
    </row>
    <row r="1493" spans="1:6">
      <c r="A1493" s="39">
        <v>24148</v>
      </c>
      <c r="B1493" t="s" s="0">
        <v>271</v>
      </c>
      <c r="C1493" t="s" s="0">
        <v>238</v>
      </c>
      <c r="E1493" t="s" s="0">
        <v>271</v>
      </c>
      <c r="F1493" s="0">
        <v>1.1359999999999999</v>
      </c>
    </row>
    <row r="1494" spans="1:6">
      <c r="A1494" s="39">
        <v>24149</v>
      </c>
      <c r="B1494" t="s" s="0">
        <v>271</v>
      </c>
      <c r="C1494" t="s" s="0">
        <v>238</v>
      </c>
      <c r="E1494" t="s" s="0">
        <v>271</v>
      </c>
      <c r="F1494" s="0">
        <v>1.1359999999999999</v>
      </c>
    </row>
    <row r="1495" spans="1:6">
      <c r="A1495" s="39">
        <v>24159</v>
      </c>
      <c r="B1495" t="s" s="0">
        <v>271</v>
      </c>
      <c r="C1495" t="s" s="0">
        <v>238</v>
      </c>
      <c r="E1495" t="s" s="0">
        <v>271</v>
      </c>
      <c r="F1495" s="0">
        <v>1.1359999999999999</v>
      </c>
    </row>
    <row r="1496" spans="1:6">
      <c r="A1496" s="39">
        <v>56068</v>
      </c>
      <c r="B1496" t="s" s="0">
        <v>272</v>
      </c>
      <c r="C1496" t="s" s="0">
        <v>22</v>
      </c>
      <c r="E1496" t="s" s="0">
        <v>272</v>
      </c>
      <c r="F1496" s="0">
        <v>0.90600000000000003</v>
      </c>
    </row>
    <row r="1497" spans="1:6">
      <c r="A1497" s="39">
        <v>56070</v>
      </c>
      <c r="B1497" t="s" s="0">
        <v>272</v>
      </c>
      <c r="C1497" t="s" s="0">
        <v>22</v>
      </c>
      <c r="E1497" t="s" s="0">
        <v>272</v>
      </c>
      <c r="F1497" s="0">
        <v>0.90600000000000003</v>
      </c>
    </row>
    <row r="1498" spans="1:6">
      <c r="A1498" s="39">
        <v>56072</v>
      </c>
      <c r="B1498" t="s" s="0">
        <v>272</v>
      </c>
      <c r="C1498" t="s" s="0">
        <v>22</v>
      </c>
      <c r="E1498" t="s" s="0">
        <v>272</v>
      </c>
      <c r="F1498" s="0">
        <v>0.90600000000000003</v>
      </c>
    </row>
    <row r="1499" spans="1:6">
      <c r="A1499" s="39">
        <v>56073</v>
      </c>
      <c r="B1499" t="s" s="0">
        <v>272</v>
      </c>
      <c r="C1499" t="s" s="0">
        <v>22</v>
      </c>
      <c r="E1499" t="s" s="0">
        <v>272</v>
      </c>
      <c r="F1499" s="0">
        <v>0.90600000000000003</v>
      </c>
    </row>
    <row r="1500" spans="1:6">
      <c r="A1500" s="39">
        <v>56075</v>
      </c>
      <c r="B1500" t="s" s="0">
        <v>272</v>
      </c>
      <c r="C1500" t="s" s="0">
        <v>22</v>
      </c>
      <c r="E1500" t="s" s="0">
        <v>272</v>
      </c>
      <c r="F1500" s="0">
        <v>0.90600000000000003</v>
      </c>
    </row>
    <row r="1501" spans="1:6">
      <c r="A1501" s="39">
        <v>56076</v>
      </c>
      <c r="B1501" t="s" s="0">
        <v>272</v>
      </c>
      <c r="C1501" t="s" s="0">
        <v>22</v>
      </c>
      <c r="E1501" t="s" s="0">
        <v>272</v>
      </c>
      <c r="F1501" s="0">
        <v>0.90600000000000003</v>
      </c>
    </row>
    <row r="1502" spans="1:6">
      <c r="A1502" s="39">
        <v>79848</v>
      </c>
      <c r="B1502" t="s" s="0">
        <v>97</v>
      </c>
      <c r="C1502" t="s" s="0">
        <v>20</v>
      </c>
      <c r="E1502" t="s" s="0">
        <v>97</v>
      </c>
      <c r="F1502" s="0">
        <v>1.0269999999999999</v>
      </c>
    </row>
    <row r="1503" spans="1:6">
      <c r="A1503" s="39">
        <v>74357</v>
      </c>
      <c r="B1503" t="s" s="0">
        <v>60</v>
      </c>
      <c r="C1503" t="s" s="0">
        <v>20</v>
      </c>
      <c r="E1503" t="s" s="0">
        <v>60</v>
      </c>
      <c r="F1503" s="0">
        <v>1.0409999999999999</v>
      </c>
    </row>
    <row r="1504" spans="1:6">
      <c r="A1504" s="39">
        <v>56077</v>
      </c>
      <c r="B1504" t="s" s="0">
        <v>272</v>
      </c>
      <c r="C1504" t="s" s="0">
        <v>22</v>
      </c>
      <c r="E1504" t="s" s="0">
        <v>272</v>
      </c>
      <c r="F1504" s="0">
        <v>0.90600000000000003</v>
      </c>
    </row>
    <row r="1505" spans="1:6">
      <c r="A1505" s="39">
        <v>86486</v>
      </c>
      <c r="B1505" t="s" s="0">
        <v>50</v>
      </c>
      <c r="C1505" t="s" s="0">
        <v>26</v>
      </c>
      <c r="E1505" t="s" s="0">
        <v>50</v>
      </c>
      <c r="F1505" s="0">
        <v>1.099</v>
      </c>
    </row>
    <row r="1506" spans="1:6">
      <c r="A1506" s="39">
        <v>17322</v>
      </c>
      <c r="B1506" t="s" s="0">
        <v>66</v>
      </c>
      <c r="C1506" t="s" s="0">
        <v>58</v>
      </c>
      <c r="E1506" t="s" s="0">
        <v>66</v>
      </c>
      <c r="F1506" s="0">
        <v>1.012</v>
      </c>
    </row>
    <row r="1507" spans="1:6">
      <c r="A1507" s="39">
        <v>56729</v>
      </c>
      <c r="B1507" t="s" s="0">
        <v>42</v>
      </c>
      <c r="C1507" t="s" s="0">
        <v>22</v>
      </c>
      <c r="E1507" t="s" s="0">
        <v>42</v>
      </c>
      <c r="F1507" s="0">
        <v>1.0009999999999999</v>
      </c>
    </row>
    <row r="1508" spans="1:6">
      <c r="A1508" s="39">
        <v>87737</v>
      </c>
      <c r="B1508" t="s" s="0">
        <v>147</v>
      </c>
      <c r="C1508" t="s" s="0">
        <v>26</v>
      </c>
      <c r="E1508" t="s" s="0">
        <v>147</v>
      </c>
      <c r="F1508" s="0">
        <v>1.0309999999999999</v>
      </c>
    </row>
    <row r="1509" spans="1:6">
      <c r="A1509" s="39">
        <v>55595</v>
      </c>
      <c r="B1509" t="s" s="0">
        <v>36</v>
      </c>
      <c r="C1509" t="s" s="0">
        <v>22</v>
      </c>
      <c r="E1509" t="s" s="0">
        <v>36</v>
      </c>
      <c r="F1509" s="0">
        <v>0.95299999999999996</v>
      </c>
    </row>
    <row r="1510" spans="1:6">
      <c r="A1510" s="39">
        <v>50667</v>
      </c>
      <c r="B1510" t="s" s="0">
        <v>273</v>
      </c>
      <c r="C1510" t="s" s="0">
        <v>24</v>
      </c>
      <c r="E1510" t="s" s="0">
        <v>273</v>
      </c>
      <c r="F1510" s="0">
        <v>0.96199999999999997</v>
      </c>
    </row>
    <row r="1511" spans="1:6">
      <c r="A1511" s="39">
        <v>50668</v>
      </c>
      <c r="B1511" t="s" s="0">
        <v>273</v>
      </c>
      <c r="C1511" t="s" s="0">
        <v>24</v>
      </c>
      <c r="E1511" t="s" s="0">
        <v>273</v>
      </c>
      <c r="F1511" s="0">
        <v>0.96199999999999997</v>
      </c>
    </row>
    <row r="1512" spans="1:6">
      <c r="A1512" s="39">
        <v>50670</v>
      </c>
      <c r="B1512" t="s" s="0">
        <v>273</v>
      </c>
      <c r="C1512" t="s" s="0">
        <v>24</v>
      </c>
      <c r="E1512" t="s" s="0">
        <v>273</v>
      </c>
      <c r="F1512" s="0">
        <v>0.96199999999999997</v>
      </c>
    </row>
    <row r="1513" spans="1:6">
      <c r="A1513" s="39">
        <v>50672</v>
      </c>
      <c r="B1513" t="s" s="0">
        <v>273</v>
      </c>
      <c r="C1513" t="s" s="0">
        <v>24</v>
      </c>
      <c r="E1513" t="s" s="0">
        <v>273</v>
      </c>
      <c r="F1513" s="0">
        <v>0.96199999999999997</v>
      </c>
    </row>
    <row r="1514" spans="1:6">
      <c r="A1514" s="39">
        <v>50674</v>
      </c>
      <c r="B1514" t="s" s="0">
        <v>273</v>
      </c>
      <c r="C1514" t="s" s="0">
        <v>24</v>
      </c>
      <c r="E1514" t="s" s="0">
        <v>273</v>
      </c>
      <c r="F1514" s="0">
        <v>0.96199999999999997</v>
      </c>
    </row>
    <row r="1515" spans="1:6">
      <c r="A1515" s="39">
        <v>50676</v>
      </c>
      <c r="B1515" t="s" s="0">
        <v>273</v>
      </c>
      <c r="C1515" t="s" s="0">
        <v>24</v>
      </c>
      <c r="E1515" t="s" s="0">
        <v>273</v>
      </c>
      <c r="F1515" s="0">
        <v>0.96199999999999997</v>
      </c>
    </row>
    <row r="1516" spans="1:6">
      <c r="A1516" s="39">
        <v>50677</v>
      </c>
      <c r="B1516" t="s" s="0">
        <v>273</v>
      </c>
      <c r="C1516" t="s" s="0">
        <v>24</v>
      </c>
      <c r="E1516" t="s" s="0">
        <v>273</v>
      </c>
      <c r="F1516" s="0">
        <v>0.96199999999999997</v>
      </c>
    </row>
    <row r="1517" spans="1:6">
      <c r="A1517" s="39">
        <v>50678</v>
      </c>
      <c r="B1517" t="s" s="0">
        <v>273</v>
      </c>
      <c r="C1517" t="s" s="0">
        <v>24</v>
      </c>
      <c r="E1517" t="s" s="0">
        <v>273</v>
      </c>
      <c r="F1517" s="0">
        <v>0.96199999999999997</v>
      </c>
    </row>
    <row r="1518" spans="1:6">
      <c r="A1518" s="39">
        <v>50679</v>
      </c>
      <c r="B1518" t="s" s="0">
        <v>273</v>
      </c>
      <c r="C1518" t="s" s="0">
        <v>24</v>
      </c>
      <c r="E1518" t="s" s="0">
        <v>273</v>
      </c>
      <c r="F1518" s="0">
        <v>0.96199999999999997</v>
      </c>
    </row>
    <row r="1519" spans="1:6">
      <c r="A1519" s="39">
        <v>50733</v>
      </c>
      <c r="B1519" t="s" s="0">
        <v>273</v>
      </c>
      <c r="C1519" t="s" s="0">
        <v>24</v>
      </c>
      <c r="E1519" t="s" s="0">
        <v>273</v>
      </c>
      <c r="F1519" s="0">
        <v>0.96199999999999997</v>
      </c>
    </row>
    <row r="1520" spans="1:6">
      <c r="A1520" s="39">
        <v>50735</v>
      </c>
      <c r="B1520" t="s" s="0">
        <v>273</v>
      </c>
      <c r="C1520" t="s" s="0">
        <v>24</v>
      </c>
      <c r="E1520" t="s" s="0">
        <v>273</v>
      </c>
      <c r="F1520" s="0">
        <v>0.96199999999999997</v>
      </c>
    </row>
    <row r="1521" spans="1:6">
      <c r="A1521" s="39">
        <v>50737</v>
      </c>
      <c r="B1521" t="s" s="0">
        <v>273</v>
      </c>
      <c r="C1521" t="s" s="0">
        <v>24</v>
      </c>
      <c r="E1521" t="s" s="0">
        <v>273</v>
      </c>
      <c r="F1521" s="0">
        <v>0.96199999999999997</v>
      </c>
    </row>
    <row r="1522" spans="1:6">
      <c r="A1522" s="39">
        <v>54422</v>
      </c>
      <c r="B1522" t="s" s="0">
        <v>32</v>
      </c>
      <c r="C1522" t="s" s="0">
        <v>22</v>
      </c>
      <c r="E1522" t="s" s="0">
        <v>32</v>
      </c>
      <c r="F1522" s="0">
        <v>1.046</v>
      </c>
    </row>
    <row r="1523" spans="1:6">
      <c r="A1523" s="39">
        <v>50739</v>
      </c>
      <c r="B1523" t="s" s="0">
        <v>273</v>
      </c>
      <c r="C1523" t="s" s="0">
        <v>24</v>
      </c>
      <c r="E1523" t="s" s="0">
        <v>273</v>
      </c>
      <c r="F1523" s="0">
        <v>0.96199999999999997</v>
      </c>
    </row>
    <row r="1524" spans="1:6">
      <c r="A1524" s="39">
        <v>50765</v>
      </c>
      <c r="B1524" t="s" s="0">
        <v>273</v>
      </c>
      <c r="C1524" t="s" s="0">
        <v>24</v>
      </c>
      <c r="E1524" t="s" s="0">
        <v>273</v>
      </c>
      <c r="F1524" s="0">
        <v>0.96199999999999997</v>
      </c>
    </row>
    <row r="1525" spans="1:6">
      <c r="A1525" s="39">
        <v>26904</v>
      </c>
      <c r="B1525" t="s" s="0">
        <v>158</v>
      </c>
      <c r="C1525" t="s" s="0">
        <v>39</v>
      </c>
      <c r="E1525" t="s" s="0">
        <v>158</v>
      </c>
      <c r="F1525" s="0">
        <v>0.82</v>
      </c>
    </row>
    <row r="1526" spans="1:6">
      <c r="A1526" s="39">
        <v>18211</v>
      </c>
      <c r="B1526" t="s" s="0">
        <v>57</v>
      </c>
      <c r="C1526" t="s" s="0">
        <v>58</v>
      </c>
      <c r="E1526" t="s" s="0">
        <v>57</v>
      </c>
      <c r="F1526" s="0">
        <v>0.93899999999999995</v>
      </c>
    </row>
    <row r="1527" spans="1:6">
      <c r="A1527" s="39">
        <v>50767</v>
      </c>
      <c r="B1527" t="s" s="0">
        <v>273</v>
      </c>
      <c r="C1527" t="s" s="0">
        <v>24</v>
      </c>
      <c r="E1527" t="s" s="0">
        <v>273</v>
      </c>
      <c r="F1527" s="0">
        <v>0.96199999999999997</v>
      </c>
    </row>
    <row r="1528" spans="1:6">
      <c r="A1528" s="39">
        <v>50769</v>
      </c>
      <c r="B1528" t="s" s="0">
        <v>273</v>
      </c>
      <c r="C1528" t="s" s="0">
        <v>24</v>
      </c>
      <c r="E1528" t="s" s="0">
        <v>273</v>
      </c>
      <c r="F1528" s="0">
        <v>0.96199999999999997</v>
      </c>
    </row>
    <row r="1529" spans="1:6">
      <c r="A1529" s="39">
        <v>50823</v>
      </c>
      <c r="B1529" t="s" s="0">
        <v>273</v>
      </c>
      <c r="C1529" t="s" s="0">
        <v>24</v>
      </c>
      <c r="E1529" t="s" s="0">
        <v>273</v>
      </c>
      <c r="F1529" s="0">
        <v>0.96199999999999997</v>
      </c>
    </row>
    <row r="1530" spans="1:6">
      <c r="A1530" s="39">
        <v>50825</v>
      </c>
      <c r="B1530" t="s" s="0">
        <v>273</v>
      </c>
      <c r="C1530" t="s" s="0">
        <v>24</v>
      </c>
      <c r="E1530" t="s" s="0">
        <v>273</v>
      </c>
      <c r="F1530" s="0">
        <v>0.96199999999999997</v>
      </c>
    </row>
    <row r="1531" spans="1:6">
      <c r="A1531" s="39">
        <v>50827</v>
      </c>
      <c r="B1531" t="s" s="0">
        <v>273</v>
      </c>
      <c r="C1531" t="s" s="0">
        <v>24</v>
      </c>
      <c r="E1531" t="s" s="0">
        <v>273</v>
      </c>
      <c r="F1531" s="0">
        <v>0.96199999999999997</v>
      </c>
    </row>
    <row r="1532" spans="1:6">
      <c r="A1532" s="39">
        <v>50829</v>
      </c>
      <c r="B1532" t="s" s="0">
        <v>273</v>
      </c>
      <c r="C1532" t="s" s="0">
        <v>24</v>
      </c>
      <c r="E1532" t="s" s="0">
        <v>273</v>
      </c>
      <c r="F1532" s="0">
        <v>0.96199999999999997</v>
      </c>
    </row>
    <row r="1533" spans="1:6">
      <c r="A1533" s="39">
        <v>14822</v>
      </c>
      <c r="B1533" t="s" s="0">
        <v>191</v>
      </c>
      <c r="C1533" t="s" s="0">
        <v>82</v>
      </c>
      <c r="E1533" t="s" s="0">
        <v>191</v>
      </c>
      <c r="F1533" s="0">
        <v>0.95699999999999996</v>
      </c>
    </row>
    <row r="1534" spans="1:6">
      <c r="A1534" s="39">
        <v>19406</v>
      </c>
      <c r="B1534" t="s" s="0">
        <v>135</v>
      </c>
      <c r="C1534" t="s" s="0">
        <v>58</v>
      </c>
      <c r="E1534" t="s" s="0">
        <v>135</v>
      </c>
      <c r="F1534" s="0">
        <v>0.90100000000000002</v>
      </c>
    </row>
    <row r="1535" spans="1:6">
      <c r="A1535" s="39">
        <v>26757</v>
      </c>
      <c r="B1535" t="s" s="0">
        <v>274</v>
      </c>
      <c r="C1535" t="s" s="0">
        <v>39</v>
      </c>
      <c r="E1535" t="s" s="0">
        <v>274</v>
      </c>
      <c r="F1535" s="0">
        <v>0.73299999999999998</v>
      </c>
    </row>
    <row r="1536" spans="1:6">
      <c r="A1536" s="39">
        <v>14822</v>
      </c>
      <c r="B1536" t="s" s="0">
        <v>191</v>
      </c>
      <c r="C1536" t="s" s="0">
        <v>82</v>
      </c>
      <c r="E1536" t="s" s="0">
        <v>191</v>
      </c>
      <c r="F1536" s="0">
        <v>0.95699999999999996</v>
      </c>
    </row>
    <row r="1537" spans="1:6">
      <c r="A1537" s="39">
        <v>53539</v>
      </c>
      <c r="B1537" t="s" s="0">
        <v>167</v>
      </c>
      <c r="C1537" t="s" s="0">
        <v>22</v>
      </c>
      <c r="E1537" t="s" s="0">
        <v>167</v>
      </c>
      <c r="F1537" s="0">
        <v>1.01</v>
      </c>
    </row>
    <row r="1538" spans="1:6">
      <c r="A1538" s="39">
        <v>50858</v>
      </c>
      <c r="B1538" t="s" s="0">
        <v>273</v>
      </c>
      <c r="C1538" t="s" s="0">
        <v>24</v>
      </c>
      <c r="E1538" t="s" s="0">
        <v>273</v>
      </c>
      <c r="F1538" s="0">
        <v>0.96199999999999997</v>
      </c>
    </row>
    <row r="1539" spans="1:6">
      <c r="A1539" s="39">
        <v>4552</v>
      </c>
      <c r="B1539" t="s" s="0">
        <v>202</v>
      </c>
      <c r="C1539" t="s" s="0">
        <v>119</v>
      </c>
      <c r="E1539" t="s" s="0">
        <v>202</v>
      </c>
      <c r="F1539" s="0">
        <v>0.95699999999999996</v>
      </c>
    </row>
    <row r="1540" spans="1:6">
      <c r="A1540" s="39">
        <v>18375</v>
      </c>
      <c r="B1540" t="s" s="0">
        <v>83</v>
      </c>
      <c r="C1540" t="s" s="0">
        <v>58</v>
      </c>
      <c r="E1540" t="s" s="0">
        <v>83</v>
      </c>
      <c r="F1540" s="0">
        <v>0.94399999999999995</v>
      </c>
    </row>
    <row r="1541" spans="1:6">
      <c r="A1541" s="39">
        <v>50859</v>
      </c>
      <c r="B1541" t="s" s="0">
        <v>273</v>
      </c>
      <c r="C1541" t="s" s="0">
        <v>24</v>
      </c>
      <c r="E1541" t="s" s="0">
        <v>273</v>
      </c>
      <c r="F1541" s="0">
        <v>0.96199999999999997</v>
      </c>
    </row>
    <row r="1542" spans="1:6">
      <c r="A1542" s="39">
        <v>37318</v>
      </c>
      <c r="B1542" t="s" s="0">
        <v>154</v>
      </c>
      <c r="C1542" t="s" s="0">
        <v>72</v>
      </c>
      <c r="E1542" t="s" s="0">
        <v>154</v>
      </c>
      <c r="F1542" s="0">
        <v>0.90700000000000003</v>
      </c>
    </row>
    <row r="1543" spans="1:6">
      <c r="A1543" s="39">
        <v>50931</v>
      </c>
      <c r="B1543" t="s" s="0">
        <v>273</v>
      </c>
      <c r="C1543" t="s" s="0">
        <v>24</v>
      </c>
      <c r="E1543" t="s" s="0">
        <v>273</v>
      </c>
      <c r="F1543" s="0">
        <v>0.96199999999999997</v>
      </c>
    </row>
    <row r="1544" spans="1:6">
      <c r="A1544" s="39">
        <v>55237</v>
      </c>
      <c r="B1544" t="s" s="0">
        <v>99</v>
      </c>
      <c r="C1544" t="s" s="0">
        <v>22</v>
      </c>
      <c r="E1544" t="s" s="0">
        <v>99</v>
      </c>
      <c r="F1544" s="0">
        <v>0.97</v>
      </c>
    </row>
    <row r="1545" spans="1:6">
      <c r="A1545" s="39">
        <v>76879</v>
      </c>
      <c r="B1545" t="s" s="0">
        <v>98</v>
      </c>
      <c r="C1545" t="s" s="0">
        <v>22</v>
      </c>
      <c r="E1545" t="s" s="0">
        <v>98</v>
      </c>
      <c r="F1545" s="0">
        <v>1.032</v>
      </c>
    </row>
    <row r="1546" spans="1:6">
      <c r="A1546" s="39">
        <v>50933</v>
      </c>
      <c r="B1546" t="s" s="0">
        <v>273</v>
      </c>
      <c r="C1546" t="s" s="0">
        <v>24</v>
      </c>
      <c r="E1546" t="s" s="0">
        <v>273</v>
      </c>
      <c r="F1546" s="0">
        <v>0.96199999999999997</v>
      </c>
    </row>
    <row r="1547" spans="1:6">
      <c r="A1547" s="39">
        <v>50935</v>
      </c>
      <c r="B1547" t="s" s="0">
        <v>273</v>
      </c>
      <c r="C1547" t="s" s="0">
        <v>24</v>
      </c>
      <c r="E1547" t="s" s="0">
        <v>273</v>
      </c>
      <c r="F1547" s="0">
        <v>0.96199999999999997</v>
      </c>
    </row>
    <row r="1548" spans="1:6">
      <c r="A1548" s="39">
        <v>50937</v>
      </c>
      <c r="B1548" t="s" s="0">
        <v>273</v>
      </c>
      <c r="C1548" t="s" s="0">
        <v>24</v>
      </c>
      <c r="E1548" t="s" s="0">
        <v>273</v>
      </c>
      <c r="F1548" s="0">
        <v>0.96199999999999997</v>
      </c>
    </row>
    <row r="1549" spans="1:6">
      <c r="A1549" s="39">
        <v>50939</v>
      </c>
      <c r="B1549" t="s" s="0">
        <v>273</v>
      </c>
      <c r="C1549" t="s" s="0">
        <v>24</v>
      </c>
      <c r="E1549" t="s" s="0">
        <v>273</v>
      </c>
      <c r="F1549" s="0">
        <v>0.96199999999999997</v>
      </c>
    </row>
    <row r="1550" spans="1:6">
      <c r="A1550" s="39">
        <v>50968</v>
      </c>
      <c r="B1550" t="s" s="0">
        <v>273</v>
      </c>
      <c r="C1550" t="s" s="0">
        <v>24</v>
      </c>
      <c r="E1550" t="s" s="0">
        <v>273</v>
      </c>
      <c r="F1550" s="0">
        <v>0.96199999999999997</v>
      </c>
    </row>
    <row r="1551" spans="1:6">
      <c r="A1551" s="39">
        <v>50969</v>
      </c>
      <c r="B1551" t="s" s="0">
        <v>273</v>
      </c>
      <c r="C1551" t="s" s="0">
        <v>24</v>
      </c>
      <c r="E1551" t="s" s="0">
        <v>273</v>
      </c>
      <c r="F1551" s="0">
        <v>0.96199999999999997</v>
      </c>
    </row>
    <row r="1552" spans="1:6">
      <c r="A1552" s="39">
        <v>6295</v>
      </c>
      <c r="B1552" t="s" s="0">
        <v>69</v>
      </c>
      <c r="C1552" t="s" s="0">
        <v>70</v>
      </c>
      <c r="E1552" t="s" s="0">
        <v>69</v>
      </c>
      <c r="F1552" s="0">
        <v>0.89700000000000002</v>
      </c>
    </row>
    <row r="1553" spans="1:6">
      <c r="A1553" s="39">
        <v>50996</v>
      </c>
      <c r="B1553" t="s" s="0">
        <v>273</v>
      </c>
      <c r="C1553" t="s" s="0">
        <v>24</v>
      </c>
      <c r="E1553" t="s" s="0">
        <v>273</v>
      </c>
      <c r="F1553" s="0">
        <v>0.96199999999999997</v>
      </c>
    </row>
    <row r="1554" spans="1:6">
      <c r="A1554" s="39">
        <v>17111</v>
      </c>
      <c r="B1554" t="s" s="0">
        <v>125</v>
      </c>
      <c r="C1554" t="s" s="0">
        <v>58</v>
      </c>
      <c r="E1554" t="s" s="0">
        <v>125</v>
      </c>
      <c r="F1554" s="0">
        <v>0.9</v>
      </c>
    </row>
    <row r="1555" spans="1:6">
      <c r="A1555" s="39">
        <v>50997</v>
      </c>
      <c r="B1555" t="s" s="0">
        <v>273</v>
      </c>
      <c r="C1555" t="s" s="0">
        <v>24</v>
      </c>
      <c r="E1555" t="s" s="0">
        <v>273</v>
      </c>
      <c r="F1555" s="0">
        <v>0.96199999999999997</v>
      </c>
    </row>
    <row r="1556" spans="1:6">
      <c r="A1556" s="39">
        <v>66904</v>
      </c>
      <c r="B1556" t="s" s="0">
        <v>53</v>
      </c>
      <c r="C1556" t="s" s="0">
        <v>22</v>
      </c>
      <c r="E1556" t="s" s="0">
        <v>53</v>
      </c>
      <c r="F1556" s="0">
        <v>0.96099999999999997</v>
      </c>
    </row>
    <row r="1557" spans="1:6">
      <c r="A1557" s="39">
        <v>4451</v>
      </c>
      <c r="B1557" t="s" s="0">
        <v>202</v>
      </c>
      <c r="C1557" t="s" s="0">
        <v>119</v>
      </c>
      <c r="E1557" t="s" s="0">
        <v>202</v>
      </c>
      <c r="F1557" s="0">
        <v>0.95699999999999996</v>
      </c>
    </row>
    <row r="1558" spans="1:6">
      <c r="A1558" s="39">
        <v>50999</v>
      </c>
      <c r="B1558" t="s" s="0">
        <v>273</v>
      </c>
      <c r="C1558" t="s" s="0">
        <v>24</v>
      </c>
      <c r="E1558" t="s" s="0">
        <v>273</v>
      </c>
      <c r="F1558" s="0">
        <v>0.96199999999999997</v>
      </c>
    </row>
    <row r="1559" spans="1:6">
      <c r="A1559" s="39">
        <v>51061</v>
      </c>
      <c r="B1559" t="s" s="0">
        <v>273</v>
      </c>
      <c r="C1559" t="s" s="0">
        <v>24</v>
      </c>
      <c r="E1559" t="s" s="0">
        <v>273</v>
      </c>
      <c r="F1559" s="0">
        <v>0.96199999999999997</v>
      </c>
    </row>
    <row r="1560" spans="1:6">
      <c r="A1560" s="39">
        <v>38312</v>
      </c>
      <c r="B1560" t="s" s="0">
        <v>194</v>
      </c>
      <c r="C1560" t="s" s="0">
        <v>39</v>
      </c>
      <c r="E1560" t="s" s="0">
        <v>194</v>
      </c>
      <c r="F1560" s="0">
        <v>0.89900000000000002</v>
      </c>
    </row>
    <row r="1561" spans="1:6">
      <c r="A1561" s="39">
        <v>51063</v>
      </c>
      <c r="B1561" t="s" s="0">
        <v>273</v>
      </c>
      <c r="C1561" t="s" s="0">
        <v>24</v>
      </c>
      <c r="E1561" t="s" s="0">
        <v>273</v>
      </c>
      <c r="F1561" s="0">
        <v>0.96199999999999997</v>
      </c>
    </row>
    <row r="1562" spans="1:6">
      <c r="A1562" s="39">
        <v>27246</v>
      </c>
      <c r="B1562" t="s" s="0">
        <v>61</v>
      </c>
      <c r="C1562" t="s" s="0">
        <v>39</v>
      </c>
      <c r="E1562" t="s" s="0">
        <v>61</v>
      </c>
      <c r="F1562" s="0">
        <v>0.82</v>
      </c>
    </row>
    <row r="1563" spans="1:6">
      <c r="A1563" s="39">
        <v>51065</v>
      </c>
      <c r="B1563" t="s" s="0">
        <v>273</v>
      </c>
      <c r="C1563" t="s" s="0">
        <v>24</v>
      </c>
      <c r="E1563" t="s" s="0">
        <v>273</v>
      </c>
      <c r="F1563" s="0">
        <v>0.96199999999999997</v>
      </c>
    </row>
    <row r="1564" spans="1:6">
      <c r="A1564" s="39">
        <v>51067</v>
      </c>
      <c r="B1564" t="s" s="0">
        <v>273</v>
      </c>
      <c r="C1564" t="s" s="0">
        <v>24</v>
      </c>
      <c r="E1564" t="s" s="0">
        <v>273</v>
      </c>
      <c r="F1564" s="0">
        <v>0.96199999999999997</v>
      </c>
    </row>
    <row r="1565" spans="1:6">
      <c r="A1565" s="39">
        <v>73104</v>
      </c>
      <c r="B1565" t="s" s="0">
        <v>43</v>
      </c>
      <c r="C1565" t="s" s="0">
        <v>20</v>
      </c>
      <c r="E1565" t="s" s="0">
        <v>43</v>
      </c>
      <c r="F1565" s="0">
        <v>1.0329999999999999</v>
      </c>
    </row>
    <row r="1566" spans="1:6">
      <c r="A1566" s="39">
        <v>51069</v>
      </c>
      <c r="B1566" t="s" s="0">
        <v>273</v>
      </c>
      <c r="C1566" t="s" s="0">
        <v>24</v>
      </c>
      <c r="E1566" t="s" s="0">
        <v>273</v>
      </c>
      <c r="F1566" s="0">
        <v>0.96199999999999997</v>
      </c>
    </row>
    <row r="1567" spans="1:6">
      <c r="A1567" s="39">
        <v>51103</v>
      </c>
      <c r="B1567" t="s" s="0">
        <v>273</v>
      </c>
      <c r="C1567" t="s" s="0">
        <v>24</v>
      </c>
      <c r="E1567" t="s" s="0">
        <v>273</v>
      </c>
      <c r="F1567" s="0">
        <v>0.96199999999999997</v>
      </c>
    </row>
    <row r="1568" spans="1:6">
      <c r="A1568" s="39">
        <v>51105</v>
      </c>
      <c r="B1568" t="s" s="0">
        <v>273</v>
      </c>
      <c r="C1568" t="s" s="0">
        <v>24</v>
      </c>
      <c r="E1568" t="s" s="0">
        <v>273</v>
      </c>
      <c r="F1568" s="0">
        <v>0.96199999999999997</v>
      </c>
    </row>
    <row r="1569" spans="1:6">
      <c r="A1569" s="39">
        <v>51107</v>
      </c>
      <c r="B1569" t="s" s="0">
        <v>273</v>
      </c>
      <c r="C1569" t="s" s="0">
        <v>24</v>
      </c>
      <c r="E1569" t="s" s="0">
        <v>273</v>
      </c>
      <c r="F1569" s="0">
        <v>0.96199999999999997</v>
      </c>
    </row>
    <row r="1570" spans="1:6">
      <c r="A1570" s="39">
        <v>26219</v>
      </c>
      <c r="B1570" t="s" s="0">
        <v>222</v>
      </c>
      <c r="C1570" t="s" s="0">
        <v>39</v>
      </c>
      <c r="E1570" t="s" s="0">
        <v>222</v>
      </c>
      <c r="F1570" s="0">
        <v>0.75600000000000001</v>
      </c>
    </row>
    <row r="1571" spans="1:6">
      <c r="A1571" s="39">
        <v>66887</v>
      </c>
      <c r="B1571" t="s" s="0">
        <v>53</v>
      </c>
      <c r="C1571" t="s" s="0">
        <v>22</v>
      </c>
      <c r="E1571" t="s" s="0">
        <v>53</v>
      </c>
      <c r="F1571" s="0">
        <v>0.96099999999999997</v>
      </c>
    </row>
    <row r="1572" spans="1:6">
      <c r="A1572" s="39">
        <v>51109</v>
      </c>
      <c r="B1572" t="s" s="0">
        <v>273</v>
      </c>
      <c r="C1572" t="s" s="0">
        <v>24</v>
      </c>
      <c r="E1572" t="s" s="0">
        <v>273</v>
      </c>
      <c r="F1572" s="0">
        <v>0.96199999999999997</v>
      </c>
    </row>
    <row r="1573" spans="1:6">
      <c r="A1573" s="39">
        <v>78662</v>
      </c>
      <c r="B1573" t="s" s="0">
        <v>87</v>
      </c>
      <c r="C1573" t="s" s="0">
        <v>20</v>
      </c>
      <c r="E1573" t="s" s="0">
        <v>87</v>
      </c>
      <c r="F1573" s="0">
        <v>0.97799999999999998</v>
      </c>
    </row>
    <row r="1574" spans="1:6">
      <c r="A1574" s="39">
        <v>51143</v>
      </c>
      <c r="B1574" t="s" s="0">
        <v>273</v>
      </c>
      <c r="C1574" t="s" s="0">
        <v>24</v>
      </c>
      <c r="E1574" t="s" s="0">
        <v>273</v>
      </c>
      <c r="F1574" s="0">
        <v>0.96199999999999997</v>
      </c>
    </row>
    <row r="1575" spans="1:6">
      <c r="A1575" s="39">
        <v>27367</v>
      </c>
      <c r="B1575" t="s" s="0">
        <v>65</v>
      </c>
      <c r="C1575" t="s" s="0">
        <v>39</v>
      </c>
      <c r="E1575" t="s" s="0">
        <v>65</v>
      </c>
      <c r="F1575" s="0">
        <v>0.753</v>
      </c>
    </row>
    <row r="1576" spans="1:6">
      <c r="A1576" s="39">
        <v>27386</v>
      </c>
      <c r="B1576" t="s" s="0">
        <v>65</v>
      </c>
      <c r="C1576" t="s" s="0">
        <v>39</v>
      </c>
      <c r="E1576" t="s" s="0">
        <v>65</v>
      </c>
      <c r="F1576" s="0">
        <v>0.753</v>
      </c>
    </row>
    <row r="1577" spans="1:6">
      <c r="A1577" s="39">
        <v>51145</v>
      </c>
      <c r="B1577" t="s" s="0">
        <v>273</v>
      </c>
      <c r="C1577" t="s" s="0">
        <v>24</v>
      </c>
      <c r="E1577" t="s" s="0">
        <v>273</v>
      </c>
      <c r="F1577" s="0">
        <v>0.96199999999999997</v>
      </c>
    </row>
    <row r="1578" spans="1:6">
      <c r="A1578" s="39">
        <v>66504</v>
      </c>
      <c r="B1578" t="s" s="0">
        <v>134</v>
      </c>
      <c r="C1578" t="s" s="0">
        <v>22</v>
      </c>
      <c r="E1578" t="s" s="0">
        <v>134</v>
      </c>
      <c r="F1578" s="0">
        <v>1.0189999999999999</v>
      </c>
    </row>
    <row r="1579" spans="1:6">
      <c r="A1579" s="39">
        <v>78583</v>
      </c>
      <c r="B1579" t="s" s="0">
        <v>100</v>
      </c>
      <c r="C1579" t="s" s="0">
        <v>20</v>
      </c>
      <c r="E1579" t="s" s="0">
        <v>100</v>
      </c>
      <c r="F1579" s="0">
        <v>1.05</v>
      </c>
    </row>
    <row r="1580" spans="1:6">
      <c r="A1580" s="39">
        <v>51147</v>
      </c>
      <c r="B1580" t="s" s="0">
        <v>273</v>
      </c>
      <c r="C1580" t="s" s="0">
        <v>24</v>
      </c>
      <c r="E1580" t="s" s="0">
        <v>273</v>
      </c>
      <c r="F1580" s="0">
        <v>0.96199999999999997</v>
      </c>
    </row>
    <row r="1581" spans="1:6">
      <c r="A1581" s="39">
        <v>51149</v>
      </c>
      <c r="B1581" t="s" s="0">
        <v>273</v>
      </c>
      <c r="C1581" t="s" s="0">
        <v>24</v>
      </c>
      <c r="E1581" t="s" s="0">
        <v>273</v>
      </c>
      <c r="F1581" s="0">
        <v>0.96199999999999997</v>
      </c>
    </row>
    <row r="1582" spans="1:6">
      <c r="A1582" s="39">
        <v>51467</v>
      </c>
      <c r="B1582" t="s" s="0">
        <v>273</v>
      </c>
      <c r="C1582" t="s" s="0">
        <v>24</v>
      </c>
      <c r="E1582" t="s" s="0">
        <v>273</v>
      </c>
      <c r="F1582" s="0">
        <v>0.96199999999999997</v>
      </c>
    </row>
    <row r="1583" spans="1:6">
      <c r="A1583" s="39">
        <v>47798</v>
      </c>
      <c r="B1583" t="s" s="0">
        <v>275</v>
      </c>
      <c r="C1583" t="s" s="0">
        <v>24</v>
      </c>
      <c r="E1583" t="s" s="0">
        <v>275</v>
      </c>
      <c r="F1583" s="0">
        <v>0.84399999999999997</v>
      </c>
    </row>
    <row r="1584" spans="1:6">
      <c r="A1584" s="39">
        <v>47799</v>
      </c>
      <c r="B1584" t="s" s="0">
        <v>275</v>
      </c>
      <c r="C1584" t="s" s="0">
        <v>24</v>
      </c>
      <c r="E1584" t="s" s="0">
        <v>275</v>
      </c>
      <c r="F1584" s="0">
        <v>0.84399999999999997</v>
      </c>
    </row>
    <row r="1585" spans="1:6">
      <c r="A1585" s="39">
        <v>79268</v>
      </c>
      <c r="B1585" t="s" s="0">
        <v>179</v>
      </c>
      <c r="C1585" t="s" s="0">
        <v>20</v>
      </c>
      <c r="E1585" t="s" s="0">
        <v>179</v>
      </c>
      <c r="F1585" s="0">
        <v>1.101</v>
      </c>
    </row>
    <row r="1586" spans="1:6">
      <c r="A1586" s="39">
        <v>66359</v>
      </c>
      <c r="B1586" t="s" s="0">
        <v>276</v>
      </c>
      <c r="C1586" t="s" s="0">
        <v>226</v>
      </c>
      <c r="E1586" t="s" s="0">
        <v>276</v>
      </c>
      <c r="F1586" s="0">
        <v>0.96399999999999997</v>
      </c>
    </row>
    <row r="1587" spans="1:6">
      <c r="A1587" s="39">
        <v>47800</v>
      </c>
      <c r="B1587" t="s" s="0">
        <v>275</v>
      </c>
      <c r="C1587" t="s" s="0">
        <v>24</v>
      </c>
      <c r="E1587" t="s" s="0">
        <v>275</v>
      </c>
      <c r="F1587" s="0">
        <v>0.84399999999999997</v>
      </c>
    </row>
    <row r="1588" spans="1:6">
      <c r="A1588" s="39">
        <v>37120</v>
      </c>
      <c r="B1588" t="s" s="0">
        <v>44</v>
      </c>
      <c r="C1588" t="s" s="0">
        <v>39</v>
      </c>
      <c r="E1588" t="s" s="0">
        <v>44</v>
      </c>
      <c r="F1588" s="0">
        <v>0.86499999999999999</v>
      </c>
    </row>
    <row r="1589" spans="1:6">
      <c r="A1589" s="39">
        <v>47802</v>
      </c>
      <c r="B1589" t="s" s="0">
        <v>275</v>
      </c>
      <c r="C1589" t="s" s="0">
        <v>24</v>
      </c>
      <c r="E1589" t="s" s="0">
        <v>275</v>
      </c>
      <c r="F1589" s="0">
        <v>0.84399999999999997</v>
      </c>
    </row>
    <row r="1590" spans="1:6">
      <c r="A1590" s="39">
        <v>54552</v>
      </c>
      <c r="B1590" t="s" s="0">
        <v>167</v>
      </c>
      <c r="C1590" t="s" s="0">
        <v>22</v>
      </c>
      <c r="E1590" t="s" s="0">
        <v>167</v>
      </c>
      <c r="F1590" s="0">
        <v>1.01</v>
      </c>
    </row>
    <row r="1591" spans="1:6">
      <c r="A1591" s="39">
        <v>2943</v>
      </c>
      <c r="B1591" t="s" s="0">
        <v>204</v>
      </c>
      <c r="C1591" t="s" s="0">
        <v>119</v>
      </c>
      <c r="E1591" t="s" s="0">
        <v>204</v>
      </c>
      <c r="F1591" s="0">
        <v>0.88700000000000001</v>
      </c>
    </row>
    <row r="1592" spans="1:6">
      <c r="A1592" s="39">
        <v>47803</v>
      </c>
      <c r="B1592" t="s" s="0">
        <v>275</v>
      </c>
      <c r="C1592" t="s" s="0">
        <v>24</v>
      </c>
      <c r="E1592" t="s" s="0">
        <v>275</v>
      </c>
      <c r="F1592" s="0">
        <v>0.84399999999999997</v>
      </c>
    </row>
    <row r="1593" spans="1:6">
      <c r="A1593" s="39">
        <v>47804</v>
      </c>
      <c r="B1593" t="s" s="0">
        <v>275</v>
      </c>
      <c r="C1593" t="s" s="0">
        <v>24</v>
      </c>
      <c r="E1593" t="s" s="0">
        <v>275</v>
      </c>
      <c r="F1593" s="0">
        <v>0.84399999999999997</v>
      </c>
    </row>
    <row r="1594" spans="1:6">
      <c r="A1594" s="39">
        <v>57555</v>
      </c>
      <c r="B1594" t="s" s="0">
        <v>112</v>
      </c>
      <c r="C1594" t="s" s="0">
        <v>22</v>
      </c>
      <c r="E1594" t="s" s="0">
        <v>112</v>
      </c>
      <c r="F1594" s="0">
        <v>0.99</v>
      </c>
    </row>
    <row r="1595" spans="1:6">
      <c r="A1595" s="39">
        <v>56761</v>
      </c>
      <c r="B1595" t="s" s="0">
        <v>102</v>
      </c>
      <c r="C1595" t="s" s="0">
        <v>22</v>
      </c>
      <c r="E1595" t="s" s="0">
        <v>102</v>
      </c>
      <c r="F1595" s="0">
        <v>0.99099999999999999</v>
      </c>
    </row>
    <row r="1596" spans="1:6">
      <c r="A1596" s="39">
        <v>47805</v>
      </c>
      <c r="B1596" t="s" s="0">
        <v>275</v>
      </c>
      <c r="C1596" t="s" s="0">
        <v>24</v>
      </c>
      <c r="E1596" t="s" s="0">
        <v>275</v>
      </c>
      <c r="F1596" s="0">
        <v>0.84399999999999997</v>
      </c>
    </row>
    <row r="1597" spans="1:6">
      <c r="A1597" s="39">
        <v>21438</v>
      </c>
      <c r="B1597" t="s" s="0">
        <v>165</v>
      </c>
      <c r="C1597" t="s" s="0">
        <v>39</v>
      </c>
      <c r="E1597" t="s" s="0">
        <v>165</v>
      </c>
      <c r="F1597" s="0">
        <v>0.98</v>
      </c>
    </row>
    <row r="1598" spans="1:6">
      <c r="A1598" s="39">
        <v>74336</v>
      </c>
      <c r="B1598" t="s" s="0">
        <v>34</v>
      </c>
      <c r="C1598" t="s" s="0">
        <v>20</v>
      </c>
      <c r="E1598" t="s" s="0">
        <v>34</v>
      </c>
      <c r="F1598" s="0">
        <v>1.012</v>
      </c>
    </row>
    <row r="1599" spans="1:6">
      <c r="A1599" s="39">
        <v>47807</v>
      </c>
      <c r="B1599" t="s" s="0">
        <v>275</v>
      </c>
      <c r="C1599" t="s" s="0">
        <v>24</v>
      </c>
      <c r="E1599" t="s" s="0">
        <v>275</v>
      </c>
      <c r="F1599" s="0">
        <v>0.84399999999999997</v>
      </c>
    </row>
    <row r="1600" spans="1:6">
      <c r="A1600" s="39">
        <v>19273</v>
      </c>
      <c r="B1600" t="s" s="0">
        <v>135</v>
      </c>
      <c r="C1600" t="s" s="0">
        <v>58</v>
      </c>
      <c r="E1600" t="s" s="0">
        <v>135</v>
      </c>
      <c r="F1600" s="0">
        <v>0.90100000000000002</v>
      </c>
    </row>
    <row r="1601" spans="1:6">
      <c r="A1601" s="39">
        <v>7554</v>
      </c>
      <c r="B1601" t="s" s="0">
        <v>184</v>
      </c>
      <c r="C1601" t="s" s="0">
        <v>72</v>
      </c>
      <c r="E1601" t="s" s="0">
        <v>184</v>
      </c>
      <c r="F1601" s="0">
        <v>0.94499999999999995</v>
      </c>
    </row>
    <row r="1602" spans="1:6">
      <c r="A1602" s="39">
        <v>26919</v>
      </c>
      <c r="B1602" t="s" s="0">
        <v>251</v>
      </c>
      <c r="C1602" t="s" s="0">
        <v>39</v>
      </c>
      <c r="E1602" t="s" s="0">
        <v>251</v>
      </c>
      <c r="F1602" s="0">
        <v>0.81399999999999995</v>
      </c>
    </row>
    <row r="1603" spans="1:6">
      <c r="A1603" s="39">
        <v>47809</v>
      </c>
      <c r="B1603" t="s" s="0">
        <v>275</v>
      </c>
      <c r="C1603" t="s" s="0">
        <v>24</v>
      </c>
      <c r="E1603" t="s" s="0">
        <v>275</v>
      </c>
      <c r="F1603" s="0">
        <v>0.84399999999999997</v>
      </c>
    </row>
    <row r="1604" spans="1:6">
      <c r="A1604" s="39">
        <v>47829</v>
      </c>
      <c r="B1604" t="s" s="0">
        <v>275</v>
      </c>
      <c r="C1604" t="s" s="0">
        <v>24</v>
      </c>
      <c r="E1604" t="s" s="0">
        <v>275</v>
      </c>
      <c r="F1604" s="0">
        <v>0.84399999999999997</v>
      </c>
    </row>
    <row r="1605" spans="1:6">
      <c r="A1605" s="39">
        <v>49565</v>
      </c>
      <c r="B1605" t="s" s="0">
        <v>105</v>
      </c>
      <c r="C1605" t="s" s="0">
        <v>39</v>
      </c>
      <c r="E1605" t="s" s="0">
        <v>105</v>
      </c>
      <c r="F1605" s="0">
        <v>0.83599999999999997</v>
      </c>
    </row>
    <row r="1606" spans="1:6">
      <c r="A1606" s="39">
        <v>47839</v>
      </c>
      <c r="B1606" t="s" s="0">
        <v>275</v>
      </c>
      <c r="C1606" t="s" s="0">
        <v>24</v>
      </c>
      <c r="E1606" t="s" s="0">
        <v>275</v>
      </c>
      <c r="F1606" s="0">
        <v>0.84399999999999997</v>
      </c>
    </row>
    <row r="1607" spans="1:6">
      <c r="A1607" s="39">
        <v>95682</v>
      </c>
      <c r="B1607" t="s" s="0">
        <v>205</v>
      </c>
      <c r="C1607" t="s" s="0">
        <v>26</v>
      </c>
      <c r="E1607" t="s" s="0">
        <v>205</v>
      </c>
      <c r="F1607" s="0">
        <v>1.038</v>
      </c>
    </row>
    <row r="1608" spans="1:6">
      <c r="A1608" s="39">
        <v>76829</v>
      </c>
      <c r="B1608" t="s" s="0">
        <v>277</v>
      </c>
      <c r="C1608" t="s" s="0">
        <v>22</v>
      </c>
      <c r="E1608" t="s" s="0">
        <v>277</v>
      </c>
      <c r="F1608" s="0">
        <v>0.95599999999999996</v>
      </c>
    </row>
    <row r="1609" spans="1:6">
      <c r="A1609" s="39">
        <v>84028</v>
      </c>
      <c r="B1609" t="s" s="0">
        <v>278</v>
      </c>
      <c r="C1609" t="s" s="0">
        <v>26</v>
      </c>
      <c r="E1609" t="s" s="0">
        <v>278</v>
      </c>
      <c r="F1609" s="0">
        <v>1.1100000000000001</v>
      </c>
    </row>
    <row r="1610" spans="1:6">
      <c r="A1610" s="39">
        <v>84030</v>
      </c>
      <c r="B1610" t="s" s="0">
        <v>278</v>
      </c>
      <c r="C1610" t="s" s="0">
        <v>26</v>
      </c>
      <c r="E1610" t="s" s="0">
        <v>278</v>
      </c>
      <c r="F1610" s="0">
        <v>1.1100000000000001</v>
      </c>
    </row>
    <row r="1611" spans="1:6">
      <c r="A1611" s="39">
        <v>84032</v>
      </c>
      <c r="B1611" t="s" s="0">
        <v>278</v>
      </c>
      <c r="C1611" t="s" s="0">
        <v>26</v>
      </c>
      <c r="E1611" t="s" s="0">
        <v>278</v>
      </c>
      <c r="F1611" s="0">
        <v>1.1100000000000001</v>
      </c>
    </row>
    <row r="1612" spans="1:6">
      <c r="A1612" s="39">
        <v>84034</v>
      </c>
      <c r="B1612" t="s" s="0">
        <v>278</v>
      </c>
      <c r="C1612" t="s" s="0">
        <v>26</v>
      </c>
      <c r="E1612" t="s" s="0">
        <v>278</v>
      </c>
      <c r="F1612" s="0">
        <v>1.1100000000000001</v>
      </c>
    </row>
    <row r="1613" spans="1:6">
      <c r="A1613" s="39">
        <v>9618</v>
      </c>
      <c r="B1613" t="s" s="0">
        <v>139</v>
      </c>
      <c r="C1613" t="s" s="0">
        <v>119</v>
      </c>
      <c r="E1613" t="s" s="0">
        <v>139</v>
      </c>
      <c r="F1613" s="0">
        <v>0.92800000000000005</v>
      </c>
    </row>
    <row r="1614" spans="1:6">
      <c r="A1614" s="39">
        <v>4821</v>
      </c>
      <c r="B1614" t="s" s="0">
        <v>202</v>
      </c>
      <c r="C1614" t="s" s="0">
        <v>119</v>
      </c>
      <c r="E1614" t="s" s="0">
        <v>202</v>
      </c>
      <c r="F1614" s="0">
        <v>0.95699999999999996</v>
      </c>
    </row>
    <row r="1615" spans="1:6">
      <c r="A1615" s="39">
        <v>4824</v>
      </c>
      <c r="B1615" t="s" s="0">
        <v>202</v>
      </c>
      <c r="C1615" t="s" s="0">
        <v>119</v>
      </c>
      <c r="E1615" t="s" s="0">
        <v>202</v>
      </c>
      <c r="F1615" s="0">
        <v>0.95699999999999996</v>
      </c>
    </row>
    <row r="1616" spans="1:6">
      <c r="A1616" s="39">
        <v>84036</v>
      </c>
      <c r="B1616" t="s" s="0">
        <v>278</v>
      </c>
      <c r="C1616" t="s" s="0">
        <v>26</v>
      </c>
      <c r="E1616" t="s" s="0">
        <v>278</v>
      </c>
      <c r="F1616" s="0">
        <v>1.1100000000000001</v>
      </c>
    </row>
    <row r="1617" spans="1:6">
      <c r="A1617" s="39">
        <v>4103</v>
      </c>
      <c r="B1617" t="s" s="0">
        <v>279</v>
      </c>
      <c r="C1617" t="s" s="0">
        <v>119</v>
      </c>
      <c r="E1617" t="s" s="0">
        <v>279</v>
      </c>
      <c r="F1617" s="0">
        <v>0.81200000000000006</v>
      </c>
    </row>
    <row r="1618" spans="1:6">
      <c r="A1618" s="39">
        <v>83098</v>
      </c>
      <c r="B1618" t="s" s="0">
        <v>96</v>
      </c>
      <c r="C1618" t="s" s="0">
        <v>26</v>
      </c>
      <c r="E1618" t="s" s="0">
        <v>96</v>
      </c>
      <c r="F1618" s="0">
        <v>1.2609999999999999</v>
      </c>
    </row>
    <row r="1619" spans="1:6">
      <c r="A1619" s="39">
        <v>4105</v>
      </c>
      <c r="B1619" t="s" s="0">
        <v>279</v>
      </c>
      <c r="C1619" t="s" s="0">
        <v>119</v>
      </c>
      <c r="E1619" t="s" s="0">
        <v>279</v>
      </c>
      <c r="F1619" s="0">
        <v>0.81200000000000006</v>
      </c>
    </row>
    <row r="1620" spans="1:6">
      <c r="A1620" s="39">
        <v>54470</v>
      </c>
      <c r="B1620" t="s" s="0">
        <v>142</v>
      </c>
      <c r="C1620" t="s" s="0">
        <v>22</v>
      </c>
      <c r="E1620" t="s" s="0">
        <v>142</v>
      </c>
      <c r="F1620" s="0">
        <v>1.0549999999999999</v>
      </c>
    </row>
    <row r="1621" spans="1:6">
      <c r="A1621" s="39">
        <v>54472</v>
      </c>
      <c r="B1621" t="s" s="0">
        <v>142</v>
      </c>
      <c r="C1621" t="s" s="0">
        <v>22</v>
      </c>
      <c r="E1621" t="s" s="0">
        <v>142</v>
      </c>
      <c r="F1621" s="0">
        <v>1.0549999999999999</v>
      </c>
    </row>
    <row r="1622" spans="1:6">
      <c r="A1622" s="39">
        <v>4107</v>
      </c>
      <c r="B1622" t="s" s="0">
        <v>279</v>
      </c>
      <c r="C1622" t="s" s="0">
        <v>119</v>
      </c>
      <c r="E1622" t="s" s="0">
        <v>279</v>
      </c>
      <c r="F1622" s="0">
        <v>0.81200000000000006</v>
      </c>
    </row>
    <row r="1623" spans="1:6">
      <c r="A1623" s="39">
        <v>7580</v>
      </c>
      <c r="B1623" t="s" s="0">
        <v>184</v>
      </c>
      <c r="C1623" t="s" s="0">
        <v>72</v>
      </c>
      <c r="E1623" t="s" s="0">
        <v>184</v>
      </c>
      <c r="F1623" s="0">
        <v>0.94499999999999995</v>
      </c>
    </row>
    <row r="1624" spans="1:6">
      <c r="A1624" s="39">
        <v>37444</v>
      </c>
      <c r="B1624" t="s" s="0">
        <v>198</v>
      </c>
      <c r="C1624" t="s" s="0">
        <v>39</v>
      </c>
      <c r="E1624" t="s" s="0">
        <v>198</v>
      </c>
      <c r="F1624" s="0">
        <v>0.83699999999999997</v>
      </c>
    </row>
    <row r="1625" spans="1:6">
      <c r="A1625" s="39">
        <v>38700</v>
      </c>
      <c r="B1625" t="s" s="0">
        <v>198</v>
      </c>
      <c r="C1625" t="s" s="0">
        <v>39</v>
      </c>
      <c r="E1625" t="s" s="0">
        <v>198</v>
      </c>
      <c r="F1625" s="0">
        <v>0.83699999999999997</v>
      </c>
    </row>
    <row r="1626" spans="1:6">
      <c r="A1626" s="39">
        <v>4109</v>
      </c>
      <c r="B1626" t="s" s="0">
        <v>279</v>
      </c>
      <c r="C1626" t="s" s="0">
        <v>119</v>
      </c>
      <c r="E1626" t="s" s="0">
        <v>279</v>
      </c>
      <c r="F1626" s="0">
        <v>0.81200000000000006</v>
      </c>
    </row>
    <row r="1627" spans="1:6">
      <c r="A1627" s="39">
        <v>74542</v>
      </c>
      <c r="B1627" t="s" s="0">
        <v>259</v>
      </c>
      <c r="C1627" t="s" s="0">
        <v>20</v>
      </c>
      <c r="E1627" t="s" s="0">
        <v>259</v>
      </c>
      <c r="F1627" s="0">
        <v>0.97899999999999998</v>
      </c>
    </row>
    <row r="1628" spans="1:6">
      <c r="A1628" s="39">
        <v>4129</v>
      </c>
      <c r="B1628" t="s" s="0">
        <v>279</v>
      </c>
      <c r="C1628" t="s" s="0">
        <v>119</v>
      </c>
      <c r="E1628" t="s" s="0">
        <v>279</v>
      </c>
      <c r="F1628" s="0">
        <v>0.81200000000000006</v>
      </c>
    </row>
    <row r="1629" spans="1:6">
      <c r="A1629" s="39">
        <v>4155</v>
      </c>
      <c r="B1629" t="s" s="0">
        <v>279</v>
      </c>
      <c r="C1629" t="s" s="0">
        <v>119</v>
      </c>
      <c r="E1629" t="s" s="0">
        <v>279</v>
      </c>
      <c r="F1629" s="0">
        <v>0.81200000000000006</v>
      </c>
    </row>
    <row r="1630" spans="1:6">
      <c r="A1630" s="39">
        <v>4157</v>
      </c>
      <c r="B1630" t="s" s="0">
        <v>279</v>
      </c>
      <c r="C1630" t="s" s="0">
        <v>119</v>
      </c>
      <c r="E1630" t="s" s="0">
        <v>279</v>
      </c>
      <c r="F1630" s="0">
        <v>0.81200000000000006</v>
      </c>
    </row>
    <row r="1631" spans="1:6">
      <c r="A1631" s="39">
        <v>4158</v>
      </c>
      <c r="B1631" t="s" s="0">
        <v>279</v>
      </c>
      <c r="C1631" t="s" s="0">
        <v>119</v>
      </c>
      <c r="E1631" t="s" s="0">
        <v>279</v>
      </c>
      <c r="F1631" s="0">
        <v>0.81200000000000006</v>
      </c>
    </row>
    <row r="1632" spans="1:6">
      <c r="A1632" s="39">
        <v>4159</v>
      </c>
      <c r="B1632" t="s" s="0">
        <v>279</v>
      </c>
      <c r="C1632" t="s" s="0">
        <v>119</v>
      </c>
      <c r="E1632" t="s" s="0">
        <v>279</v>
      </c>
      <c r="F1632" s="0">
        <v>0.81200000000000006</v>
      </c>
    </row>
    <row r="1633" spans="1:6">
      <c r="A1633" s="39">
        <v>4177</v>
      </c>
      <c r="B1633" t="s" s="0">
        <v>279</v>
      </c>
      <c r="C1633" t="s" s="0">
        <v>119</v>
      </c>
      <c r="E1633" t="s" s="0">
        <v>279</v>
      </c>
      <c r="F1633" s="0">
        <v>0.81200000000000006</v>
      </c>
    </row>
    <row r="1634" spans="1:6">
      <c r="A1634" s="39">
        <v>4178</v>
      </c>
      <c r="B1634" t="s" s="0">
        <v>279</v>
      </c>
      <c r="C1634" t="s" s="0">
        <v>119</v>
      </c>
      <c r="E1634" t="s" s="0">
        <v>279</v>
      </c>
      <c r="F1634" s="0">
        <v>0.81200000000000006</v>
      </c>
    </row>
    <row r="1635" spans="1:6">
      <c r="A1635" s="39">
        <v>4179</v>
      </c>
      <c r="B1635" t="s" s="0">
        <v>279</v>
      </c>
      <c r="C1635" t="s" s="0">
        <v>119</v>
      </c>
      <c r="E1635" t="s" s="0">
        <v>279</v>
      </c>
      <c r="F1635" s="0">
        <v>0.81200000000000006</v>
      </c>
    </row>
    <row r="1636" spans="1:6">
      <c r="A1636" s="39">
        <v>4205</v>
      </c>
      <c r="B1636" t="s" s="0">
        <v>279</v>
      </c>
      <c r="C1636" t="s" s="0">
        <v>119</v>
      </c>
      <c r="E1636" t="s" s="0">
        <v>279</v>
      </c>
      <c r="F1636" s="0">
        <v>0.81200000000000006</v>
      </c>
    </row>
    <row r="1637" spans="1:6">
      <c r="A1637" s="39">
        <v>4207</v>
      </c>
      <c r="B1637" t="s" s="0">
        <v>279</v>
      </c>
      <c r="C1637" t="s" s="0">
        <v>119</v>
      </c>
      <c r="E1637" t="s" s="0">
        <v>279</v>
      </c>
      <c r="F1637" s="0">
        <v>0.81200000000000006</v>
      </c>
    </row>
    <row r="1638" spans="1:6">
      <c r="A1638" s="39">
        <v>4209</v>
      </c>
      <c r="B1638" t="s" s="0">
        <v>279</v>
      </c>
      <c r="C1638" t="s" s="0">
        <v>119</v>
      </c>
      <c r="E1638" t="s" s="0">
        <v>279</v>
      </c>
      <c r="F1638" s="0">
        <v>0.81200000000000006</v>
      </c>
    </row>
    <row r="1639" spans="1:6">
      <c r="A1639" s="39">
        <v>4229</v>
      </c>
      <c r="B1639" t="s" s="0">
        <v>279</v>
      </c>
      <c r="C1639" t="s" s="0">
        <v>119</v>
      </c>
      <c r="E1639" t="s" s="0">
        <v>279</v>
      </c>
      <c r="F1639" s="0">
        <v>0.81200000000000006</v>
      </c>
    </row>
    <row r="1640" spans="1:6">
      <c r="A1640" s="39">
        <v>4249</v>
      </c>
      <c r="B1640" t="s" s="0">
        <v>279</v>
      </c>
      <c r="C1640" t="s" s="0">
        <v>119</v>
      </c>
      <c r="E1640" t="s" s="0">
        <v>279</v>
      </c>
      <c r="F1640" s="0">
        <v>0.81200000000000006</v>
      </c>
    </row>
    <row r="1641" spans="1:6">
      <c r="A1641" s="39">
        <v>4275</v>
      </c>
      <c r="B1641" t="s" s="0">
        <v>279</v>
      </c>
      <c r="C1641" t="s" s="0">
        <v>119</v>
      </c>
      <c r="E1641" t="s" s="0">
        <v>279</v>
      </c>
      <c r="F1641" s="0">
        <v>0.81200000000000006</v>
      </c>
    </row>
    <row r="1642" spans="1:6">
      <c r="A1642" s="39">
        <v>4277</v>
      </c>
      <c r="B1642" t="s" s="0">
        <v>279</v>
      </c>
      <c r="C1642" t="s" s="0">
        <v>119</v>
      </c>
      <c r="E1642" t="s" s="0">
        <v>279</v>
      </c>
      <c r="F1642" s="0">
        <v>0.81200000000000006</v>
      </c>
    </row>
    <row r="1643" spans="1:6">
      <c r="A1643" s="39">
        <v>4279</v>
      </c>
      <c r="B1643" t="s" s="0">
        <v>279</v>
      </c>
      <c r="C1643" t="s" s="0">
        <v>119</v>
      </c>
      <c r="E1643" t="s" s="0">
        <v>279</v>
      </c>
      <c r="F1643" s="0">
        <v>0.81200000000000006</v>
      </c>
    </row>
    <row r="1644" spans="1:6">
      <c r="A1644" s="39">
        <v>4288</v>
      </c>
      <c r="B1644" t="s" s="0">
        <v>279</v>
      </c>
      <c r="C1644" t="s" s="0">
        <v>119</v>
      </c>
      <c r="E1644" t="s" s="0">
        <v>279</v>
      </c>
      <c r="F1644" s="0">
        <v>0.81200000000000006</v>
      </c>
    </row>
    <row r="1645" spans="1:6">
      <c r="A1645" s="39">
        <v>55595</v>
      </c>
      <c r="B1645" t="s" s="0">
        <v>36</v>
      </c>
      <c r="C1645" t="s" s="0">
        <v>22</v>
      </c>
      <c r="E1645" t="s" s="0">
        <v>36</v>
      </c>
      <c r="F1645" s="0">
        <v>0.95299999999999996</v>
      </c>
    </row>
    <row r="1646" spans="1:6">
      <c r="A1646" s="39">
        <v>55606</v>
      </c>
      <c r="B1646" t="s" s="0">
        <v>36</v>
      </c>
      <c r="C1646" t="s" s="0">
        <v>22</v>
      </c>
      <c r="E1646" t="s" s="0">
        <v>36</v>
      </c>
      <c r="F1646" s="0">
        <v>0.95299999999999996</v>
      </c>
    </row>
    <row r="1647" spans="1:6">
      <c r="A1647" s="39">
        <v>65611</v>
      </c>
      <c r="B1647" t="s" s="0">
        <v>193</v>
      </c>
      <c r="C1647" t="s" s="0">
        <v>74</v>
      </c>
      <c r="E1647" t="s" s="0">
        <v>193</v>
      </c>
      <c r="F1647" s="0">
        <v>0.97199999999999998</v>
      </c>
    </row>
    <row r="1648" spans="1:6">
      <c r="A1648" s="39">
        <v>4289</v>
      </c>
      <c r="B1648" t="s" s="0">
        <v>279</v>
      </c>
      <c r="C1648" t="s" s="0">
        <v>119</v>
      </c>
      <c r="E1648" t="s" s="0">
        <v>279</v>
      </c>
      <c r="F1648" s="0">
        <v>0.81200000000000006</v>
      </c>
    </row>
    <row r="1649" spans="1:6">
      <c r="A1649" s="39">
        <v>4299</v>
      </c>
      <c r="B1649" t="s" s="0">
        <v>279</v>
      </c>
      <c r="C1649" t="s" s="0">
        <v>119</v>
      </c>
      <c r="E1649" t="s" s="0">
        <v>279</v>
      </c>
      <c r="F1649" s="0">
        <v>0.81200000000000006</v>
      </c>
    </row>
    <row r="1650" spans="1:6">
      <c r="A1650" s="39">
        <v>26897</v>
      </c>
      <c r="B1650" t="s" s="0">
        <v>158</v>
      </c>
      <c r="C1650" t="s" s="0">
        <v>39</v>
      </c>
      <c r="E1650" t="s" s="0">
        <v>158</v>
      </c>
      <c r="F1650" s="0">
        <v>0.82</v>
      </c>
    </row>
    <row r="1651" spans="1:6">
      <c r="A1651" s="39">
        <v>16845</v>
      </c>
      <c r="B1651" t="s" s="0">
        <v>280</v>
      </c>
      <c r="C1651" t="s" s="0">
        <v>82</v>
      </c>
      <c r="E1651" t="s" s="0">
        <v>280</v>
      </c>
      <c r="F1651" s="0">
        <v>0.95199999999999996</v>
      </c>
    </row>
    <row r="1652" spans="1:6">
      <c r="A1652" s="39">
        <v>27412</v>
      </c>
      <c r="B1652" t="s" s="0">
        <v>65</v>
      </c>
      <c r="C1652" t="s" s="0">
        <v>39</v>
      </c>
      <c r="E1652" t="s" s="0">
        <v>65</v>
      </c>
      <c r="F1652" s="0">
        <v>0.753</v>
      </c>
    </row>
    <row r="1653" spans="1:6">
      <c r="A1653" s="39">
        <v>27726</v>
      </c>
      <c r="B1653" t="s" s="0">
        <v>65</v>
      </c>
      <c r="C1653" t="s" s="0">
        <v>39</v>
      </c>
      <c r="E1653" t="s" s="0">
        <v>65</v>
      </c>
      <c r="F1653" s="0">
        <v>0.753</v>
      </c>
    </row>
    <row r="1654" spans="1:6">
      <c r="A1654" s="39">
        <v>4315</v>
      </c>
      <c r="B1654" t="s" s="0">
        <v>279</v>
      </c>
      <c r="C1654" t="s" s="0">
        <v>119</v>
      </c>
      <c r="E1654" t="s" s="0">
        <v>279</v>
      </c>
      <c r="F1654" s="0">
        <v>0.81200000000000006</v>
      </c>
    </row>
    <row r="1655" spans="1:6">
      <c r="A1655" s="39">
        <v>17153</v>
      </c>
      <c r="B1655" t="s" s="0">
        <v>125</v>
      </c>
      <c r="C1655" t="s" s="0">
        <v>58</v>
      </c>
      <c r="E1655" t="s" s="0">
        <v>125</v>
      </c>
      <c r="F1655" s="0">
        <v>0.9</v>
      </c>
    </row>
    <row r="1656" spans="1:6">
      <c r="A1656" s="39">
        <v>4316</v>
      </c>
      <c r="B1656" t="s" s="0">
        <v>279</v>
      </c>
      <c r="C1656" t="s" s="0">
        <v>119</v>
      </c>
      <c r="E1656" t="s" s="0">
        <v>279</v>
      </c>
      <c r="F1656" s="0">
        <v>0.81200000000000006</v>
      </c>
    </row>
    <row r="1657" spans="1:6">
      <c r="A1657" s="39">
        <v>18556</v>
      </c>
      <c r="B1657" t="s" s="0">
        <v>83</v>
      </c>
      <c r="C1657" t="s" s="0">
        <v>58</v>
      </c>
      <c r="E1657" t="s" s="0">
        <v>83</v>
      </c>
      <c r="F1657" s="0">
        <v>0.94399999999999995</v>
      </c>
    </row>
    <row r="1658" spans="1:6">
      <c r="A1658" s="39">
        <v>19322</v>
      </c>
      <c r="B1658" t="s" s="0">
        <v>215</v>
      </c>
      <c r="C1658" t="s" s="0">
        <v>82</v>
      </c>
      <c r="E1658" t="s" s="0">
        <v>215</v>
      </c>
      <c r="F1658" s="0">
        <v>0.81899999999999995</v>
      </c>
    </row>
    <row r="1659" spans="1:6">
      <c r="A1659" s="39">
        <v>17091</v>
      </c>
      <c r="B1659" t="s" s="0">
        <v>125</v>
      </c>
      <c r="C1659" t="s" s="0">
        <v>58</v>
      </c>
      <c r="E1659" t="s" s="0">
        <v>125</v>
      </c>
      <c r="F1659" s="0">
        <v>0.9</v>
      </c>
    </row>
    <row r="1660" spans="1:6">
      <c r="A1660" s="39">
        <v>17089</v>
      </c>
      <c r="B1660" t="s" s="0">
        <v>125</v>
      </c>
      <c r="C1660" t="s" s="0">
        <v>58</v>
      </c>
      <c r="E1660" t="s" s="0">
        <v>125</v>
      </c>
      <c r="F1660" s="0">
        <v>0.9</v>
      </c>
    </row>
    <row r="1661" spans="1:6">
      <c r="A1661" s="39">
        <v>37339</v>
      </c>
      <c r="B1661" t="s" s="0">
        <v>154</v>
      </c>
      <c r="C1661" t="s" s="0">
        <v>72</v>
      </c>
      <c r="E1661" t="s" s="0">
        <v>154</v>
      </c>
      <c r="F1661" s="0">
        <v>0.90700000000000003</v>
      </c>
    </row>
    <row r="1662" spans="1:6">
      <c r="A1662" s="39">
        <v>35236</v>
      </c>
      <c r="B1662" t="s" s="0">
        <v>155</v>
      </c>
      <c r="C1662" t="s" s="0">
        <v>74</v>
      </c>
      <c r="E1662" t="s" s="0">
        <v>155</v>
      </c>
      <c r="F1662" s="0">
        <v>0.999</v>
      </c>
    </row>
    <row r="1663" spans="1:6">
      <c r="A1663" s="39">
        <v>4317</v>
      </c>
      <c r="B1663" t="s" s="0">
        <v>279</v>
      </c>
      <c r="C1663" t="s" s="0">
        <v>119</v>
      </c>
      <c r="E1663" t="s" s="0">
        <v>279</v>
      </c>
      <c r="F1663" s="0">
        <v>0.81200000000000006</v>
      </c>
    </row>
    <row r="1664" spans="1:6">
      <c r="A1664" s="39">
        <v>79206</v>
      </c>
      <c r="B1664" t="s" s="0">
        <v>179</v>
      </c>
      <c r="C1664" t="s" s="0">
        <v>20</v>
      </c>
      <c r="E1664" t="s" s="0">
        <v>179</v>
      </c>
      <c r="F1664" s="0">
        <v>1.101</v>
      </c>
    </row>
    <row r="1665" spans="1:6">
      <c r="A1665" s="39">
        <v>54426</v>
      </c>
      <c r="B1665" t="s" s="0">
        <v>142</v>
      </c>
      <c r="C1665" t="s" s="0">
        <v>22</v>
      </c>
      <c r="E1665" t="s" s="0">
        <v>142</v>
      </c>
      <c r="F1665" s="0">
        <v>1.0549999999999999</v>
      </c>
    </row>
    <row r="1666" spans="1:6">
      <c r="A1666" s="39">
        <v>96151</v>
      </c>
      <c r="B1666" t="s" s="0">
        <v>89</v>
      </c>
      <c r="C1666" t="s" s="0">
        <v>26</v>
      </c>
      <c r="E1666" t="s" s="0">
        <v>89</v>
      </c>
      <c r="F1666" s="0">
        <v>1.0880000000000001</v>
      </c>
    </row>
    <row r="1667" spans="1:6">
      <c r="A1667" s="39">
        <v>83254</v>
      </c>
      <c r="B1667" t="s" s="0">
        <v>96</v>
      </c>
      <c r="C1667" t="s" s="0">
        <v>26</v>
      </c>
      <c r="E1667" t="s" s="0">
        <v>96</v>
      </c>
      <c r="F1667" s="0">
        <v>1.2609999999999999</v>
      </c>
    </row>
    <row r="1668" spans="1:6">
      <c r="A1668" s="39">
        <v>4318</v>
      </c>
      <c r="B1668" t="s" s="0">
        <v>279</v>
      </c>
      <c r="C1668" t="s" s="0">
        <v>119</v>
      </c>
      <c r="E1668" t="s" s="0">
        <v>279</v>
      </c>
      <c r="F1668" s="0">
        <v>0.81200000000000006</v>
      </c>
    </row>
    <row r="1669" spans="1:6">
      <c r="A1669" s="39">
        <v>66916</v>
      </c>
      <c r="B1669" t="s" s="0">
        <v>53</v>
      </c>
      <c r="C1669" t="s" s="0">
        <v>22</v>
      </c>
      <c r="E1669" t="s" s="0">
        <v>53</v>
      </c>
      <c r="F1669" s="0">
        <v>0.96099999999999997</v>
      </c>
    </row>
    <row r="1670" spans="1:6">
      <c r="A1670" s="39">
        <v>36287</v>
      </c>
      <c r="B1670" t="s" s="0">
        <v>106</v>
      </c>
      <c r="C1670" t="s" s="0">
        <v>74</v>
      </c>
      <c r="E1670" t="s" s="0">
        <v>106</v>
      </c>
      <c r="F1670" s="0">
        <v>0.98699999999999999</v>
      </c>
    </row>
    <row r="1671" spans="1:6">
      <c r="A1671" s="39">
        <v>4319</v>
      </c>
      <c r="B1671" t="s" s="0">
        <v>279</v>
      </c>
      <c r="C1671" t="s" s="0">
        <v>119</v>
      </c>
      <c r="E1671" t="s" s="0">
        <v>279</v>
      </c>
      <c r="F1671" s="0">
        <v>0.81200000000000006</v>
      </c>
    </row>
    <row r="1672" spans="1:6">
      <c r="A1672" s="39">
        <v>94139</v>
      </c>
      <c r="B1672" t="s" s="0">
        <v>85</v>
      </c>
      <c r="C1672" t="s" s="0">
        <v>26</v>
      </c>
      <c r="E1672" t="s" s="0">
        <v>85</v>
      </c>
      <c r="F1672" s="0">
        <v>0.91600000000000004</v>
      </c>
    </row>
    <row r="1673" spans="1:6">
      <c r="A1673" s="39">
        <v>87739</v>
      </c>
      <c r="B1673" t="s" s="0">
        <v>147</v>
      </c>
      <c r="C1673" t="s" s="0">
        <v>26</v>
      </c>
      <c r="E1673" t="s" s="0">
        <v>147</v>
      </c>
      <c r="F1673" s="0">
        <v>1.0309999999999999</v>
      </c>
    </row>
    <row r="1674" spans="1:6">
      <c r="A1674" s="39">
        <v>4328</v>
      </c>
      <c r="B1674" t="s" s="0">
        <v>279</v>
      </c>
      <c r="C1674" t="s" s="0">
        <v>119</v>
      </c>
      <c r="E1674" t="s" s="0">
        <v>279</v>
      </c>
      <c r="F1674" s="0">
        <v>0.81200000000000006</v>
      </c>
    </row>
    <row r="1675" spans="1:6">
      <c r="A1675" s="39">
        <v>4329</v>
      </c>
      <c r="B1675" t="s" s="0">
        <v>279</v>
      </c>
      <c r="C1675" t="s" s="0">
        <v>119</v>
      </c>
      <c r="E1675" t="s" s="0">
        <v>279</v>
      </c>
      <c r="F1675" s="0">
        <v>0.81200000000000006</v>
      </c>
    </row>
    <row r="1676" spans="1:6">
      <c r="A1676" s="39">
        <v>4347</v>
      </c>
      <c r="B1676" t="s" s="0">
        <v>279</v>
      </c>
      <c r="C1676" t="s" s="0">
        <v>119</v>
      </c>
      <c r="E1676" t="s" s="0">
        <v>279</v>
      </c>
      <c r="F1676" s="0">
        <v>0.81200000000000006</v>
      </c>
    </row>
    <row r="1677" spans="1:6">
      <c r="A1677" s="39">
        <v>4349</v>
      </c>
      <c r="B1677" t="s" s="0">
        <v>279</v>
      </c>
      <c r="C1677" t="s" s="0">
        <v>119</v>
      </c>
      <c r="E1677" t="s" s="0">
        <v>279</v>
      </c>
      <c r="F1677" s="0">
        <v>0.81200000000000006</v>
      </c>
    </row>
    <row r="1678" spans="1:6">
      <c r="A1678" s="39">
        <v>96149</v>
      </c>
      <c r="B1678" t="s" s="0">
        <v>124</v>
      </c>
      <c r="C1678" t="s" s="0">
        <v>26</v>
      </c>
      <c r="E1678" t="s" s="0">
        <v>124</v>
      </c>
      <c r="F1678" s="0">
        <v>1.089</v>
      </c>
    </row>
    <row r="1679" spans="1:6">
      <c r="A1679" s="39">
        <v>55592</v>
      </c>
      <c r="B1679" t="s" s="0">
        <v>36</v>
      </c>
      <c r="C1679" t="s" s="0">
        <v>22</v>
      </c>
      <c r="E1679" t="s" s="0">
        <v>36</v>
      </c>
      <c r="F1679" s="0">
        <v>0.95299999999999996</v>
      </c>
    </row>
    <row r="1680" spans="1:6">
      <c r="A1680" s="39">
        <v>86488</v>
      </c>
      <c r="B1680" t="s" s="0">
        <v>86</v>
      </c>
      <c r="C1680" t="s" s="0">
        <v>26</v>
      </c>
      <c r="E1680" t="s" s="0">
        <v>86</v>
      </c>
      <c r="F1680" s="0">
        <v>1.091</v>
      </c>
    </row>
    <row r="1681" spans="1:6">
      <c r="A1681" s="39">
        <v>55758</v>
      </c>
      <c r="B1681" t="s" s="0">
        <v>32</v>
      </c>
      <c r="C1681" t="s" s="0">
        <v>22</v>
      </c>
      <c r="E1681" t="s" s="0">
        <v>32</v>
      </c>
      <c r="F1681" s="0">
        <v>1.046</v>
      </c>
    </row>
    <row r="1682" spans="1:6">
      <c r="A1682" s="39">
        <v>37339</v>
      </c>
      <c r="B1682" t="s" s="0">
        <v>154</v>
      </c>
      <c r="C1682" t="s" s="0">
        <v>72</v>
      </c>
      <c r="E1682" t="s" s="0">
        <v>154</v>
      </c>
      <c r="F1682" s="0">
        <v>0.90700000000000003</v>
      </c>
    </row>
    <row r="1683" spans="1:6">
      <c r="A1683" s="39">
        <v>4356</v>
      </c>
      <c r="B1683" t="s" s="0">
        <v>279</v>
      </c>
      <c r="C1683" t="s" s="0">
        <v>119</v>
      </c>
      <c r="E1683" t="s" s="0">
        <v>279</v>
      </c>
      <c r="F1683" s="0">
        <v>0.81200000000000006</v>
      </c>
    </row>
    <row r="1684" spans="1:6">
      <c r="A1684" s="39">
        <v>79874</v>
      </c>
      <c r="B1684" t="s" s="0">
        <v>179</v>
      </c>
      <c r="C1684" t="s" s="0">
        <v>20</v>
      </c>
      <c r="E1684" t="s" s="0">
        <v>179</v>
      </c>
      <c r="F1684" s="0">
        <v>1.101</v>
      </c>
    </row>
    <row r="1685" spans="1:6">
      <c r="A1685" s="39">
        <v>4357</v>
      </c>
      <c r="B1685" t="s" s="0">
        <v>279</v>
      </c>
      <c r="C1685" t="s" s="0">
        <v>119</v>
      </c>
      <c r="E1685" t="s" s="0">
        <v>279</v>
      </c>
      <c r="F1685" s="0">
        <v>0.81200000000000006</v>
      </c>
    </row>
    <row r="1686" spans="1:6">
      <c r="A1686" s="39">
        <v>53547</v>
      </c>
      <c r="B1686" t="s" s="0">
        <v>160</v>
      </c>
      <c r="C1686" t="s" s="0">
        <v>22</v>
      </c>
      <c r="E1686" t="s" s="0">
        <v>160</v>
      </c>
      <c r="F1686" s="0">
        <v>0.94</v>
      </c>
    </row>
    <row r="1687" spans="1:6">
      <c r="A1687" s="39">
        <v>55422</v>
      </c>
      <c r="B1687" t="s" s="0">
        <v>166</v>
      </c>
      <c r="C1687" t="s" s="0">
        <v>22</v>
      </c>
      <c r="E1687" t="s" s="0">
        <v>166</v>
      </c>
      <c r="F1687" s="0">
        <v>1.036</v>
      </c>
    </row>
    <row r="1688" spans="1:6">
      <c r="A1688" s="39">
        <v>57539</v>
      </c>
      <c r="B1688" t="s" s="0">
        <v>112</v>
      </c>
      <c r="C1688" t="s" s="0">
        <v>22</v>
      </c>
      <c r="E1688" t="s" s="0">
        <v>112</v>
      </c>
      <c r="F1688" s="0">
        <v>0.99</v>
      </c>
    </row>
    <row r="1689" spans="1:6">
      <c r="A1689" s="39">
        <v>98597</v>
      </c>
      <c r="B1689" t="s" s="0">
        <v>228</v>
      </c>
      <c r="C1689" t="s" s="0">
        <v>72</v>
      </c>
      <c r="E1689" t="s" s="0">
        <v>228</v>
      </c>
      <c r="F1689" s="0">
        <v>0.95199999999999996</v>
      </c>
    </row>
    <row r="1690" spans="1:6">
      <c r="A1690" s="39">
        <v>51371</v>
      </c>
      <c r="B1690" t="s" s="0">
        <v>281</v>
      </c>
      <c r="C1690" t="s" s="0">
        <v>24</v>
      </c>
      <c r="E1690" t="s" s="0">
        <v>281</v>
      </c>
      <c r="F1690" s="0">
        <v>0.89400000000000002</v>
      </c>
    </row>
    <row r="1691" spans="1:6">
      <c r="A1691" s="39">
        <v>51373</v>
      </c>
      <c r="B1691" t="s" s="0">
        <v>281</v>
      </c>
      <c r="C1691" t="s" s="0">
        <v>24</v>
      </c>
      <c r="E1691" t="s" s="0">
        <v>281</v>
      </c>
      <c r="F1691" s="0">
        <v>0.89400000000000002</v>
      </c>
    </row>
    <row r="1692" spans="1:6">
      <c r="A1692" s="39">
        <v>51375</v>
      </c>
      <c r="B1692" t="s" s="0">
        <v>281</v>
      </c>
      <c r="C1692" t="s" s="0">
        <v>24</v>
      </c>
      <c r="E1692" t="s" s="0">
        <v>281</v>
      </c>
      <c r="F1692" s="0">
        <v>0.89400000000000002</v>
      </c>
    </row>
    <row r="1693" spans="1:6">
      <c r="A1693" s="39">
        <v>51377</v>
      </c>
      <c r="B1693" t="s" s="0">
        <v>281</v>
      </c>
      <c r="C1693" t="s" s="0">
        <v>24</v>
      </c>
      <c r="E1693" t="s" s="0">
        <v>281</v>
      </c>
      <c r="F1693" s="0">
        <v>0.89400000000000002</v>
      </c>
    </row>
    <row r="1694" spans="1:6">
      <c r="A1694" s="39">
        <v>51379</v>
      </c>
      <c r="B1694" t="s" s="0">
        <v>281</v>
      </c>
      <c r="C1694" t="s" s="0">
        <v>24</v>
      </c>
      <c r="E1694" t="s" s="0">
        <v>281</v>
      </c>
      <c r="F1694" s="0">
        <v>0.89400000000000002</v>
      </c>
    </row>
    <row r="1695" spans="1:6">
      <c r="A1695" s="39">
        <v>51381</v>
      </c>
      <c r="B1695" t="s" s="0">
        <v>281</v>
      </c>
      <c r="C1695" t="s" s="0">
        <v>24</v>
      </c>
      <c r="E1695" t="s" s="0">
        <v>281</v>
      </c>
      <c r="F1695" s="0">
        <v>0.89400000000000002</v>
      </c>
    </row>
    <row r="1696" spans="1:6">
      <c r="A1696" s="39">
        <v>23552</v>
      </c>
      <c r="B1696" t="s" s="0">
        <v>282</v>
      </c>
      <c r="C1696" t="s" s="0">
        <v>238</v>
      </c>
      <c r="E1696" t="s" s="0">
        <v>282</v>
      </c>
      <c r="F1696" s="0">
        <v>0.96099999999999997</v>
      </c>
    </row>
    <row r="1697" spans="1:6">
      <c r="A1697" s="39">
        <v>23554</v>
      </c>
      <c r="B1697" t="s" s="0">
        <v>282</v>
      </c>
      <c r="C1697" t="s" s="0">
        <v>238</v>
      </c>
      <c r="E1697" t="s" s="0">
        <v>282</v>
      </c>
      <c r="F1697" s="0">
        <v>0.96099999999999997</v>
      </c>
    </row>
    <row r="1698" spans="1:6">
      <c r="A1698" s="39">
        <v>23556</v>
      </c>
      <c r="B1698" t="s" s="0">
        <v>282</v>
      </c>
      <c r="C1698" t="s" s="0">
        <v>238</v>
      </c>
      <c r="E1698" t="s" s="0">
        <v>282</v>
      </c>
      <c r="F1698" s="0">
        <v>0.96099999999999997</v>
      </c>
    </row>
    <row r="1699" spans="1:6">
      <c r="A1699" s="39">
        <v>23558</v>
      </c>
      <c r="B1699" t="s" s="0">
        <v>282</v>
      </c>
      <c r="C1699" t="s" s="0">
        <v>238</v>
      </c>
      <c r="E1699" t="s" s="0">
        <v>282</v>
      </c>
      <c r="F1699" s="0">
        <v>0.96099999999999997</v>
      </c>
    </row>
    <row r="1700" spans="1:6">
      <c r="A1700" s="39">
        <v>23560</v>
      </c>
      <c r="B1700" t="s" s="0">
        <v>282</v>
      </c>
      <c r="C1700" t="s" s="0">
        <v>238</v>
      </c>
      <c r="E1700" t="s" s="0">
        <v>282</v>
      </c>
      <c r="F1700" s="0">
        <v>0.96099999999999997</v>
      </c>
    </row>
    <row r="1701" spans="1:6">
      <c r="A1701" s="39">
        <v>23562</v>
      </c>
      <c r="B1701" t="s" s="0">
        <v>282</v>
      </c>
      <c r="C1701" t="s" s="0">
        <v>238</v>
      </c>
      <c r="E1701" t="s" s="0">
        <v>282</v>
      </c>
      <c r="F1701" s="0">
        <v>0.96099999999999997</v>
      </c>
    </row>
    <row r="1702" spans="1:6">
      <c r="A1702" s="39">
        <v>23564</v>
      </c>
      <c r="B1702" t="s" s="0">
        <v>282</v>
      </c>
      <c r="C1702" t="s" s="0">
        <v>238</v>
      </c>
      <c r="E1702" t="s" s="0">
        <v>282</v>
      </c>
      <c r="F1702" s="0">
        <v>0.96099999999999997</v>
      </c>
    </row>
    <row r="1703" spans="1:6">
      <c r="A1703" s="39">
        <v>23566</v>
      </c>
      <c r="B1703" t="s" s="0">
        <v>282</v>
      </c>
      <c r="C1703" t="s" s="0">
        <v>238</v>
      </c>
      <c r="E1703" t="s" s="0">
        <v>282</v>
      </c>
      <c r="F1703" s="0">
        <v>0.96099999999999997</v>
      </c>
    </row>
    <row r="1704" spans="1:6">
      <c r="A1704" s="39">
        <v>23568</v>
      </c>
      <c r="B1704" t="s" s="0">
        <v>282</v>
      </c>
      <c r="C1704" t="s" s="0">
        <v>238</v>
      </c>
      <c r="E1704" t="s" s="0">
        <v>282</v>
      </c>
      <c r="F1704" s="0">
        <v>0.96099999999999997</v>
      </c>
    </row>
    <row r="1705" spans="1:6">
      <c r="A1705" s="39">
        <v>23569</v>
      </c>
      <c r="B1705" t="s" s="0">
        <v>282</v>
      </c>
      <c r="C1705" t="s" s="0">
        <v>238</v>
      </c>
      <c r="E1705" t="s" s="0">
        <v>282</v>
      </c>
      <c r="F1705" s="0">
        <v>0.96099999999999997</v>
      </c>
    </row>
    <row r="1706" spans="1:6">
      <c r="A1706" s="39">
        <v>23570</v>
      </c>
      <c r="B1706" t="s" s="0">
        <v>282</v>
      </c>
      <c r="C1706" t="s" s="0">
        <v>238</v>
      </c>
      <c r="E1706" t="s" s="0">
        <v>282</v>
      </c>
      <c r="F1706" s="0">
        <v>0.96099999999999997</v>
      </c>
    </row>
    <row r="1707" spans="1:6">
      <c r="A1707" s="39">
        <v>67059</v>
      </c>
      <c r="B1707" t="s" s="0">
        <v>283</v>
      </c>
      <c r="C1707" t="s" s="0">
        <v>22</v>
      </c>
      <c r="E1707" t="s" s="0">
        <v>283</v>
      </c>
      <c r="F1707" s="0">
        <v>0.96199999999999997</v>
      </c>
    </row>
    <row r="1708" spans="1:6">
      <c r="A1708" s="39">
        <v>67061</v>
      </c>
      <c r="B1708" t="s" s="0">
        <v>283</v>
      </c>
      <c r="C1708" t="s" s="0">
        <v>22</v>
      </c>
      <c r="E1708" t="s" s="0">
        <v>283</v>
      </c>
      <c r="F1708" s="0">
        <v>0.96199999999999997</v>
      </c>
    </row>
    <row r="1709" spans="1:6">
      <c r="A1709" s="39">
        <v>67063</v>
      </c>
      <c r="B1709" t="s" s="0">
        <v>283</v>
      </c>
      <c r="C1709" t="s" s="0">
        <v>22</v>
      </c>
      <c r="E1709" t="s" s="0">
        <v>283</v>
      </c>
      <c r="F1709" s="0">
        <v>0.96199999999999997</v>
      </c>
    </row>
    <row r="1710" spans="1:6">
      <c r="A1710" s="39">
        <v>67065</v>
      </c>
      <c r="B1710" t="s" s="0">
        <v>283</v>
      </c>
      <c r="C1710" t="s" s="0">
        <v>22</v>
      </c>
      <c r="E1710" t="s" s="0">
        <v>283</v>
      </c>
      <c r="F1710" s="0">
        <v>0.96199999999999997</v>
      </c>
    </row>
    <row r="1711" spans="1:6">
      <c r="A1711" s="39">
        <v>67067</v>
      </c>
      <c r="B1711" t="s" s="0">
        <v>283</v>
      </c>
      <c r="C1711" t="s" s="0">
        <v>22</v>
      </c>
      <c r="E1711" t="s" s="0">
        <v>283</v>
      </c>
      <c r="F1711" s="0">
        <v>0.96199999999999997</v>
      </c>
    </row>
    <row r="1712" spans="1:6">
      <c r="A1712" s="39">
        <v>67069</v>
      </c>
      <c r="B1712" t="s" s="0">
        <v>283</v>
      </c>
      <c r="C1712" t="s" s="0">
        <v>22</v>
      </c>
      <c r="E1712" t="s" s="0">
        <v>283</v>
      </c>
      <c r="F1712" s="0">
        <v>0.96199999999999997</v>
      </c>
    </row>
    <row r="1713" spans="1:6">
      <c r="A1713" s="39">
        <v>67071</v>
      </c>
      <c r="B1713" t="s" s="0">
        <v>283</v>
      </c>
      <c r="C1713" t="s" s="0">
        <v>22</v>
      </c>
      <c r="E1713" t="s" s="0">
        <v>283</v>
      </c>
      <c r="F1713" s="0">
        <v>0.96199999999999997</v>
      </c>
    </row>
    <row r="1714" spans="1:6">
      <c r="A1714" s="39">
        <v>39104</v>
      </c>
      <c r="B1714" t="s" s="0">
        <v>284</v>
      </c>
      <c r="C1714" t="s" s="0">
        <v>70</v>
      </c>
      <c r="E1714" t="s" s="0">
        <v>284</v>
      </c>
      <c r="F1714" s="0">
        <v>0.84499999999999997</v>
      </c>
    </row>
    <row r="1715" spans="1:6">
      <c r="A1715" s="39">
        <v>39106</v>
      </c>
      <c r="B1715" t="s" s="0">
        <v>284</v>
      </c>
      <c r="C1715" t="s" s="0">
        <v>70</v>
      </c>
      <c r="E1715" t="s" s="0">
        <v>284</v>
      </c>
      <c r="F1715" s="0">
        <v>0.84499999999999997</v>
      </c>
    </row>
    <row r="1716" spans="1:6">
      <c r="A1716" s="39">
        <v>39108</v>
      </c>
      <c r="B1716" t="s" s="0">
        <v>284</v>
      </c>
      <c r="C1716" t="s" s="0">
        <v>70</v>
      </c>
      <c r="E1716" t="s" s="0">
        <v>284</v>
      </c>
      <c r="F1716" s="0">
        <v>0.84499999999999997</v>
      </c>
    </row>
    <row r="1717" spans="1:6">
      <c r="A1717" s="39">
        <v>39110</v>
      </c>
      <c r="B1717" t="s" s="0">
        <v>284</v>
      </c>
      <c r="C1717" t="s" s="0">
        <v>70</v>
      </c>
      <c r="E1717" t="s" s="0">
        <v>284</v>
      </c>
      <c r="F1717" s="0">
        <v>0.84499999999999997</v>
      </c>
    </row>
    <row r="1718" spans="1:6">
      <c r="A1718" s="39">
        <v>39112</v>
      </c>
      <c r="B1718" t="s" s="0">
        <v>284</v>
      </c>
      <c r="C1718" t="s" s="0">
        <v>70</v>
      </c>
      <c r="E1718" t="s" s="0">
        <v>284</v>
      </c>
      <c r="F1718" s="0">
        <v>0.84499999999999997</v>
      </c>
    </row>
    <row r="1719" spans="1:6">
      <c r="A1719" s="39">
        <v>39114</v>
      </c>
      <c r="B1719" t="s" s="0">
        <v>284</v>
      </c>
      <c r="C1719" t="s" s="0">
        <v>70</v>
      </c>
      <c r="E1719" t="s" s="0">
        <v>284</v>
      </c>
      <c r="F1719" s="0">
        <v>0.84499999999999997</v>
      </c>
    </row>
    <row r="1720" spans="1:6">
      <c r="A1720" s="39">
        <v>39116</v>
      </c>
      <c r="B1720" t="s" s="0">
        <v>284</v>
      </c>
      <c r="C1720" t="s" s="0">
        <v>70</v>
      </c>
      <c r="E1720" t="s" s="0">
        <v>284</v>
      </c>
      <c r="F1720" s="0">
        <v>0.84499999999999997</v>
      </c>
    </row>
    <row r="1721" spans="1:6">
      <c r="A1721" s="39">
        <v>39118</v>
      </c>
      <c r="B1721" t="s" s="0">
        <v>284</v>
      </c>
      <c r="C1721" t="s" s="0">
        <v>70</v>
      </c>
      <c r="E1721" t="s" s="0">
        <v>284</v>
      </c>
      <c r="F1721" s="0">
        <v>0.84499999999999997</v>
      </c>
    </row>
    <row r="1722" spans="1:6">
      <c r="A1722" s="39">
        <v>39120</v>
      </c>
      <c r="B1722" t="s" s="0">
        <v>284</v>
      </c>
      <c r="C1722" t="s" s="0">
        <v>70</v>
      </c>
      <c r="E1722" t="s" s="0">
        <v>284</v>
      </c>
      <c r="F1722" s="0">
        <v>0.84499999999999997</v>
      </c>
    </row>
    <row r="1723" spans="1:6">
      <c r="A1723" s="39">
        <v>39122</v>
      </c>
      <c r="B1723" t="s" s="0">
        <v>284</v>
      </c>
      <c r="C1723" t="s" s="0">
        <v>70</v>
      </c>
      <c r="E1723" t="s" s="0">
        <v>284</v>
      </c>
      <c r="F1723" s="0">
        <v>0.84499999999999997</v>
      </c>
    </row>
    <row r="1724" spans="1:6">
      <c r="A1724" s="39">
        <v>39124</v>
      </c>
      <c r="B1724" t="s" s="0">
        <v>284</v>
      </c>
      <c r="C1724" t="s" s="0">
        <v>70</v>
      </c>
      <c r="E1724" t="s" s="0">
        <v>284</v>
      </c>
      <c r="F1724" s="0">
        <v>0.84499999999999997</v>
      </c>
    </row>
    <row r="1725" spans="1:6">
      <c r="A1725" s="39">
        <v>39126</v>
      </c>
      <c r="B1725" t="s" s="0">
        <v>284</v>
      </c>
      <c r="C1725" t="s" s="0">
        <v>70</v>
      </c>
      <c r="E1725" t="s" s="0">
        <v>284</v>
      </c>
      <c r="F1725" s="0">
        <v>0.84499999999999997</v>
      </c>
    </row>
    <row r="1726" spans="1:6">
      <c r="A1726" s="39">
        <v>39128</v>
      </c>
      <c r="B1726" t="s" s="0">
        <v>284</v>
      </c>
      <c r="C1726" t="s" s="0">
        <v>70</v>
      </c>
      <c r="E1726" t="s" s="0">
        <v>284</v>
      </c>
      <c r="F1726" s="0">
        <v>0.84499999999999997</v>
      </c>
    </row>
    <row r="1727" spans="1:6">
      <c r="A1727" s="39">
        <v>39130</v>
      </c>
      <c r="B1727" t="s" s="0">
        <v>284</v>
      </c>
      <c r="C1727" t="s" s="0">
        <v>70</v>
      </c>
      <c r="E1727" t="s" s="0">
        <v>284</v>
      </c>
      <c r="F1727" s="0">
        <v>0.84499999999999997</v>
      </c>
    </row>
    <row r="1728" spans="1:6">
      <c r="A1728" s="39">
        <v>55116</v>
      </c>
      <c r="B1728" t="s" s="0">
        <v>285</v>
      </c>
      <c r="C1728" t="s" s="0">
        <v>22</v>
      </c>
      <c r="E1728" t="s" s="0">
        <v>285</v>
      </c>
      <c r="F1728" s="0">
        <v>1.0269999999999999</v>
      </c>
    </row>
    <row r="1729" spans="1:6">
      <c r="A1729" s="39">
        <v>55118</v>
      </c>
      <c r="B1729" t="s" s="0">
        <v>285</v>
      </c>
      <c r="C1729" t="s" s="0">
        <v>22</v>
      </c>
      <c r="E1729" t="s" s="0">
        <v>285</v>
      </c>
      <c r="F1729" s="0">
        <v>1.0269999999999999</v>
      </c>
    </row>
    <row r="1730" spans="1:6">
      <c r="A1730" s="39">
        <v>55120</v>
      </c>
      <c r="B1730" t="s" s="0">
        <v>285</v>
      </c>
      <c r="C1730" t="s" s="0">
        <v>22</v>
      </c>
      <c r="E1730" t="s" s="0">
        <v>285</v>
      </c>
      <c r="F1730" s="0">
        <v>1.0269999999999999</v>
      </c>
    </row>
    <row r="1731" spans="1:6">
      <c r="A1731" s="39">
        <v>55122</v>
      </c>
      <c r="B1731" t="s" s="0">
        <v>285</v>
      </c>
      <c r="C1731" t="s" s="0">
        <v>22</v>
      </c>
      <c r="E1731" t="s" s="0">
        <v>285</v>
      </c>
      <c r="F1731" s="0">
        <v>1.0269999999999999</v>
      </c>
    </row>
    <row r="1732" spans="1:6">
      <c r="A1732" s="39">
        <v>55124</v>
      </c>
      <c r="B1732" t="s" s="0">
        <v>285</v>
      </c>
      <c r="C1732" t="s" s="0">
        <v>22</v>
      </c>
      <c r="E1732" t="s" s="0">
        <v>285</v>
      </c>
      <c r="F1732" s="0">
        <v>1.0269999999999999</v>
      </c>
    </row>
    <row r="1733" spans="1:6">
      <c r="A1733" s="39">
        <v>55126</v>
      </c>
      <c r="B1733" t="s" s="0">
        <v>285</v>
      </c>
      <c r="C1733" t="s" s="0">
        <v>22</v>
      </c>
      <c r="E1733" t="s" s="0">
        <v>285</v>
      </c>
      <c r="F1733" s="0">
        <v>1.0269999999999999</v>
      </c>
    </row>
    <row r="1734" spans="1:6">
      <c r="A1734" s="39">
        <v>27432</v>
      </c>
      <c r="B1734" t="s" s="0">
        <v>65</v>
      </c>
      <c r="C1734" t="s" s="0">
        <v>39</v>
      </c>
      <c r="E1734" t="s" s="0">
        <v>65</v>
      </c>
      <c r="F1734" s="0">
        <v>0.753</v>
      </c>
    </row>
    <row r="1735" spans="1:6">
      <c r="A1735" s="39">
        <v>56814</v>
      </c>
      <c r="B1735" t="s" s="0">
        <v>102</v>
      </c>
      <c r="C1735" t="s" s="0">
        <v>22</v>
      </c>
      <c r="E1735" t="s" s="0">
        <v>102</v>
      </c>
      <c r="F1735" s="0">
        <v>0.99099999999999999</v>
      </c>
    </row>
    <row r="1736" spans="1:6">
      <c r="A1736" s="39">
        <v>55127</v>
      </c>
      <c r="B1736" t="s" s="0">
        <v>285</v>
      </c>
      <c r="C1736" t="s" s="0">
        <v>22</v>
      </c>
      <c r="E1736" t="s" s="0">
        <v>285</v>
      </c>
      <c r="F1736" s="0">
        <v>1.0269999999999999</v>
      </c>
    </row>
    <row r="1737" spans="1:6">
      <c r="A1737" s="39">
        <v>56651</v>
      </c>
      <c r="B1737" t="s" s="0">
        <v>52</v>
      </c>
      <c r="C1737" t="s" s="0">
        <v>22</v>
      </c>
      <c r="E1737" t="s" s="0">
        <v>52</v>
      </c>
      <c r="F1737" s="0">
        <v>1.0009999999999999</v>
      </c>
    </row>
    <row r="1738" spans="1:6">
      <c r="A1738" s="39">
        <v>93179</v>
      </c>
      <c r="B1738" t="s" s="0">
        <v>117</v>
      </c>
      <c r="C1738" t="s" s="0">
        <v>26</v>
      </c>
      <c r="E1738" t="s" s="0">
        <v>117</v>
      </c>
      <c r="F1738" s="0">
        <v>1.0569999999999999</v>
      </c>
    </row>
    <row r="1739" spans="1:6">
      <c r="A1739" s="39">
        <v>55128</v>
      </c>
      <c r="B1739" t="s" s="0">
        <v>285</v>
      </c>
      <c r="C1739" t="s" s="0">
        <v>22</v>
      </c>
      <c r="E1739" t="s" s="0">
        <v>285</v>
      </c>
      <c r="F1739" s="0">
        <v>1.0269999999999999</v>
      </c>
    </row>
    <row r="1740" spans="1:6">
      <c r="A1740" s="39">
        <v>19306</v>
      </c>
      <c r="B1740" t="s" s="0">
        <v>135</v>
      </c>
      <c r="C1740" t="s" s="0">
        <v>58</v>
      </c>
      <c r="E1740" t="s" s="0">
        <v>135</v>
      </c>
      <c r="F1740" s="0">
        <v>0.90100000000000002</v>
      </c>
    </row>
    <row r="1741" spans="1:6">
      <c r="A1741" s="39">
        <v>19294</v>
      </c>
      <c r="B1741" t="s" s="0">
        <v>135</v>
      </c>
      <c r="C1741" t="s" s="0">
        <v>58</v>
      </c>
      <c r="E1741" t="s" s="0">
        <v>135</v>
      </c>
      <c r="F1741" s="0">
        <v>0.90100000000000002</v>
      </c>
    </row>
    <row r="1742" spans="1:6">
      <c r="A1742" s="39">
        <v>19230</v>
      </c>
      <c r="B1742" t="s" s="0">
        <v>135</v>
      </c>
      <c r="C1742" t="s" s="0">
        <v>58</v>
      </c>
      <c r="E1742" t="s" s="0">
        <v>135</v>
      </c>
      <c r="F1742" s="0">
        <v>0.90100000000000002</v>
      </c>
    </row>
    <row r="1743" spans="1:6">
      <c r="A1743" s="39">
        <v>21698</v>
      </c>
      <c r="B1743" t="s" s="0">
        <v>62</v>
      </c>
      <c r="C1743" t="s" s="0">
        <v>39</v>
      </c>
      <c r="E1743" t="s" s="0">
        <v>62</v>
      </c>
      <c r="F1743" s="0">
        <v>0.85599999999999998</v>
      </c>
    </row>
    <row r="1744" spans="1:6">
      <c r="A1744" s="39">
        <v>75015</v>
      </c>
      <c r="B1744" t="s" s="0">
        <v>209</v>
      </c>
      <c r="C1744" t="s" s="0">
        <v>20</v>
      </c>
      <c r="E1744" t="s" s="0">
        <v>209</v>
      </c>
      <c r="F1744" s="0">
        <v>1.006</v>
      </c>
    </row>
    <row r="1745" spans="1:6">
      <c r="A1745" s="39">
        <v>55129</v>
      </c>
      <c r="B1745" t="s" s="0">
        <v>285</v>
      </c>
      <c r="C1745" t="s" s="0">
        <v>22</v>
      </c>
      <c r="E1745" t="s" s="0">
        <v>285</v>
      </c>
      <c r="F1745" s="0">
        <v>1.0269999999999999</v>
      </c>
    </row>
    <row r="1746" spans="1:6">
      <c r="A1746" s="39">
        <v>55559</v>
      </c>
      <c r="B1746" t="s" s="0">
        <v>36</v>
      </c>
      <c r="C1746" t="s" s="0">
        <v>22</v>
      </c>
      <c r="E1746" t="s" s="0">
        <v>36</v>
      </c>
      <c r="F1746" s="0">
        <v>0.95299999999999996</v>
      </c>
    </row>
    <row r="1747" spans="1:6">
      <c r="A1747" s="39">
        <v>55130</v>
      </c>
      <c r="B1747" t="s" s="0">
        <v>285</v>
      </c>
      <c r="C1747" t="s" s="0">
        <v>22</v>
      </c>
      <c r="E1747" t="s" s="0">
        <v>285</v>
      </c>
      <c r="F1747" s="0">
        <v>1.0269999999999999</v>
      </c>
    </row>
    <row r="1748" spans="1:6">
      <c r="A1748" s="39">
        <v>55131</v>
      </c>
      <c r="B1748" t="s" s="0">
        <v>285</v>
      </c>
      <c r="C1748" t="s" s="0">
        <v>22</v>
      </c>
      <c r="E1748" t="s" s="0">
        <v>285</v>
      </c>
      <c r="F1748" s="0">
        <v>1.0269999999999999</v>
      </c>
    </row>
    <row r="1749" spans="1:6">
      <c r="A1749" s="39">
        <v>34479</v>
      </c>
      <c r="B1749" t="s" s="0">
        <v>73</v>
      </c>
      <c r="C1749" t="s" s="0">
        <v>74</v>
      </c>
      <c r="E1749" t="s" s="0">
        <v>73</v>
      </c>
      <c r="F1749" s="0">
        <v>0.99399999999999999</v>
      </c>
    </row>
    <row r="1750" spans="1:6">
      <c r="A1750" s="39">
        <v>68159</v>
      </c>
      <c r="B1750" t="s" s="0">
        <v>286</v>
      </c>
      <c r="C1750" t="s" s="0">
        <v>20</v>
      </c>
      <c r="E1750" t="s" s="0">
        <v>286</v>
      </c>
      <c r="F1750" s="0">
        <v>1.024</v>
      </c>
    </row>
    <row r="1751" spans="1:6">
      <c r="A1751" s="39">
        <v>37647</v>
      </c>
      <c r="B1751" t="s" s="0">
        <v>169</v>
      </c>
      <c r="C1751" t="s" s="0">
        <v>39</v>
      </c>
      <c r="E1751" t="s" s="0">
        <v>169</v>
      </c>
      <c r="F1751" s="0">
        <v>0.78700000000000003</v>
      </c>
    </row>
    <row r="1752" spans="1:6">
      <c r="A1752" s="39">
        <v>56321</v>
      </c>
      <c r="B1752" t="s" s="0">
        <v>42</v>
      </c>
      <c r="C1752" t="s" s="0">
        <v>22</v>
      </c>
      <c r="E1752" t="s" s="0">
        <v>42</v>
      </c>
      <c r="F1752" s="0">
        <v>1.0009999999999999</v>
      </c>
    </row>
    <row r="1753" spans="1:6">
      <c r="A1753" s="39">
        <v>16230</v>
      </c>
      <c r="B1753" t="s" s="0">
        <v>81</v>
      </c>
      <c r="C1753" t="s" s="0">
        <v>82</v>
      </c>
      <c r="E1753" t="s" s="0">
        <v>81</v>
      </c>
      <c r="F1753" s="0">
        <v>0.878</v>
      </c>
    </row>
    <row r="1754" spans="1:6">
      <c r="A1754" s="39">
        <v>68161</v>
      </c>
      <c r="B1754" t="s" s="0">
        <v>286</v>
      </c>
      <c r="C1754" t="s" s="0">
        <v>20</v>
      </c>
      <c r="E1754" t="s" s="0">
        <v>286</v>
      </c>
      <c r="F1754" s="0">
        <v>1.024</v>
      </c>
    </row>
    <row r="1755" spans="1:6">
      <c r="A1755" s="39">
        <v>56850</v>
      </c>
      <c r="B1755" t="s" s="0">
        <v>102</v>
      </c>
      <c r="C1755" t="s" s="0">
        <v>22</v>
      </c>
      <c r="E1755" t="s" s="0">
        <v>102</v>
      </c>
      <c r="F1755" s="0">
        <v>0.99099999999999999</v>
      </c>
    </row>
    <row r="1756" spans="1:6">
      <c r="A1756" s="39">
        <v>56867</v>
      </c>
      <c r="B1756" t="s" s="0">
        <v>102</v>
      </c>
      <c r="C1756" t="s" s="0">
        <v>22</v>
      </c>
      <c r="E1756" t="s" s="0">
        <v>102</v>
      </c>
      <c r="F1756" s="0">
        <v>0.99099999999999999</v>
      </c>
    </row>
    <row r="1757" spans="1:6">
      <c r="A1757" s="39">
        <v>56829</v>
      </c>
      <c r="B1757" t="s" s="0">
        <v>102</v>
      </c>
      <c r="C1757" t="s" s="0">
        <v>22</v>
      </c>
      <c r="E1757" t="s" s="0">
        <v>102</v>
      </c>
      <c r="F1757" s="0">
        <v>0.99099999999999999</v>
      </c>
    </row>
    <row r="1758" spans="1:6">
      <c r="A1758" s="39">
        <v>56820</v>
      </c>
      <c r="B1758" t="s" s="0">
        <v>102</v>
      </c>
      <c r="C1758" t="s" s="0">
        <v>22</v>
      </c>
      <c r="E1758" t="s" s="0">
        <v>102</v>
      </c>
      <c r="F1758" s="0">
        <v>0.99099999999999999</v>
      </c>
    </row>
    <row r="1759" spans="1:6">
      <c r="A1759" s="39">
        <v>14656</v>
      </c>
      <c r="B1759" t="s" s="0">
        <v>287</v>
      </c>
      <c r="C1759" t="s" s="0">
        <v>82</v>
      </c>
      <c r="E1759" t="s" s="0">
        <v>287</v>
      </c>
      <c r="F1759" s="0">
        <v>0.98499999999999999</v>
      </c>
    </row>
    <row r="1760" spans="1:6">
      <c r="A1760" s="39">
        <v>3096</v>
      </c>
      <c r="B1760" t="s" s="0">
        <v>288</v>
      </c>
      <c r="C1760" t="s" s="0">
        <v>82</v>
      </c>
      <c r="E1760" t="s" s="0">
        <v>288</v>
      </c>
      <c r="F1760" s="0">
        <v>0.748</v>
      </c>
    </row>
    <row r="1761" spans="1:6">
      <c r="A1761" s="39">
        <v>15518</v>
      </c>
      <c r="B1761" t="s" s="0">
        <v>206</v>
      </c>
      <c r="C1761" t="s" s="0">
        <v>82</v>
      </c>
      <c r="E1761" t="s" s="0">
        <v>206</v>
      </c>
      <c r="F1761" s="0">
        <v>0.93600000000000005</v>
      </c>
    </row>
    <row r="1762" spans="1:6">
      <c r="A1762" s="39">
        <v>15295</v>
      </c>
      <c r="B1762" t="s" s="0">
        <v>206</v>
      </c>
      <c r="C1762" t="s" s="0">
        <v>82</v>
      </c>
      <c r="E1762" t="s" s="0">
        <v>206</v>
      </c>
      <c r="F1762" s="0">
        <v>0.93600000000000005</v>
      </c>
    </row>
    <row r="1763" spans="1:6">
      <c r="A1763" s="39">
        <v>21382</v>
      </c>
      <c r="B1763" t="s" s="0">
        <v>55</v>
      </c>
      <c r="C1763" t="s" s="0">
        <v>39</v>
      </c>
      <c r="E1763" t="s" s="0">
        <v>55</v>
      </c>
      <c r="F1763" s="0">
        <v>0.94</v>
      </c>
    </row>
    <row r="1764" spans="1:6">
      <c r="A1764" s="39">
        <v>17309</v>
      </c>
      <c r="B1764" t="s" s="0">
        <v>66</v>
      </c>
      <c r="C1764" t="s" s="0">
        <v>58</v>
      </c>
      <c r="E1764" t="s" s="0">
        <v>66</v>
      </c>
      <c r="F1764" s="0">
        <v>1.012</v>
      </c>
    </row>
    <row r="1765" spans="1:6">
      <c r="A1765" s="39">
        <v>68163</v>
      </c>
      <c r="B1765" t="s" s="0">
        <v>286</v>
      </c>
      <c r="C1765" t="s" s="0">
        <v>20</v>
      </c>
      <c r="E1765" t="s" s="0">
        <v>286</v>
      </c>
      <c r="F1765" s="0">
        <v>1.024</v>
      </c>
    </row>
    <row r="1766" spans="1:6">
      <c r="A1766" s="39">
        <v>17153</v>
      </c>
      <c r="B1766" t="s" s="0">
        <v>125</v>
      </c>
      <c r="C1766" t="s" s="0">
        <v>58</v>
      </c>
      <c r="E1766" t="s" s="0">
        <v>125</v>
      </c>
      <c r="F1766" s="0">
        <v>0.9</v>
      </c>
    </row>
    <row r="1767" spans="1:6">
      <c r="A1767" s="39">
        <v>68165</v>
      </c>
      <c r="B1767" t="s" s="0">
        <v>286</v>
      </c>
      <c r="C1767" t="s" s="0">
        <v>20</v>
      </c>
      <c r="E1767" t="s" s="0">
        <v>286</v>
      </c>
      <c r="F1767" s="0">
        <v>1.024</v>
      </c>
    </row>
    <row r="1768" spans="1:6">
      <c r="A1768" s="39">
        <v>68167</v>
      </c>
      <c r="B1768" t="s" s="0">
        <v>286</v>
      </c>
      <c r="C1768" t="s" s="0">
        <v>20</v>
      </c>
      <c r="E1768" t="s" s="0">
        <v>286</v>
      </c>
      <c r="F1768" s="0">
        <v>1.024</v>
      </c>
    </row>
    <row r="1769" spans="1:6">
      <c r="A1769" s="39">
        <v>68169</v>
      </c>
      <c r="B1769" t="s" s="0">
        <v>286</v>
      </c>
      <c r="C1769" t="s" s="0">
        <v>20</v>
      </c>
      <c r="E1769" t="s" s="0">
        <v>286</v>
      </c>
      <c r="F1769" s="0">
        <v>1.024</v>
      </c>
    </row>
    <row r="1770" spans="1:6">
      <c r="A1770" s="39">
        <v>26835</v>
      </c>
      <c r="B1770" t="s" s="0">
        <v>274</v>
      </c>
      <c r="C1770" t="s" s="0">
        <v>39</v>
      </c>
      <c r="E1770" t="s" s="0">
        <v>274</v>
      </c>
      <c r="F1770" s="0">
        <v>0.73299999999999998</v>
      </c>
    </row>
    <row r="1771" spans="1:6">
      <c r="A1771" s="39">
        <v>16230</v>
      </c>
      <c r="B1771" t="s" s="0">
        <v>81</v>
      </c>
      <c r="C1771" t="s" s="0">
        <v>82</v>
      </c>
      <c r="E1771" t="s" s="0">
        <v>81</v>
      </c>
      <c r="F1771" s="0">
        <v>0.878</v>
      </c>
    </row>
    <row r="1772" spans="1:6">
      <c r="A1772" s="39">
        <v>18258</v>
      </c>
      <c r="B1772" t="s" s="0">
        <v>57</v>
      </c>
      <c r="C1772" t="s" s="0">
        <v>58</v>
      </c>
      <c r="E1772" t="s" s="0">
        <v>57</v>
      </c>
      <c r="F1772" s="0">
        <v>0.93899999999999995</v>
      </c>
    </row>
    <row r="1773" spans="1:6">
      <c r="A1773" s="39">
        <v>27386</v>
      </c>
      <c r="B1773" t="s" s="0">
        <v>65</v>
      </c>
      <c r="C1773" t="s" s="0">
        <v>39</v>
      </c>
      <c r="E1773" t="s" s="0">
        <v>65</v>
      </c>
      <c r="F1773" s="0">
        <v>0.753</v>
      </c>
    </row>
    <row r="1774" spans="1:6">
      <c r="A1774" s="39">
        <v>29356</v>
      </c>
      <c r="B1774" t="s" s="0">
        <v>45</v>
      </c>
      <c r="C1774" t="s" s="0">
        <v>39</v>
      </c>
      <c r="E1774" t="s" s="0">
        <v>45</v>
      </c>
      <c r="F1774" s="0">
        <v>0.83799999999999997</v>
      </c>
    </row>
    <row r="1775" spans="1:6">
      <c r="A1775" s="39">
        <v>54552</v>
      </c>
      <c r="B1775" t="s" s="0">
        <v>167</v>
      </c>
      <c r="C1775" t="s" s="0">
        <v>22</v>
      </c>
      <c r="E1775" t="s" s="0">
        <v>167</v>
      </c>
      <c r="F1775" s="0">
        <v>1.01</v>
      </c>
    </row>
    <row r="1776" spans="1:6">
      <c r="A1776" s="39">
        <v>49448</v>
      </c>
      <c r="B1776" t="s" s="0">
        <v>61</v>
      </c>
      <c r="C1776" t="s" s="0">
        <v>39</v>
      </c>
      <c r="E1776" t="s" s="0">
        <v>61</v>
      </c>
      <c r="F1776" s="0">
        <v>0.82</v>
      </c>
    </row>
    <row r="1777" spans="1:6">
      <c r="A1777" s="39">
        <v>56332</v>
      </c>
      <c r="B1777" t="s" s="0">
        <v>42</v>
      </c>
      <c r="C1777" t="s" s="0">
        <v>22</v>
      </c>
      <c r="E1777" t="s" s="0">
        <v>42</v>
      </c>
      <c r="F1777" s="0">
        <v>1.0009999999999999</v>
      </c>
    </row>
    <row r="1778" spans="1:6">
      <c r="A1778" s="39">
        <v>68199</v>
      </c>
      <c r="B1778" t="s" s="0">
        <v>286</v>
      </c>
      <c r="C1778" t="s" s="0">
        <v>20</v>
      </c>
      <c r="E1778" t="s" s="0">
        <v>286</v>
      </c>
      <c r="F1778" s="0">
        <v>1.024</v>
      </c>
    </row>
    <row r="1779" spans="1:6">
      <c r="A1779" s="39">
        <v>68219</v>
      </c>
      <c r="B1779" t="s" s="0">
        <v>286</v>
      </c>
      <c r="C1779" t="s" s="0">
        <v>20</v>
      </c>
      <c r="E1779" t="s" s="0">
        <v>286</v>
      </c>
      <c r="F1779" s="0">
        <v>1.024</v>
      </c>
    </row>
    <row r="1780" spans="1:6">
      <c r="A1780" s="39">
        <v>68229</v>
      </c>
      <c r="B1780" t="s" s="0">
        <v>286</v>
      </c>
      <c r="C1780" t="s" s="0">
        <v>20</v>
      </c>
      <c r="E1780" t="s" s="0">
        <v>286</v>
      </c>
      <c r="F1780" s="0">
        <v>1.024</v>
      </c>
    </row>
    <row r="1781" spans="1:6">
      <c r="A1781" s="39">
        <v>18184</v>
      </c>
      <c r="B1781" t="s" s="0">
        <v>57</v>
      </c>
      <c r="C1781" t="s" s="0">
        <v>58</v>
      </c>
      <c r="E1781" t="s" s="0">
        <v>57</v>
      </c>
      <c r="F1781" s="0">
        <v>0.93899999999999995</v>
      </c>
    </row>
    <row r="1782" spans="1:6">
      <c r="A1782" s="39">
        <v>56754</v>
      </c>
      <c r="B1782" t="s" s="0">
        <v>102</v>
      </c>
      <c r="C1782" t="s" s="0">
        <v>22</v>
      </c>
      <c r="E1782" t="s" s="0">
        <v>102</v>
      </c>
      <c r="F1782" s="0">
        <v>0.99099999999999999</v>
      </c>
    </row>
    <row r="1783" spans="1:6">
      <c r="A1783" s="39">
        <v>56656</v>
      </c>
      <c r="B1783" t="s" s="0">
        <v>52</v>
      </c>
      <c r="C1783" t="s" s="0">
        <v>22</v>
      </c>
      <c r="E1783" t="s" s="0">
        <v>52</v>
      </c>
      <c r="F1783" s="0">
        <v>1.0009999999999999</v>
      </c>
    </row>
    <row r="1784" spans="1:6">
      <c r="A1784" s="39">
        <v>68239</v>
      </c>
      <c r="B1784" t="s" s="0">
        <v>286</v>
      </c>
      <c r="C1784" t="s" s="0">
        <v>20</v>
      </c>
      <c r="E1784" t="s" s="0">
        <v>286</v>
      </c>
      <c r="F1784" s="0">
        <v>1.024</v>
      </c>
    </row>
    <row r="1785" spans="1:6">
      <c r="A1785" s="39">
        <v>68259</v>
      </c>
      <c r="B1785" t="s" s="0">
        <v>286</v>
      </c>
      <c r="C1785" t="s" s="0">
        <v>20</v>
      </c>
      <c r="E1785" t="s" s="0">
        <v>286</v>
      </c>
      <c r="F1785" s="0">
        <v>1.024</v>
      </c>
    </row>
    <row r="1786" spans="1:6">
      <c r="A1786" s="39">
        <v>68305</v>
      </c>
      <c r="B1786" t="s" s="0">
        <v>286</v>
      </c>
      <c r="C1786" t="s" s="0">
        <v>20</v>
      </c>
      <c r="E1786" t="s" s="0">
        <v>286</v>
      </c>
      <c r="F1786" s="0">
        <v>1.024</v>
      </c>
    </row>
    <row r="1787" spans="1:6">
      <c r="A1787" s="39">
        <v>68307</v>
      </c>
      <c r="B1787" t="s" s="0">
        <v>286</v>
      </c>
      <c r="C1787" t="s" s="0">
        <v>20</v>
      </c>
      <c r="E1787" t="s" s="0">
        <v>286</v>
      </c>
      <c r="F1787" s="0">
        <v>1.024</v>
      </c>
    </row>
    <row r="1788" spans="1:6">
      <c r="A1788" s="39">
        <v>38465</v>
      </c>
      <c r="B1788" t="s" s="0">
        <v>54</v>
      </c>
      <c r="C1788" t="s" s="0">
        <v>39</v>
      </c>
      <c r="E1788" t="s" s="0">
        <v>54</v>
      </c>
      <c r="F1788" s="0">
        <v>0.86099999999999999</v>
      </c>
    </row>
    <row r="1789" spans="1:6">
      <c r="A1789" s="39">
        <v>3205</v>
      </c>
      <c r="B1789" t="s" s="0">
        <v>116</v>
      </c>
      <c r="C1789" t="s" s="0">
        <v>82</v>
      </c>
      <c r="E1789" t="s" s="0">
        <v>116</v>
      </c>
      <c r="F1789" s="0">
        <v>0.88800000000000001</v>
      </c>
    </row>
    <row r="1790" spans="1:6">
      <c r="A1790" s="39">
        <v>68309</v>
      </c>
      <c r="B1790" t="s" s="0">
        <v>286</v>
      </c>
      <c r="C1790" t="s" s="0">
        <v>20</v>
      </c>
      <c r="E1790" t="s" s="0">
        <v>286</v>
      </c>
      <c r="F1790" s="0">
        <v>1.024</v>
      </c>
    </row>
    <row r="1791" spans="1:6">
      <c r="A1791" s="39">
        <v>98596</v>
      </c>
      <c r="B1791" t="s" s="0">
        <v>228</v>
      </c>
      <c r="C1791" t="s" s="0">
        <v>72</v>
      </c>
      <c r="E1791" t="s" s="0">
        <v>228</v>
      </c>
      <c r="F1791" s="0">
        <v>0.95199999999999996</v>
      </c>
    </row>
    <row r="1792" spans="1:6">
      <c r="A1792" s="39">
        <v>54518</v>
      </c>
      <c r="B1792" t="s" s="0">
        <v>142</v>
      </c>
      <c r="C1792" t="s" s="0">
        <v>22</v>
      </c>
      <c r="E1792" t="s" s="0">
        <v>142</v>
      </c>
      <c r="F1792" s="0">
        <v>1.0549999999999999</v>
      </c>
    </row>
    <row r="1793" spans="1:6">
      <c r="A1793" s="39">
        <v>57539</v>
      </c>
      <c r="B1793" t="s" s="0">
        <v>112</v>
      </c>
      <c r="C1793" t="s" s="0">
        <v>22</v>
      </c>
      <c r="E1793" t="s" s="0">
        <v>112</v>
      </c>
      <c r="F1793" s="0">
        <v>0.99</v>
      </c>
    </row>
    <row r="1794" spans="1:6">
      <c r="A1794" s="39">
        <v>53572</v>
      </c>
      <c r="B1794" t="s" s="0">
        <v>160</v>
      </c>
      <c r="C1794" t="s" s="0">
        <v>22</v>
      </c>
      <c r="E1794" t="s" s="0">
        <v>160</v>
      </c>
      <c r="F1794" s="0">
        <v>0.94</v>
      </c>
    </row>
    <row r="1795" spans="1:6">
      <c r="A1795" s="39">
        <v>27305</v>
      </c>
      <c r="B1795" t="s" s="0">
        <v>61</v>
      </c>
      <c r="C1795" t="s" s="0">
        <v>39</v>
      </c>
      <c r="E1795" t="s" s="0">
        <v>61</v>
      </c>
      <c r="F1795" s="0">
        <v>0.82</v>
      </c>
    </row>
    <row r="1796" spans="1:6">
      <c r="A1796" s="39">
        <v>87700</v>
      </c>
      <c r="B1796" t="s" s="0">
        <v>289</v>
      </c>
      <c r="C1796" t="s" s="0">
        <v>26</v>
      </c>
      <c r="E1796" t="s" s="0">
        <v>289</v>
      </c>
      <c r="F1796" s="0">
        <v>1.073</v>
      </c>
    </row>
    <row r="1797" spans="1:6">
      <c r="A1797" s="39">
        <v>66892</v>
      </c>
      <c r="B1797" t="s" s="0">
        <v>220</v>
      </c>
      <c r="C1797" t="s" s="0">
        <v>22</v>
      </c>
      <c r="E1797" t="s" s="0">
        <v>220</v>
      </c>
      <c r="F1797" s="0">
        <v>0.97499999999999998</v>
      </c>
    </row>
    <row r="1798" spans="1:6">
      <c r="A1798" s="39">
        <v>76646</v>
      </c>
      <c r="B1798" t="s" s="0">
        <v>209</v>
      </c>
      <c r="C1798" t="s" s="0">
        <v>20</v>
      </c>
      <c r="E1798" t="s" s="0">
        <v>209</v>
      </c>
      <c r="F1798" s="0">
        <v>1.006</v>
      </c>
    </row>
    <row r="1799" spans="1:6">
      <c r="A1799" s="39">
        <v>41061</v>
      </c>
      <c r="B1799" t="s" s="0">
        <v>290</v>
      </c>
      <c r="C1799" t="s" s="0">
        <v>24</v>
      </c>
      <c r="E1799" t="s" s="0">
        <v>290</v>
      </c>
      <c r="F1799" s="0">
        <v>0.90600000000000003</v>
      </c>
    </row>
    <row r="1800" spans="1:6">
      <c r="A1800" s="39">
        <v>55758</v>
      </c>
      <c r="B1800" t="s" s="0">
        <v>32</v>
      </c>
      <c r="C1800" t="s" s="0">
        <v>22</v>
      </c>
      <c r="E1800" t="s" s="0">
        <v>32</v>
      </c>
      <c r="F1800" s="0">
        <v>1.046</v>
      </c>
    </row>
    <row r="1801" spans="1:6">
      <c r="A1801" s="39">
        <v>76891</v>
      </c>
      <c r="B1801" t="s" s="0">
        <v>134</v>
      </c>
      <c r="C1801" t="s" s="0">
        <v>22</v>
      </c>
      <c r="E1801" t="s" s="0">
        <v>134</v>
      </c>
      <c r="F1801" s="0">
        <v>1.0189999999999999</v>
      </c>
    </row>
    <row r="1802" spans="1:6">
      <c r="A1802" s="39">
        <v>85567</v>
      </c>
      <c r="B1802" t="s" s="0">
        <v>162</v>
      </c>
      <c r="C1802" t="s" s="0">
        <v>26</v>
      </c>
      <c r="E1802" t="s" s="0">
        <v>162</v>
      </c>
      <c r="F1802" s="0">
        <v>1.294</v>
      </c>
    </row>
    <row r="1803" spans="1:6">
      <c r="A1803" s="39">
        <v>14822</v>
      </c>
      <c r="B1803" t="s" s="0">
        <v>191</v>
      </c>
      <c r="C1803" t="s" s="0">
        <v>82</v>
      </c>
      <c r="E1803" t="s" s="0">
        <v>191</v>
      </c>
      <c r="F1803" s="0">
        <v>0.95699999999999996</v>
      </c>
    </row>
    <row r="1804" spans="1:6">
      <c r="A1804" s="39">
        <v>84079</v>
      </c>
      <c r="B1804" t="s" s="0">
        <v>56</v>
      </c>
      <c r="C1804" t="s" s="0">
        <v>26</v>
      </c>
      <c r="E1804" t="s" s="0">
        <v>56</v>
      </c>
      <c r="F1804" s="0">
        <v>0.99399999999999999</v>
      </c>
    </row>
    <row r="1805" spans="1:6">
      <c r="A1805" s="39">
        <v>91590</v>
      </c>
      <c r="B1805" t="s" s="0">
        <v>48</v>
      </c>
      <c r="C1805" t="s" s="0">
        <v>26</v>
      </c>
      <c r="E1805" t="s" s="0">
        <v>48</v>
      </c>
      <c r="F1805" s="0">
        <v>1.038</v>
      </c>
    </row>
    <row r="1806" spans="1:6">
      <c r="A1806" s="39">
        <v>55767</v>
      </c>
      <c r="B1806" t="s" s="0">
        <v>32</v>
      </c>
      <c r="C1806" t="s" s="0">
        <v>22</v>
      </c>
      <c r="E1806" t="s" s="0">
        <v>32</v>
      </c>
      <c r="F1806" s="0">
        <v>1.046</v>
      </c>
    </row>
    <row r="1807" spans="1:6">
      <c r="A1807" s="39">
        <v>6528</v>
      </c>
      <c r="B1807" t="s" s="0">
        <v>69</v>
      </c>
      <c r="C1807" t="s" s="0">
        <v>70</v>
      </c>
      <c r="E1807" t="s" s="0">
        <v>69</v>
      </c>
      <c r="F1807" s="0">
        <v>0.89700000000000002</v>
      </c>
    </row>
    <row r="1808" spans="1:6">
      <c r="A1808" s="39">
        <v>66904</v>
      </c>
      <c r="B1808" t="s" s="0">
        <v>53</v>
      </c>
      <c r="C1808" t="s" s="0">
        <v>22</v>
      </c>
      <c r="E1808" t="s" s="0">
        <v>53</v>
      </c>
      <c r="F1808" s="0">
        <v>0.96099999999999997</v>
      </c>
    </row>
    <row r="1809" spans="1:6">
      <c r="A1809" s="39">
        <v>92436</v>
      </c>
      <c r="B1809" t="s" s="0">
        <v>123</v>
      </c>
      <c r="C1809" t="s" s="0">
        <v>26</v>
      </c>
      <c r="E1809" t="s" s="0">
        <v>123</v>
      </c>
      <c r="F1809" s="0">
        <v>1.018</v>
      </c>
    </row>
    <row r="1810" spans="1:6">
      <c r="A1810" s="39">
        <v>83052</v>
      </c>
      <c r="B1810" t="s" s="0">
        <v>96</v>
      </c>
      <c r="C1810" t="s" s="0">
        <v>26</v>
      </c>
      <c r="E1810" t="s" s="0">
        <v>96</v>
      </c>
      <c r="F1810" s="0">
        <v>1.2609999999999999</v>
      </c>
    </row>
    <row r="1811" spans="1:6">
      <c r="A1811" s="39">
        <v>53539</v>
      </c>
      <c r="B1811" t="s" s="0">
        <v>167</v>
      </c>
      <c r="C1811" t="s" s="0">
        <v>22</v>
      </c>
      <c r="E1811" t="s" s="0">
        <v>167</v>
      </c>
      <c r="F1811" s="0">
        <v>1.01</v>
      </c>
    </row>
    <row r="1812" spans="1:6">
      <c r="A1812" s="39">
        <v>19412</v>
      </c>
      <c r="B1812" t="s" s="0">
        <v>135</v>
      </c>
      <c r="C1812" t="s" s="0">
        <v>58</v>
      </c>
      <c r="E1812" t="s" s="0">
        <v>135</v>
      </c>
      <c r="F1812" s="0">
        <v>0.90100000000000002</v>
      </c>
    </row>
    <row r="1813" spans="1:6">
      <c r="A1813" s="39">
        <v>41063</v>
      </c>
      <c r="B1813" t="s" s="0">
        <v>290</v>
      </c>
      <c r="C1813" t="s" s="0">
        <v>24</v>
      </c>
      <c r="E1813" t="s" s="0">
        <v>290</v>
      </c>
      <c r="F1813" s="0">
        <v>0.90600000000000003</v>
      </c>
    </row>
    <row r="1814" spans="1:6">
      <c r="A1814" s="39">
        <v>41065</v>
      </c>
      <c r="B1814" t="s" s="0">
        <v>290</v>
      </c>
      <c r="C1814" t="s" s="0">
        <v>24</v>
      </c>
      <c r="E1814" t="s" s="0">
        <v>290</v>
      </c>
      <c r="F1814" s="0">
        <v>0.90600000000000003</v>
      </c>
    </row>
    <row r="1815" spans="1:6">
      <c r="A1815" s="39">
        <v>41066</v>
      </c>
      <c r="B1815" t="s" s="0">
        <v>290</v>
      </c>
      <c r="C1815" t="s" s="0">
        <v>24</v>
      </c>
      <c r="E1815" t="s" s="0">
        <v>290</v>
      </c>
      <c r="F1815" s="0">
        <v>0.90600000000000003</v>
      </c>
    </row>
    <row r="1816" spans="1:6">
      <c r="A1816" s="39">
        <v>41068</v>
      </c>
      <c r="B1816" t="s" s="0">
        <v>290</v>
      </c>
      <c r="C1816" t="s" s="0">
        <v>24</v>
      </c>
      <c r="E1816" t="s" s="0">
        <v>290</v>
      </c>
      <c r="F1816" s="0">
        <v>0.90600000000000003</v>
      </c>
    </row>
    <row r="1817" spans="1:6">
      <c r="A1817" s="39">
        <v>93164</v>
      </c>
      <c r="B1817" t="s" s="0">
        <v>117</v>
      </c>
      <c r="C1817" t="s" s="0">
        <v>26</v>
      </c>
      <c r="E1817" t="s" s="0">
        <v>117</v>
      </c>
      <c r="F1817" s="0">
        <v>1.0569999999999999</v>
      </c>
    </row>
    <row r="1818" spans="1:6">
      <c r="A1818" s="39">
        <v>17039</v>
      </c>
      <c r="B1818" t="s" s="0">
        <v>125</v>
      </c>
      <c r="C1818" t="s" s="0">
        <v>58</v>
      </c>
      <c r="E1818" t="s" s="0">
        <v>125</v>
      </c>
      <c r="F1818" s="0">
        <v>0.9</v>
      </c>
    </row>
    <row r="1819" spans="1:6">
      <c r="A1819" s="39">
        <v>86564</v>
      </c>
      <c r="B1819" t="s" s="0">
        <v>168</v>
      </c>
      <c r="C1819" t="s" s="0">
        <v>26</v>
      </c>
      <c r="E1819" t="s" s="0">
        <v>168</v>
      </c>
      <c r="F1819" s="0">
        <v>1.0069999999999999</v>
      </c>
    </row>
    <row r="1820" spans="1:6">
      <c r="A1820" s="39">
        <v>85649</v>
      </c>
      <c r="B1820" t="s" s="0">
        <v>178</v>
      </c>
      <c r="C1820" t="s" s="0">
        <v>26</v>
      </c>
      <c r="E1820" t="s" s="0">
        <v>178</v>
      </c>
      <c r="F1820" s="0">
        <v>1.288</v>
      </c>
    </row>
    <row r="1821" spans="1:6">
      <c r="A1821" s="39">
        <v>98673</v>
      </c>
      <c r="B1821" t="s" s="0">
        <v>71</v>
      </c>
      <c r="C1821" t="s" s="0">
        <v>72</v>
      </c>
      <c r="E1821" t="s" s="0">
        <v>71</v>
      </c>
      <c r="F1821" s="0">
        <v>0.89500000000000002</v>
      </c>
    </row>
    <row r="1822" spans="1:6">
      <c r="A1822" s="39">
        <v>19357</v>
      </c>
      <c r="B1822" t="s" s="0">
        <v>135</v>
      </c>
      <c r="C1822" t="s" s="0">
        <v>58</v>
      </c>
      <c r="E1822" t="s" s="0">
        <v>135</v>
      </c>
      <c r="F1822" s="0">
        <v>0.90100000000000002</v>
      </c>
    </row>
    <row r="1823" spans="1:6">
      <c r="A1823" s="39">
        <v>19372</v>
      </c>
      <c r="B1823" t="s" s="0">
        <v>135</v>
      </c>
      <c r="C1823" t="s" s="0">
        <v>58</v>
      </c>
      <c r="E1823" t="s" s="0">
        <v>135</v>
      </c>
      <c r="F1823" s="0">
        <v>0.90100000000000002</v>
      </c>
    </row>
    <row r="1824" spans="1:6">
      <c r="A1824" s="39">
        <v>41069</v>
      </c>
      <c r="B1824" t="s" s="0">
        <v>290</v>
      </c>
      <c r="C1824" t="s" s="0">
        <v>24</v>
      </c>
      <c r="E1824" t="s" s="0">
        <v>290</v>
      </c>
      <c r="F1824" s="0">
        <v>0.90600000000000003</v>
      </c>
    </row>
    <row r="1825" spans="1:6">
      <c r="A1825" s="39">
        <v>41169</v>
      </c>
      <c r="B1825" t="s" s="0">
        <v>290</v>
      </c>
      <c r="C1825" t="s" s="0">
        <v>24</v>
      </c>
      <c r="E1825" t="s" s="0">
        <v>290</v>
      </c>
      <c r="F1825" s="0">
        <v>0.90600000000000003</v>
      </c>
    </row>
    <row r="1826" spans="1:6">
      <c r="A1826" s="39">
        <v>41179</v>
      </c>
      <c r="B1826" t="s" s="0">
        <v>290</v>
      </c>
      <c r="C1826" t="s" s="0">
        <v>24</v>
      </c>
      <c r="E1826" t="s" s="0">
        <v>290</v>
      </c>
      <c r="F1826" s="0">
        <v>0.90600000000000003</v>
      </c>
    </row>
    <row r="1827" spans="1:6">
      <c r="A1827" s="39">
        <v>41189</v>
      </c>
      <c r="B1827" t="s" s="0">
        <v>290</v>
      </c>
      <c r="C1827" t="s" s="0">
        <v>24</v>
      </c>
      <c r="E1827" t="s" s="0">
        <v>290</v>
      </c>
      <c r="F1827" s="0">
        <v>0.90600000000000003</v>
      </c>
    </row>
    <row r="1828" spans="1:6">
      <c r="A1828" s="39">
        <v>17509</v>
      </c>
      <c r="B1828" t="s" s="0">
        <v>66</v>
      </c>
      <c r="C1828" t="s" s="0">
        <v>58</v>
      </c>
      <c r="E1828" t="s" s="0">
        <v>66</v>
      </c>
      <c r="F1828" s="0">
        <v>1.012</v>
      </c>
    </row>
    <row r="1829" spans="1:6">
      <c r="A1829" s="39">
        <v>55606</v>
      </c>
      <c r="B1829" t="s" s="0">
        <v>36</v>
      </c>
      <c r="C1829" t="s" s="0">
        <v>22</v>
      </c>
      <c r="E1829" t="s" s="0">
        <v>36</v>
      </c>
      <c r="F1829" s="0">
        <v>0.95299999999999996</v>
      </c>
    </row>
    <row r="1830" spans="1:6">
      <c r="A1830" s="39">
        <v>19071</v>
      </c>
      <c r="B1830" t="s" s="0">
        <v>138</v>
      </c>
      <c r="C1830" t="s" s="0">
        <v>58</v>
      </c>
      <c r="E1830" t="s" s="0">
        <v>138</v>
      </c>
      <c r="F1830" s="0">
        <v>0.96</v>
      </c>
    </row>
    <row r="1831" spans="1:6">
      <c r="A1831" s="39">
        <v>17326</v>
      </c>
      <c r="B1831" t="s" s="0">
        <v>159</v>
      </c>
      <c r="C1831" t="s" s="0">
        <v>82</v>
      </c>
      <c r="E1831" t="s" s="0">
        <v>159</v>
      </c>
      <c r="F1831" s="0">
        <v>0.88900000000000001</v>
      </c>
    </row>
    <row r="1832" spans="1:6">
      <c r="A1832" s="39">
        <v>56814</v>
      </c>
      <c r="B1832" t="s" s="0">
        <v>102</v>
      </c>
      <c r="C1832" t="s" s="0">
        <v>22</v>
      </c>
      <c r="E1832" t="s" s="0">
        <v>102</v>
      </c>
      <c r="F1832" s="0">
        <v>0.99099999999999999</v>
      </c>
    </row>
    <row r="1833" spans="1:6">
      <c r="A1833" s="39">
        <v>41199</v>
      </c>
      <c r="B1833" t="s" s="0">
        <v>290</v>
      </c>
      <c r="C1833" t="s" s="0">
        <v>24</v>
      </c>
      <c r="E1833" t="s" s="0">
        <v>290</v>
      </c>
      <c r="F1833" s="0">
        <v>0.90600000000000003</v>
      </c>
    </row>
    <row r="1834" spans="1:6">
      <c r="A1834" s="39">
        <v>55270</v>
      </c>
      <c r="B1834" t="s" s="0">
        <v>166</v>
      </c>
      <c r="C1834" t="s" s="0">
        <v>22</v>
      </c>
      <c r="E1834" t="s" s="0">
        <v>166</v>
      </c>
      <c r="F1834" s="0">
        <v>1.036</v>
      </c>
    </row>
    <row r="1835" spans="1:6">
      <c r="A1835" s="39">
        <v>41236</v>
      </c>
      <c r="B1835" t="s" s="0">
        <v>290</v>
      </c>
      <c r="C1835" t="s" s="0">
        <v>24</v>
      </c>
      <c r="E1835" t="s" s="0">
        <v>290</v>
      </c>
      <c r="F1835" s="0">
        <v>0.90600000000000003</v>
      </c>
    </row>
    <row r="1836" spans="1:6">
      <c r="A1836" s="39">
        <v>91088</v>
      </c>
      <c r="B1836" t="s" s="0">
        <v>47</v>
      </c>
      <c r="C1836" t="s" s="0">
        <v>26</v>
      </c>
      <c r="E1836" t="s" s="0">
        <v>47</v>
      </c>
      <c r="F1836" s="0">
        <v>1.046</v>
      </c>
    </row>
    <row r="1837" spans="1:6">
      <c r="A1837" s="39">
        <v>89347</v>
      </c>
      <c r="B1837" t="s" s="0">
        <v>86</v>
      </c>
      <c r="C1837" t="s" s="0">
        <v>26</v>
      </c>
      <c r="E1837" t="s" s="0">
        <v>86</v>
      </c>
      <c r="F1837" s="0">
        <v>1.091</v>
      </c>
    </row>
    <row r="1838" spans="1:6">
      <c r="A1838" s="39">
        <v>67742</v>
      </c>
      <c r="B1838" t="s" s="0">
        <v>53</v>
      </c>
      <c r="C1838" t="s" s="0">
        <v>22</v>
      </c>
      <c r="E1838" t="s" s="0">
        <v>53</v>
      </c>
      <c r="F1838" s="0">
        <v>0.96099999999999997</v>
      </c>
    </row>
    <row r="1839" spans="1:6">
      <c r="A1839" s="39">
        <v>78585</v>
      </c>
      <c r="B1839" t="s" s="0">
        <v>100</v>
      </c>
      <c r="C1839" t="s" s="0">
        <v>20</v>
      </c>
      <c r="E1839" t="s" s="0">
        <v>100</v>
      </c>
      <c r="F1839" s="0">
        <v>1.05</v>
      </c>
    </row>
    <row r="1840" spans="1:6">
      <c r="A1840" s="39">
        <v>41238</v>
      </c>
      <c r="B1840" t="s" s="0">
        <v>290</v>
      </c>
      <c r="C1840" t="s" s="0">
        <v>24</v>
      </c>
      <c r="E1840" t="s" s="0">
        <v>290</v>
      </c>
      <c r="F1840" s="0">
        <v>0.90600000000000003</v>
      </c>
    </row>
    <row r="1841" spans="1:6">
      <c r="A1841" s="39">
        <v>89290</v>
      </c>
      <c r="B1841" t="s" s="0">
        <v>131</v>
      </c>
      <c r="C1841" t="s" s="0">
        <v>26</v>
      </c>
      <c r="E1841" t="s" s="0">
        <v>131</v>
      </c>
      <c r="F1841" s="0">
        <v>1.075</v>
      </c>
    </row>
    <row r="1842" spans="1:6">
      <c r="A1842" s="39">
        <v>41239</v>
      </c>
      <c r="B1842" t="s" s="0">
        <v>290</v>
      </c>
      <c r="C1842" t="s" s="0">
        <v>24</v>
      </c>
      <c r="E1842" t="s" s="0">
        <v>290</v>
      </c>
      <c r="F1842" s="0">
        <v>0.90600000000000003</v>
      </c>
    </row>
    <row r="1843" spans="1:6">
      <c r="A1843" s="39">
        <v>45468</v>
      </c>
      <c r="B1843" t="s" s="0">
        <v>291</v>
      </c>
      <c r="C1843" t="s" s="0">
        <v>24</v>
      </c>
      <c r="E1843" t="s" s="0">
        <v>291</v>
      </c>
      <c r="F1843" s="0">
        <v>0.875</v>
      </c>
    </row>
    <row r="1844" spans="1:6">
      <c r="A1844" s="39">
        <v>85656</v>
      </c>
      <c r="B1844" t="s" s="0">
        <v>234</v>
      </c>
      <c r="C1844" t="s" s="0">
        <v>26</v>
      </c>
      <c r="E1844" t="s" s="0">
        <v>234</v>
      </c>
      <c r="F1844" s="0">
        <v>1.163</v>
      </c>
    </row>
    <row r="1845" spans="1:6">
      <c r="A1845" s="39">
        <v>84172</v>
      </c>
      <c r="B1845" t="s" s="0">
        <v>56</v>
      </c>
      <c r="C1845" t="s" s="0">
        <v>26</v>
      </c>
      <c r="E1845" t="s" s="0">
        <v>56</v>
      </c>
      <c r="F1845" s="0">
        <v>0.99399999999999999</v>
      </c>
    </row>
    <row r="1846" spans="1:6">
      <c r="A1846" s="39">
        <v>91592</v>
      </c>
      <c r="B1846" t="s" s="0">
        <v>48</v>
      </c>
      <c r="C1846" t="s" s="0">
        <v>26</v>
      </c>
      <c r="E1846" t="s" s="0">
        <v>48</v>
      </c>
      <c r="F1846" s="0">
        <v>1.038</v>
      </c>
    </row>
    <row r="1847" spans="1:6">
      <c r="A1847" s="39">
        <v>45470</v>
      </c>
      <c r="B1847" t="s" s="0">
        <v>291</v>
      </c>
      <c r="C1847" t="s" s="0">
        <v>24</v>
      </c>
      <c r="E1847" t="s" s="0">
        <v>291</v>
      </c>
      <c r="F1847" s="0">
        <v>0.875</v>
      </c>
    </row>
    <row r="1848" spans="1:6">
      <c r="A1848" s="39">
        <v>97320</v>
      </c>
      <c r="B1848" t="s" s="0">
        <v>35</v>
      </c>
      <c r="C1848" t="s" s="0">
        <v>26</v>
      </c>
      <c r="E1848" t="s" s="0">
        <v>35</v>
      </c>
      <c r="F1848" s="0">
        <v>1.0649999999999999</v>
      </c>
    </row>
    <row r="1849" spans="1:6">
      <c r="A1849" s="39">
        <v>86675</v>
      </c>
      <c r="B1849" t="s" s="0">
        <v>101</v>
      </c>
      <c r="C1849" t="s" s="0">
        <v>26</v>
      </c>
      <c r="E1849" t="s" s="0">
        <v>101</v>
      </c>
      <c r="F1849" s="0">
        <v>1.0469999999999999</v>
      </c>
    </row>
    <row r="1850" spans="1:6">
      <c r="A1850" s="39">
        <v>56823</v>
      </c>
      <c r="B1850" t="s" s="0">
        <v>102</v>
      </c>
      <c r="C1850" t="s" s="0">
        <v>22</v>
      </c>
      <c r="E1850" t="s" s="0">
        <v>102</v>
      </c>
      <c r="F1850" s="0">
        <v>0.99099999999999999</v>
      </c>
    </row>
    <row r="1851" spans="1:6">
      <c r="A1851" s="39">
        <v>99638</v>
      </c>
      <c r="B1851" t="s" s="0">
        <v>113</v>
      </c>
      <c r="C1851" t="s" s="0">
        <v>72</v>
      </c>
      <c r="E1851" t="s" s="0">
        <v>113</v>
      </c>
      <c r="F1851" s="0">
        <v>0.88600000000000001</v>
      </c>
    </row>
    <row r="1852" spans="1:6">
      <c r="A1852" s="39">
        <v>45472</v>
      </c>
      <c r="B1852" t="s" s="0">
        <v>291</v>
      </c>
      <c r="C1852" t="s" s="0">
        <v>24</v>
      </c>
      <c r="E1852" t="s" s="0">
        <v>291</v>
      </c>
      <c r="F1852" s="0">
        <v>0.875</v>
      </c>
    </row>
    <row r="1853" spans="1:6">
      <c r="A1853" s="39">
        <v>79256</v>
      </c>
      <c r="B1853" t="s" s="0">
        <v>179</v>
      </c>
      <c r="C1853" t="s" s="0">
        <v>20</v>
      </c>
      <c r="E1853" t="s" s="0">
        <v>179</v>
      </c>
      <c r="F1853" s="0">
        <v>1.101</v>
      </c>
    </row>
    <row r="1854" spans="1:6">
      <c r="A1854" s="39">
        <v>91186</v>
      </c>
      <c r="B1854" t="s" s="0">
        <v>30</v>
      </c>
      <c r="C1854" t="s" s="0">
        <v>26</v>
      </c>
      <c r="E1854" t="s" s="0">
        <v>30</v>
      </c>
      <c r="F1854" s="0">
        <v>1.07</v>
      </c>
    </row>
    <row r="1855" spans="1:6">
      <c r="A1855" s="39">
        <v>87474</v>
      </c>
      <c r="B1855" t="s" s="0">
        <v>143</v>
      </c>
      <c r="C1855" t="s" s="0">
        <v>26</v>
      </c>
      <c r="E1855" t="s" s="0">
        <v>143</v>
      </c>
      <c r="F1855" s="0">
        <v>1.0960000000000001</v>
      </c>
    </row>
    <row r="1856" spans="1:6">
      <c r="A1856" s="39">
        <v>45473</v>
      </c>
      <c r="B1856" t="s" s="0">
        <v>291</v>
      </c>
      <c r="C1856" t="s" s="0">
        <v>24</v>
      </c>
      <c r="E1856" t="s" s="0">
        <v>291</v>
      </c>
      <c r="F1856" s="0">
        <v>0.875</v>
      </c>
    </row>
    <row r="1857" spans="1:6">
      <c r="A1857" s="39">
        <v>45475</v>
      </c>
      <c r="B1857" t="s" s="0">
        <v>291</v>
      </c>
      <c r="C1857" t="s" s="0">
        <v>24</v>
      </c>
      <c r="E1857" t="s" s="0">
        <v>291</v>
      </c>
      <c r="F1857" s="0">
        <v>0.875</v>
      </c>
    </row>
    <row r="1858" spans="1:6">
      <c r="A1858" s="39">
        <v>45476</v>
      </c>
      <c r="B1858" t="s" s="0">
        <v>291</v>
      </c>
      <c r="C1858" t="s" s="0">
        <v>24</v>
      </c>
      <c r="E1858" t="s" s="0">
        <v>291</v>
      </c>
      <c r="F1858" s="0">
        <v>0.875</v>
      </c>
    </row>
    <row r="1859" spans="1:6">
      <c r="A1859" s="39">
        <v>99438</v>
      </c>
      <c r="B1859" t="s" s="0">
        <v>148</v>
      </c>
      <c r="C1859" t="s" s="0">
        <v>72</v>
      </c>
      <c r="E1859" t="s" s="0">
        <v>148</v>
      </c>
      <c r="F1859" s="0">
        <v>0.91400000000000003</v>
      </c>
    </row>
    <row r="1860" spans="1:6">
      <c r="A1860" s="39">
        <v>78567</v>
      </c>
      <c r="B1860" t="s" s="0">
        <v>100</v>
      </c>
      <c r="C1860" t="s" s="0">
        <v>20</v>
      </c>
      <c r="E1860" t="s" s="0">
        <v>100</v>
      </c>
      <c r="F1860" s="0">
        <v>1.05</v>
      </c>
    </row>
    <row r="1861" spans="1:6">
      <c r="A1861" s="39">
        <v>88637</v>
      </c>
      <c r="B1861" t="s" s="0">
        <v>100</v>
      </c>
      <c r="C1861" t="s" s="0">
        <v>20</v>
      </c>
      <c r="E1861" t="s" s="0">
        <v>100</v>
      </c>
      <c r="F1861" s="0">
        <v>1.05</v>
      </c>
    </row>
    <row r="1862" spans="1:6">
      <c r="A1862" s="39">
        <v>94533</v>
      </c>
      <c r="B1862" t="s" s="0">
        <v>77</v>
      </c>
      <c r="C1862" t="s" s="0">
        <v>26</v>
      </c>
      <c r="E1862" t="s" s="0">
        <v>77</v>
      </c>
      <c r="F1862" s="0">
        <v>0.97499999999999998</v>
      </c>
    </row>
    <row r="1863" spans="1:6">
      <c r="A1863" s="39">
        <v>45478</v>
      </c>
      <c r="B1863" t="s" s="0">
        <v>291</v>
      </c>
      <c r="C1863" t="s" s="0">
        <v>24</v>
      </c>
      <c r="E1863" t="s" s="0">
        <v>291</v>
      </c>
      <c r="F1863" s="0">
        <v>0.875</v>
      </c>
    </row>
    <row r="1864" spans="1:6">
      <c r="A1864" s="39">
        <v>31710</v>
      </c>
      <c r="B1864" t="s" s="0">
        <v>75</v>
      </c>
      <c r="C1864" t="s" s="0">
        <v>39</v>
      </c>
      <c r="E1864" t="s" s="0">
        <v>75</v>
      </c>
      <c r="F1864" s="0">
        <v>0.81699999999999995</v>
      </c>
    </row>
    <row r="1865" spans="1:6">
      <c r="A1865" s="39">
        <v>45479</v>
      </c>
      <c r="B1865" t="s" s="0">
        <v>291</v>
      </c>
      <c r="C1865" t="s" s="0">
        <v>24</v>
      </c>
      <c r="E1865" t="s" s="0">
        <v>291</v>
      </c>
      <c r="F1865" s="0">
        <v>0.875</v>
      </c>
    </row>
    <row r="1866" spans="1:6">
      <c r="A1866" s="39">
        <v>17209</v>
      </c>
      <c r="B1866" t="s" s="0">
        <v>125</v>
      </c>
      <c r="C1866" t="s" s="0">
        <v>58</v>
      </c>
      <c r="E1866" t="s" s="0">
        <v>125</v>
      </c>
      <c r="F1866" s="0">
        <v>0.9</v>
      </c>
    </row>
    <row r="1867" spans="1:6">
      <c r="A1867" s="39">
        <v>29690</v>
      </c>
      <c r="B1867" t="s" s="0">
        <v>67</v>
      </c>
      <c r="C1867" t="s" s="0">
        <v>39</v>
      </c>
      <c r="E1867" t="s" s="0">
        <v>67</v>
      </c>
      <c r="F1867" s="0">
        <v>0.89600000000000002</v>
      </c>
    </row>
    <row r="1868" spans="1:6">
      <c r="A1868" s="39">
        <v>21244</v>
      </c>
      <c r="B1868" t="s" s="0">
        <v>165</v>
      </c>
      <c r="C1868" t="s" s="0">
        <v>39</v>
      </c>
      <c r="E1868" t="s" s="0">
        <v>165</v>
      </c>
      <c r="F1868" s="0">
        <v>0.98</v>
      </c>
    </row>
    <row r="1869" spans="1:6">
      <c r="A1869" s="39">
        <v>53567</v>
      </c>
      <c r="B1869" t="s" s="0">
        <v>160</v>
      </c>
      <c r="C1869" t="s" s="0">
        <v>22</v>
      </c>
      <c r="E1869" t="s" s="0">
        <v>160</v>
      </c>
      <c r="F1869" s="0">
        <v>0.94</v>
      </c>
    </row>
    <row r="1870" spans="1:6">
      <c r="A1870" s="39">
        <v>45481</v>
      </c>
      <c r="B1870" t="s" s="0">
        <v>291</v>
      </c>
      <c r="C1870" t="s" s="0">
        <v>24</v>
      </c>
      <c r="E1870" t="s" s="0">
        <v>291</v>
      </c>
      <c r="F1870" s="0">
        <v>0.875</v>
      </c>
    </row>
    <row r="1871" spans="1:6">
      <c r="A1871" s="39">
        <v>94124</v>
      </c>
      <c r="B1871" t="s" s="0">
        <v>85</v>
      </c>
      <c r="C1871" t="s" s="0">
        <v>26</v>
      </c>
      <c r="E1871" t="s" s="0">
        <v>85</v>
      </c>
      <c r="F1871" s="0">
        <v>0.91600000000000004</v>
      </c>
    </row>
    <row r="1872" spans="1:6">
      <c r="A1872" s="39">
        <v>86807</v>
      </c>
      <c r="B1872" t="s" s="0">
        <v>93</v>
      </c>
      <c r="C1872" t="s" s="0">
        <v>26</v>
      </c>
      <c r="E1872" t="s" s="0">
        <v>93</v>
      </c>
      <c r="F1872" s="0">
        <v>1.0429999999999999</v>
      </c>
    </row>
    <row r="1873" spans="1:6">
      <c r="A1873" s="39">
        <v>14793</v>
      </c>
      <c r="B1873" t="s" s="0">
        <v>191</v>
      </c>
      <c r="C1873" t="s" s="0">
        <v>82</v>
      </c>
      <c r="E1873" t="s" s="0">
        <v>191</v>
      </c>
      <c r="F1873" s="0">
        <v>0.95699999999999996</v>
      </c>
    </row>
    <row r="1874" spans="1:6">
      <c r="A1874" s="39">
        <v>31675</v>
      </c>
      <c r="B1874" t="s" s="0">
        <v>75</v>
      </c>
      <c r="C1874" t="s" s="0">
        <v>39</v>
      </c>
      <c r="E1874" t="s" s="0">
        <v>75</v>
      </c>
      <c r="F1874" s="0">
        <v>0.81699999999999995</v>
      </c>
    </row>
    <row r="1875" spans="1:6">
      <c r="A1875" s="39">
        <v>80331</v>
      </c>
      <c r="B1875" t="s" s="0">
        <v>292</v>
      </c>
      <c r="C1875" t="s" s="0">
        <v>26</v>
      </c>
      <c r="E1875" t="s" s="0">
        <v>292</v>
      </c>
      <c r="F1875" s="0">
        <v>1.5489999999999999</v>
      </c>
    </row>
    <row r="1876" spans="1:6">
      <c r="A1876" s="39">
        <v>91054</v>
      </c>
      <c r="B1876" t="s" s="0">
        <v>47</v>
      </c>
      <c r="C1876" t="s" s="0">
        <v>26</v>
      </c>
      <c r="E1876" t="s" s="0">
        <v>47</v>
      </c>
      <c r="F1876" s="0">
        <v>1.046</v>
      </c>
    </row>
    <row r="1877" spans="1:6">
      <c r="A1877" s="39">
        <v>15377</v>
      </c>
      <c r="B1877" t="s" s="0">
        <v>136</v>
      </c>
      <c r="C1877" t="s" s="0">
        <v>82</v>
      </c>
      <c r="E1877" t="s" s="0">
        <v>136</v>
      </c>
      <c r="F1877" s="0">
        <v>0.93</v>
      </c>
    </row>
    <row r="1878" spans="1:6">
      <c r="A1878" s="39">
        <v>80333</v>
      </c>
      <c r="B1878" t="s" s="0">
        <v>292</v>
      </c>
      <c r="C1878" t="s" s="0">
        <v>26</v>
      </c>
      <c r="E1878" t="s" s="0">
        <v>292</v>
      </c>
      <c r="F1878" s="0">
        <v>1.5489999999999999</v>
      </c>
    </row>
    <row r="1879" spans="1:6">
      <c r="A1879" s="39">
        <v>80335</v>
      </c>
      <c r="B1879" t="s" s="0">
        <v>292</v>
      </c>
      <c r="C1879" t="s" s="0">
        <v>26</v>
      </c>
      <c r="E1879" t="s" s="0">
        <v>292</v>
      </c>
      <c r="F1879" s="0">
        <v>1.5489999999999999</v>
      </c>
    </row>
    <row r="1880" spans="1:6">
      <c r="A1880" s="39">
        <v>55257</v>
      </c>
      <c r="B1880" t="s" s="0">
        <v>166</v>
      </c>
      <c r="C1880" t="s" s="0">
        <v>22</v>
      </c>
      <c r="E1880" t="s" s="0">
        <v>166</v>
      </c>
      <c r="F1880" s="0">
        <v>1.036</v>
      </c>
    </row>
    <row r="1881" spans="1:6">
      <c r="A1881" s="39">
        <v>80336</v>
      </c>
      <c r="B1881" t="s" s="0">
        <v>292</v>
      </c>
      <c r="C1881" t="s" s="0">
        <v>26</v>
      </c>
      <c r="E1881" t="s" s="0">
        <v>292</v>
      </c>
      <c r="F1881" s="0">
        <v>1.5489999999999999</v>
      </c>
    </row>
    <row r="1882" spans="1:6">
      <c r="A1882" s="39">
        <v>80337</v>
      </c>
      <c r="B1882" t="s" s="0">
        <v>292</v>
      </c>
      <c r="C1882" t="s" s="0">
        <v>26</v>
      </c>
      <c r="E1882" t="s" s="0">
        <v>292</v>
      </c>
      <c r="F1882" s="0">
        <v>1.5489999999999999</v>
      </c>
    </row>
    <row r="1883" spans="1:6">
      <c r="A1883" s="39">
        <v>54426</v>
      </c>
      <c r="B1883" t="s" s="0">
        <v>142</v>
      </c>
      <c r="C1883" t="s" s="0">
        <v>22</v>
      </c>
      <c r="E1883" t="s" s="0">
        <v>142</v>
      </c>
      <c r="F1883" s="0">
        <v>1.0549999999999999</v>
      </c>
    </row>
    <row r="1884" spans="1:6">
      <c r="A1884" s="39">
        <v>17398</v>
      </c>
      <c r="B1884" t="s" s="0">
        <v>66</v>
      </c>
      <c r="C1884" t="s" s="0">
        <v>58</v>
      </c>
      <c r="E1884" t="s" s="0">
        <v>66</v>
      </c>
      <c r="F1884" s="0">
        <v>1.012</v>
      </c>
    </row>
    <row r="1885" spans="1:6">
      <c r="A1885" s="39">
        <v>17440</v>
      </c>
      <c r="B1885" t="s" s="0">
        <v>66</v>
      </c>
      <c r="C1885" t="s" s="0">
        <v>58</v>
      </c>
      <c r="E1885" t="s" s="0">
        <v>66</v>
      </c>
      <c r="F1885" s="0">
        <v>1.012</v>
      </c>
    </row>
    <row r="1886" spans="1:6">
      <c r="A1886" s="39">
        <v>79426</v>
      </c>
      <c r="B1886" t="s" s="0">
        <v>179</v>
      </c>
      <c r="C1886" t="s" s="0">
        <v>20</v>
      </c>
      <c r="E1886" t="s" s="0">
        <v>179</v>
      </c>
      <c r="F1886" s="0">
        <v>1.101</v>
      </c>
    </row>
    <row r="1887" spans="1:6">
      <c r="A1887" s="39">
        <v>77815</v>
      </c>
      <c r="B1887" t="s" s="0">
        <v>180</v>
      </c>
      <c r="C1887" t="s" s="0">
        <v>20</v>
      </c>
      <c r="E1887" t="s" s="0">
        <v>180</v>
      </c>
      <c r="F1887" s="0">
        <v>1.024</v>
      </c>
    </row>
    <row r="1888" spans="1:6">
      <c r="A1888" s="39">
        <v>37339</v>
      </c>
      <c r="B1888" t="s" s="0">
        <v>154</v>
      </c>
      <c r="C1888" t="s" s="0">
        <v>72</v>
      </c>
      <c r="E1888" t="s" s="0">
        <v>154</v>
      </c>
      <c r="F1888" s="0">
        <v>0.90700000000000003</v>
      </c>
    </row>
    <row r="1889" spans="1:6">
      <c r="A1889" s="39">
        <v>55767</v>
      </c>
      <c r="B1889" t="s" s="0">
        <v>32</v>
      </c>
      <c r="C1889" t="s" s="0">
        <v>22</v>
      </c>
      <c r="E1889" t="s" s="0">
        <v>32</v>
      </c>
      <c r="F1889" s="0">
        <v>1.046</v>
      </c>
    </row>
    <row r="1890" spans="1:6">
      <c r="A1890" s="39">
        <v>77830</v>
      </c>
      <c r="B1890" t="s" s="0">
        <v>180</v>
      </c>
      <c r="C1890" t="s" s="0">
        <v>20</v>
      </c>
      <c r="E1890" t="s" s="0">
        <v>180</v>
      </c>
      <c r="F1890" s="0">
        <v>1.024</v>
      </c>
    </row>
    <row r="1891" spans="1:6">
      <c r="A1891" s="39">
        <v>74424</v>
      </c>
      <c r="B1891" t="s" s="0">
        <v>259</v>
      </c>
      <c r="C1891" t="s" s="0">
        <v>20</v>
      </c>
      <c r="E1891" t="s" s="0">
        <v>259</v>
      </c>
      <c r="F1891" s="0">
        <v>0.97899999999999998</v>
      </c>
    </row>
    <row r="1892" spans="1:6">
      <c r="A1892" s="39">
        <v>74426</v>
      </c>
      <c r="B1892" t="s" s="0">
        <v>259</v>
      </c>
      <c r="C1892" t="s" s="0">
        <v>20</v>
      </c>
      <c r="E1892" t="s" s="0">
        <v>259</v>
      </c>
      <c r="F1892" s="0">
        <v>0.97899999999999998</v>
      </c>
    </row>
    <row r="1893" spans="1:6">
      <c r="A1893" s="39">
        <v>80339</v>
      </c>
      <c r="B1893" t="s" s="0">
        <v>292</v>
      </c>
      <c r="C1893" t="s" s="0">
        <v>26</v>
      </c>
      <c r="E1893" t="s" s="0">
        <v>292</v>
      </c>
      <c r="F1893" s="0">
        <v>1.5489999999999999</v>
      </c>
    </row>
    <row r="1894" spans="1:6">
      <c r="A1894" s="39">
        <v>37127</v>
      </c>
      <c r="B1894" t="s" s="0">
        <v>44</v>
      </c>
      <c r="C1894" t="s" s="0">
        <v>39</v>
      </c>
      <c r="E1894" t="s" s="0">
        <v>44</v>
      </c>
      <c r="F1894" s="0">
        <v>0.86499999999999999</v>
      </c>
    </row>
    <row r="1895" spans="1:6">
      <c r="A1895" s="39">
        <v>21782</v>
      </c>
      <c r="B1895" t="s" s="0">
        <v>172</v>
      </c>
      <c r="C1895" t="s" s="0">
        <v>39</v>
      </c>
      <c r="E1895" t="s" s="0">
        <v>172</v>
      </c>
      <c r="F1895" s="0">
        <v>0.78800000000000003</v>
      </c>
    </row>
    <row r="1896" spans="1:6">
      <c r="A1896" s="39">
        <v>56859</v>
      </c>
      <c r="B1896" t="s" s="0">
        <v>102</v>
      </c>
      <c r="C1896" t="s" s="0">
        <v>22</v>
      </c>
      <c r="E1896" t="s" s="0">
        <v>102</v>
      </c>
      <c r="F1896" s="0">
        <v>0.99099999999999999</v>
      </c>
    </row>
    <row r="1897" spans="1:6">
      <c r="A1897" s="39">
        <v>80469</v>
      </c>
      <c r="B1897" t="s" s="0">
        <v>292</v>
      </c>
      <c r="C1897" t="s" s="0">
        <v>26</v>
      </c>
      <c r="E1897" t="s" s="0">
        <v>292</v>
      </c>
      <c r="F1897" s="0">
        <v>1.5489999999999999</v>
      </c>
    </row>
    <row r="1898" spans="1:6">
      <c r="A1898" s="39">
        <v>19089</v>
      </c>
      <c r="B1898" t="s" s="0">
        <v>135</v>
      </c>
      <c r="C1898" t="s" s="0">
        <v>58</v>
      </c>
      <c r="E1898" t="s" s="0">
        <v>135</v>
      </c>
      <c r="F1898" s="0">
        <v>0.90100000000000002</v>
      </c>
    </row>
    <row r="1899" spans="1:6">
      <c r="A1899" s="39">
        <v>27412</v>
      </c>
      <c r="B1899" t="s" s="0">
        <v>65</v>
      </c>
      <c r="C1899" t="s" s="0">
        <v>39</v>
      </c>
      <c r="E1899" t="s" s="0">
        <v>65</v>
      </c>
      <c r="F1899" s="0">
        <v>0.753</v>
      </c>
    </row>
    <row r="1900" spans="1:6">
      <c r="A1900" s="39">
        <v>39345</v>
      </c>
      <c r="B1900" t="s" s="0">
        <v>126</v>
      </c>
      <c r="C1900" t="s" s="0">
        <v>70</v>
      </c>
      <c r="E1900" t="s" s="0">
        <v>126</v>
      </c>
      <c r="F1900" s="0">
        <v>0.89500000000000002</v>
      </c>
    </row>
    <row r="1901" spans="1:6">
      <c r="A1901" s="39">
        <v>26831</v>
      </c>
      <c r="B1901" t="s" s="0">
        <v>274</v>
      </c>
      <c r="C1901" t="s" s="0">
        <v>39</v>
      </c>
      <c r="E1901" t="s" s="0">
        <v>274</v>
      </c>
      <c r="F1901" s="0">
        <v>0.73299999999999998</v>
      </c>
    </row>
    <row r="1902" spans="1:6">
      <c r="A1902" s="39">
        <v>80538</v>
      </c>
      <c r="B1902" t="s" s="0">
        <v>292</v>
      </c>
      <c r="C1902" t="s" s="0">
        <v>26</v>
      </c>
      <c r="E1902" t="s" s="0">
        <v>292</v>
      </c>
      <c r="F1902" s="0">
        <v>1.5489999999999999</v>
      </c>
    </row>
    <row r="1903" spans="1:6">
      <c r="A1903" s="39">
        <v>55626</v>
      </c>
      <c r="B1903" t="s" s="0">
        <v>32</v>
      </c>
      <c r="C1903" t="s" s="0">
        <v>22</v>
      </c>
      <c r="E1903" t="s" s="0">
        <v>32</v>
      </c>
      <c r="F1903" s="0">
        <v>1.046</v>
      </c>
    </row>
    <row r="1904" spans="1:6">
      <c r="A1904" s="39">
        <v>76891</v>
      </c>
      <c r="B1904" t="s" s="0">
        <v>134</v>
      </c>
      <c r="C1904" t="s" s="0">
        <v>22</v>
      </c>
      <c r="E1904" t="s" s="0">
        <v>134</v>
      </c>
      <c r="F1904" s="0">
        <v>1.0189999999999999</v>
      </c>
    </row>
    <row r="1905" spans="1:6">
      <c r="A1905" s="39">
        <v>97494</v>
      </c>
      <c r="B1905" t="s" s="0">
        <v>89</v>
      </c>
      <c r="C1905" t="s" s="0">
        <v>26</v>
      </c>
      <c r="E1905" t="s" s="0">
        <v>89</v>
      </c>
      <c r="F1905" s="0">
        <v>1.0880000000000001</v>
      </c>
    </row>
    <row r="1906" spans="1:6">
      <c r="A1906" s="39">
        <v>80539</v>
      </c>
      <c r="B1906" t="s" s="0">
        <v>292</v>
      </c>
      <c r="C1906" t="s" s="0">
        <v>26</v>
      </c>
      <c r="E1906" t="s" s="0">
        <v>292</v>
      </c>
      <c r="F1906" s="0">
        <v>1.5489999999999999</v>
      </c>
    </row>
    <row r="1907" spans="1:6">
      <c r="A1907" s="39">
        <v>80634</v>
      </c>
      <c r="B1907" t="s" s="0">
        <v>292</v>
      </c>
      <c r="C1907" t="s" s="0">
        <v>26</v>
      </c>
      <c r="E1907" t="s" s="0">
        <v>292</v>
      </c>
      <c r="F1907" s="0">
        <v>1.5489999999999999</v>
      </c>
    </row>
    <row r="1908" spans="1:6">
      <c r="A1908" s="39">
        <v>80636</v>
      </c>
      <c r="B1908" t="s" s="0">
        <v>292</v>
      </c>
      <c r="C1908" t="s" s="0">
        <v>26</v>
      </c>
      <c r="E1908" t="s" s="0">
        <v>292</v>
      </c>
      <c r="F1908" s="0">
        <v>1.5489999999999999</v>
      </c>
    </row>
    <row r="1909" spans="1:6">
      <c r="A1909" s="39">
        <v>80637</v>
      </c>
      <c r="B1909" t="s" s="0">
        <v>292</v>
      </c>
      <c r="C1909" t="s" s="0">
        <v>26</v>
      </c>
      <c r="E1909" t="s" s="0">
        <v>292</v>
      </c>
      <c r="F1909" s="0">
        <v>1.5489999999999999</v>
      </c>
    </row>
    <row r="1910" spans="1:6">
      <c r="A1910" s="39">
        <v>56593</v>
      </c>
      <c r="B1910" t="s" s="0">
        <v>112</v>
      </c>
      <c r="C1910" t="s" s="0">
        <v>22</v>
      </c>
      <c r="E1910" t="s" s="0">
        <v>112</v>
      </c>
      <c r="F1910" s="0">
        <v>0.99</v>
      </c>
    </row>
    <row r="1911" spans="1:6">
      <c r="A1911" s="39">
        <v>80638</v>
      </c>
      <c r="B1911" t="s" s="0">
        <v>292</v>
      </c>
      <c r="C1911" t="s" s="0">
        <v>26</v>
      </c>
      <c r="E1911" t="s" s="0">
        <v>292</v>
      </c>
      <c r="F1911" s="0">
        <v>1.5489999999999999</v>
      </c>
    </row>
    <row r="1912" spans="1:6">
      <c r="A1912" s="39">
        <v>39288</v>
      </c>
      <c r="B1912" t="s" s="0">
        <v>253</v>
      </c>
      <c r="C1912" t="s" s="0">
        <v>70</v>
      </c>
      <c r="E1912" t="s" s="0">
        <v>253</v>
      </c>
      <c r="F1912" s="0">
        <v>0.84899999999999998</v>
      </c>
    </row>
    <row r="1913" spans="1:6">
      <c r="A1913" s="39">
        <v>80639</v>
      </c>
      <c r="B1913" t="s" s="0">
        <v>292</v>
      </c>
      <c r="C1913" t="s" s="0">
        <v>26</v>
      </c>
      <c r="E1913" t="s" s="0">
        <v>292</v>
      </c>
      <c r="F1913" s="0">
        <v>1.5489999999999999</v>
      </c>
    </row>
    <row r="1914" spans="1:6">
      <c r="A1914" s="39">
        <v>89331</v>
      </c>
      <c r="B1914" t="s" s="0">
        <v>86</v>
      </c>
      <c r="C1914" t="s" s="0">
        <v>26</v>
      </c>
      <c r="E1914" t="s" s="0">
        <v>86</v>
      </c>
      <c r="F1914" s="0">
        <v>1.091</v>
      </c>
    </row>
    <row r="1915" spans="1:6">
      <c r="A1915" s="39">
        <v>87545</v>
      </c>
      <c r="B1915" t="s" s="0">
        <v>143</v>
      </c>
      <c r="C1915" t="s" s="0">
        <v>26</v>
      </c>
      <c r="E1915" t="s" s="0">
        <v>143</v>
      </c>
      <c r="F1915" s="0">
        <v>1.0960000000000001</v>
      </c>
    </row>
    <row r="1916" spans="1:6">
      <c r="A1916" s="39">
        <v>80686</v>
      </c>
      <c r="B1916" t="s" s="0">
        <v>292</v>
      </c>
      <c r="C1916" t="s" s="0">
        <v>26</v>
      </c>
      <c r="E1916" t="s" s="0">
        <v>292</v>
      </c>
      <c r="F1916" s="0">
        <v>1.5489999999999999</v>
      </c>
    </row>
    <row r="1917" spans="1:6">
      <c r="A1917" s="39">
        <v>56659</v>
      </c>
      <c r="B1917" t="s" s="0">
        <v>52</v>
      </c>
      <c r="C1917" t="s" s="0">
        <v>22</v>
      </c>
      <c r="E1917" t="s" s="0">
        <v>52</v>
      </c>
      <c r="F1917" s="0">
        <v>1.0009999999999999</v>
      </c>
    </row>
    <row r="1918" spans="1:6">
      <c r="A1918" s="39">
        <v>80687</v>
      </c>
      <c r="B1918" t="s" s="0">
        <v>292</v>
      </c>
      <c r="C1918" t="s" s="0">
        <v>26</v>
      </c>
      <c r="E1918" t="s" s="0">
        <v>292</v>
      </c>
      <c r="F1918" s="0">
        <v>1.5489999999999999</v>
      </c>
    </row>
    <row r="1919" spans="1:6">
      <c r="A1919" s="39">
        <v>80689</v>
      </c>
      <c r="B1919" t="s" s="0">
        <v>292</v>
      </c>
      <c r="C1919" t="s" s="0">
        <v>26</v>
      </c>
      <c r="E1919" t="s" s="0">
        <v>292</v>
      </c>
      <c r="F1919" s="0">
        <v>1.5489999999999999</v>
      </c>
    </row>
    <row r="1920" spans="1:6">
      <c r="A1920" s="39">
        <v>38272</v>
      </c>
      <c r="B1920" t="s" s="0">
        <v>194</v>
      </c>
      <c r="C1920" t="s" s="0">
        <v>39</v>
      </c>
      <c r="E1920" t="s" s="0">
        <v>194</v>
      </c>
      <c r="F1920" s="0">
        <v>0.89900000000000002</v>
      </c>
    </row>
    <row r="1921" spans="1:6">
      <c r="A1921" s="39">
        <v>96138</v>
      </c>
      <c r="B1921" t="s" s="0">
        <v>124</v>
      </c>
      <c r="C1921" t="s" s="0">
        <v>26</v>
      </c>
      <c r="E1921" t="s" s="0">
        <v>124</v>
      </c>
      <c r="F1921" s="0">
        <v>1.089</v>
      </c>
    </row>
    <row r="1922" spans="1:6">
      <c r="A1922" s="39">
        <v>80796</v>
      </c>
      <c r="B1922" t="s" s="0">
        <v>292</v>
      </c>
      <c r="C1922" t="s" s="0">
        <v>26</v>
      </c>
      <c r="E1922" t="s" s="0">
        <v>292</v>
      </c>
      <c r="F1922" s="0">
        <v>1.5489999999999999</v>
      </c>
    </row>
    <row r="1923" spans="1:6">
      <c r="A1923" s="39">
        <v>56332</v>
      </c>
      <c r="B1923" t="s" s="0">
        <v>42</v>
      </c>
      <c r="C1923" t="s" s="0">
        <v>22</v>
      </c>
      <c r="E1923" t="s" s="0">
        <v>42</v>
      </c>
      <c r="F1923" s="0">
        <v>1.0009999999999999</v>
      </c>
    </row>
    <row r="1924" spans="1:6">
      <c r="A1924" s="39">
        <v>54472</v>
      </c>
      <c r="B1924" t="s" s="0">
        <v>142</v>
      </c>
      <c r="C1924" t="s" s="0">
        <v>22</v>
      </c>
      <c r="E1924" t="s" s="0">
        <v>142</v>
      </c>
      <c r="F1924" s="0">
        <v>1.0549999999999999</v>
      </c>
    </row>
    <row r="1925" spans="1:6">
      <c r="A1925" s="39">
        <v>86977</v>
      </c>
      <c r="B1925" t="s" s="0">
        <v>130</v>
      </c>
      <c r="C1925" t="s" s="0">
        <v>26</v>
      </c>
      <c r="E1925" t="s" s="0">
        <v>130</v>
      </c>
      <c r="F1925" s="0">
        <v>1.1479999999999999</v>
      </c>
    </row>
    <row r="1926" spans="1:6">
      <c r="A1926" s="39">
        <v>80797</v>
      </c>
      <c r="B1926" t="s" s="0">
        <v>292</v>
      </c>
      <c r="C1926" t="s" s="0">
        <v>26</v>
      </c>
      <c r="E1926" t="s" s="0">
        <v>292</v>
      </c>
      <c r="F1926" s="0">
        <v>1.5489999999999999</v>
      </c>
    </row>
    <row r="1927" spans="1:6">
      <c r="A1927" s="39">
        <v>36151</v>
      </c>
      <c r="B1927" t="s" s="0">
        <v>207</v>
      </c>
      <c r="C1927" t="s" s="0">
        <v>74</v>
      </c>
      <c r="E1927" t="s" s="0">
        <v>207</v>
      </c>
      <c r="F1927" s="0">
        <v>1</v>
      </c>
    </row>
    <row r="1928" spans="1:6">
      <c r="A1928" s="39">
        <v>84489</v>
      </c>
      <c r="B1928" t="s" s="0">
        <v>141</v>
      </c>
      <c r="C1928" t="s" s="0">
        <v>26</v>
      </c>
      <c r="E1928" t="s" s="0">
        <v>141</v>
      </c>
      <c r="F1928" s="0">
        <v>0.98699999999999999</v>
      </c>
    </row>
    <row r="1929" spans="1:6">
      <c r="A1929" s="39">
        <v>86666</v>
      </c>
      <c r="B1929" t="s" s="0">
        <v>168</v>
      </c>
      <c r="C1929" t="s" s="0">
        <v>26</v>
      </c>
      <c r="E1929" t="s" s="0">
        <v>168</v>
      </c>
      <c r="F1929" s="0">
        <v>1.0069999999999999</v>
      </c>
    </row>
    <row r="1930" spans="1:6">
      <c r="A1930" s="39">
        <v>84508</v>
      </c>
      <c r="B1930" t="s" s="0">
        <v>141</v>
      </c>
      <c r="C1930" t="s" s="0">
        <v>26</v>
      </c>
      <c r="E1930" t="s" s="0">
        <v>141</v>
      </c>
      <c r="F1930" s="0">
        <v>0.98699999999999999</v>
      </c>
    </row>
    <row r="1931" spans="1:6">
      <c r="A1931" s="39">
        <v>96224</v>
      </c>
      <c r="B1931" t="s" s="0">
        <v>127</v>
      </c>
      <c r="C1931" t="s" s="0">
        <v>26</v>
      </c>
      <c r="E1931" t="s" s="0">
        <v>127</v>
      </c>
      <c r="F1931" s="0">
        <v>1.0229999999999999</v>
      </c>
    </row>
    <row r="1932" spans="1:6">
      <c r="A1932" s="39">
        <v>57632</v>
      </c>
      <c r="B1932" t="s" s="0">
        <v>112</v>
      </c>
      <c r="C1932" t="s" s="0">
        <v>22</v>
      </c>
      <c r="E1932" t="s" s="0">
        <v>112</v>
      </c>
      <c r="F1932" s="0">
        <v>0.99</v>
      </c>
    </row>
    <row r="1933" spans="1:6">
      <c r="A1933" s="39">
        <v>97724</v>
      </c>
      <c r="B1933" t="s" s="0">
        <v>181</v>
      </c>
      <c r="C1933" t="s" s="0">
        <v>26</v>
      </c>
      <c r="E1933" t="s" s="0">
        <v>181</v>
      </c>
      <c r="F1933" s="0">
        <v>1.071</v>
      </c>
    </row>
    <row r="1934" spans="1:6">
      <c r="A1934" s="39">
        <v>93133</v>
      </c>
      <c r="B1934" t="s" s="0">
        <v>123</v>
      </c>
      <c r="C1934" t="s" s="0">
        <v>26</v>
      </c>
      <c r="E1934" t="s" s="0">
        <v>123</v>
      </c>
      <c r="F1934" s="0">
        <v>1.018</v>
      </c>
    </row>
    <row r="1935" spans="1:6">
      <c r="A1935" s="39">
        <v>56843</v>
      </c>
      <c r="B1935" t="s" s="0">
        <v>142</v>
      </c>
      <c r="C1935" t="s" s="0">
        <v>22</v>
      </c>
      <c r="E1935" t="s" s="0">
        <v>142</v>
      </c>
      <c r="F1935" s="0">
        <v>1.0549999999999999</v>
      </c>
    </row>
    <row r="1936" spans="1:6">
      <c r="A1936" s="39">
        <v>91595</v>
      </c>
      <c r="B1936" t="s" s="0">
        <v>48</v>
      </c>
      <c r="C1936" t="s" s="0">
        <v>26</v>
      </c>
      <c r="E1936" t="s" s="0">
        <v>48</v>
      </c>
      <c r="F1936" s="0">
        <v>1.038</v>
      </c>
    </row>
    <row r="1937" spans="1:6">
      <c r="A1937" s="39">
        <v>97496</v>
      </c>
      <c r="B1937" t="s" s="0">
        <v>89</v>
      </c>
      <c r="C1937" t="s" s="0">
        <v>26</v>
      </c>
      <c r="E1937" t="s" s="0">
        <v>89</v>
      </c>
      <c r="F1937" s="0">
        <v>1.0880000000000001</v>
      </c>
    </row>
    <row r="1938" spans="1:6">
      <c r="A1938" s="39">
        <v>88483</v>
      </c>
      <c r="B1938" t="s" s="0">
        <v>41</v>
      </c>
      <c r="C1938" t="s" s="0">
        <v>20</v>
      </c>
      <c r="E1938" t="s" s="0">
        <v>41</v>
      </c>
      <c r="F1938" s="0">
        <v>1.0229999999999999</v>
      </c>
    </row>
    <row r="1939" spans="1:6">
      <c r="A1939" s="39">
        <v>91790</v>
      </c>
      <c r="B1939" t="s" s="0">
        <v>33</v>
      </c>
      <c r="C1939" t="s" s="0">
        <v>26</v>
      </c>
      <c r="E1939" t="s" s="0">
        <v>33</v>
      </c>
      <c r="F1939" s="0">
        <v>1.0189999999999999</v>
      </c>
    </row>
    <row r="1940" spans="1:6">
      <c r="A1940" s="39">
        <v>80798</v>
      </c>
      <c r="B1940" t="s" s="0">
        <v>292</v>
      </c>
      <c r="C1940" t="s" s="0">
        <v>26</v>
      </c>
      <c r="E1940" t="s" s="0">
        <v>292</v>
      </c>
      <c r="F1940" s="0">
        <v>1.5489999999999999</v>
      </c>
    </row>
    <row r="1941" spans="1:6">
      <c r="A1941" s="39">
        <v>97775</v>
      </c>
      <c r="B1941" t="s" s="0">
        <v>175</v>
      </c>
      <c r="C1941" t="s" s="0">
        <v>26</v>
      </c>
      <c r="E1941" t="s" s="0">
        <v>175</v>
      </c>
      <c r="F1941" s="0">
        <v>1.0649999999999999</v>
      </c>
    </row>
    <row r="1942" spans="1:6">
      <c r="A1942" s="39">
        <v>55595</v>
      </c>
      <c r="B1942" t="s" s="0">
        <v>36</v>
      </c>
      <c r="C1942" t="s" s="0">
        <v>22</v>
      </c>
      <c r="E1942" t="s" s="0">
        <v>36</v>
      </c>
      <c r="F1942" s="0">
        <v>0.95299999999999996</v>
      </c>
    </row>
    <row r="1943" spans="1:6">
      <c r="A1943" s="39">
        <v>3096</v>
      </c>
      <c r="B1943" t="s" s="0">
        <v>288</v>
      </c>
      <c r="C1943" t="s" s="0">
        <v>82</v>
      </c>
      <c r="E1943" t="s" s="0">
        <v>288</v>
      </c>
      <c r="F1943" s="0">
        <v>0.748</v>
      </c>
    </row>
    <row r="1944" spans="1:6">
      <c r="A1944" s="39">
        <v>9217</v>
      </c>
      <c r="B1944" t="s" s="0">
        <v>139</v>
      </c>
      <c r="C1944" t="s" s="0">
        <v>119</v>
      </c>
      <c r="E1944" t="s" s="0">
        <v>139</v>
      </c>
      <c r="F1944" s="0">
        <v>0.92800000000000005</v>
      </c>
    </row>
    <row r="1945" spans="1:6">
      <c r="A1945" s="39">
        <v>63927</v>
      </c>
      <c r="B1945" t="s" s="0">
        <v>121</v>
      </c>
      <c r="C1945" t="s" s="0">
        <v>26</v>
      </c>
      <c r="E1945" t="s" s="0">
        <v>121</v>
      </c>
      <c r="F1945" s="0">
        <v>1.095</v>
      </c>
    </row>
    <row r="1946" spans="1:6">
      <c r="A1946" s="39">
        <v>39517</v>
      </c>
      <c r="B1946" t="s" s="0">
        <v>126</v>
      </c>
      <c r="C1946" t="s" s="0">
        <v>70</v>
      </c>
      <c r="E1946" t="s" s="0">
        <v>126</v>
      </c>
      <c r="F1946" s="0">
        <v>0.89500000000000002</v>
      </c>
    </row>
    <row r="1947" spans="1:6">
      <c r="A1947" s="39">
        <v>17094</v>
      </c>
      <c r="B1947" t="s" s="0">
        <v>125</v>
      </c>
      <c r="C1947" t="s" s="0">
        <v>58</v>
      </c>
      <c r="E1947" t="s" s="0">
        <v>125</v>
      </c>
      <c r="F1947" s="0">
        <v>0.9</v>
      </c>
    </row>
    <row r="1948" spans="1:6">
      <c r="A1948" s="39">
        <v>80799</v>
      </c>
      <c r="B1948" t="s" s="0">
        <v>292</v>
      </c>
      <c r="C1948" t="s" s="0">
        <v>26</v>
      </c>
      <c r="E1948" t="s" s="0">
        <v>292</v>
      </c>
      <c r="F1948" s="0">
        <v>1.5489999999999999</v>
      </c>
    </row>
    <row r="1949" spans="1:6">
      <c r="A1949" s="39">
        <v>90559</v>
      </c>
      <c r="B1949" t="s" s="0">
        <v>103</v>
      </c>
      <c r="C1949" t="s" s="0">
        <v>26</v>
      </c>
      <c r="E1949" t="s" s="0">
        <v>103</v>
      </c>
      <c r="F1949" s="0">
        <v>1.1399999999999999</v>
      </c>
    </row>
    <row r="1950" spans="1:6">
      <c r="A1950" s="39">
        <v>35099</v>
      </c>
      <c r="B1950" t="s" s="0">
        <v>109</v>
      </c>
      <c r="C1950" t="s" s="0">
        <v>74</v>
      </c>
      <c r="E1950" t="s" s="0">
        <v>109</v>
      </c>
      <c r="F1950" s="0">
        <v>1.0069999999999999</v>
      </c>
    </row>
    <row r="1951" spans="1:6">
      <c r="A1951" s="39">
        <v>37318</v>
      </c>
      <c r="B1951" t="s" s="0">
        <v>154</v>
      </c>
      <c r="C1951" t="s" s="0">
        <v>72</v>
      </c>
      <c r="E1951" t="s" s="0">
        <v>154</v>
      </c>
      <c r="F1951" s="0">
        <v>0.90700000000000003</v>
      </c>
    </row>
    <row r="1952" spans="1:6">
      <c r="A1952" s="39">
        <v>80801</v>
      </c>
      <c r="B1952" t="s" s="0">
        <v>292</v>
      </c>
      <c r="C1952" t="s" s="0">
        <v>26</v>
      </c>
      <c r="E1952" t="s" s="0">
        <v>292</v>
      </c>
      <c r="F1952" s="0">
        <v>1.5489999999999999</v>
      </c>
    </row>
    <row r="1953" spans="1:6">
      <c r="A1953" s="39">
        <v>96154</v>
      </c>
      <c r="B1953" t="s" s="0">
        <v>124</v>
      </c>
      <c r="C1953" t="s" s="0">
        <v>26</v>
      </c>
      <c r="E1953" t="s" s="0">
        <v>124</v>
      </c>
      <c r="F1953" s="0">
        <v>1.089</v>
      </c>
    </row>
    <row r="1954" spans="1:6">
      <c r="A1954" s="39">
        <v>91596</v>
      </c>
      <c r="B1954" t="s" s="0">
        <v>48</v>
      </c>
      <c r="C1954" t="s" s="0">
        <v>26</v>
      </c>
      <c r="E1954" t="s" s="0">
        <v>48</v>
      </c>
      <c r="F1954" s="0">
        <v>1.038</v>
      </c>
    </row>
    <row r="1955" spans="1:6">
      <c r="A1955" s="39">
        <v>97705</v>
      </c>
      <c r="B1955" t="s" s="0">
        <v>185</v>
      </c>
      <c r="C1955" t="s" s="0">
        <v>26</v>
      </c>
      <c r="E1955" t="s" s="0">
        <v>185</v>
      </c>
      <c r="F1955" s="0">
        <v>1.04</v>
      </c>
    </row>
    <row r="1956" spans="1:6">
      <c r="A1956" s="39">
        <v>1906</v>
      </c>
      <c r="B1956" t="s" s="0">
        <v>174</v>
      </c>
      <c r="C1956" t="s" s="0">
        <v>119</v>
      </c>
      <c r="E1956" t="s" s="0">
        <v>174</v>
      </c>
      <c r="F1956" s="0">
        <v>0.91100000000000003</v>
      </c>
    </row>
    <row r="1957" spans="1:6">
      <c r="A1957" s="39">
        <v>80802</v>
      </c>
      <c r="B1957" t="s" s="0">
        <v>292</v>
      </c>
      <c r="C1957" t="s" s="0">
        <v>26</v>
      </c>
      <c r="E1957" t="s" s="0">
        <v>292</v>
      </c>
      <c r="F1957" s="0">
        <v>1.5489999999999999</v>
      </c>
    </row>
    <row r="1958" spans="1:6">
      <c r="A1958" s="39">
        <v>80803</v>
      </c>
      <c r="B1958" t="s" s="0">
        <v>292</v>
      </c>
      <c r="C1958" t="s" s="0">
        <v>26</v>
      </c>
      <c r="E1958" t="s" s="0">
        <v>292</v>
      </c>
      <c r="F1958" s="0">
        <v>1.5489999999999999</v>
      </c>
    </row>
    <row r="1959" spans="1:6">
      <c r="A1959" s="39">
        <v>17089</v>
      </c>
      <c r="B1959" t="s" s="0">
        <v>125</v>
      </c>
      <c r="C1959" t="s" s="0">
        <v>58</v>
      </c>
      <c r="E1959" t="s" s="0">
        <v>125</v>
      </c>
      <c r="F1959" s="0">
        <v>0.9</v>
      </c>
    </row>
    <row r="1960" spans="1:6">
      <c r="A1960" s="39">
        <v>76835</v>
      </c>
      <c r="B1960" t="s" s="0">
        <v>98</v>
      </c>
      <c r="C1960" t="s" s="0">
        <v>22</v>
      </c>
      <c r="E1960" t="s" s="0">
        <v>98</v>
      </c>
      <c r="F1960" s="0">
        <v>1.032</v>
      </c>
    </row>
    <row r="1961" spans="1:6">
      <c r="A1961" s="39">
        <v>80804</v>
      </c>
      <c r="B1961" t="s" s="0">
        <v>292</v>
      </c>
      <c r="C1961" t="s" s="0">
        <v>26</v>
      </c>
      <c r="E1961" t="s" s="0">
        <v>292</v>
      </c>
      <c r="F1961" s="0">
        <v>1.5489999999999999</v>
      </c>
    </row>
    <row r="1962" spans="1:6">
      <c r="A1962" s="39">
        <v>80805</v>
      </c>
      <c r="B1962" t="s" s="0">
        <v>292</v>
      </c>
      <c r="C1962" t="s" s="0">
        <v>26</v>
      </c>
      <c r="E1962" t="s" s="0">
        <v>292</v>
      </c>
      <c r="F1962" s="0">
        <v>1.5489999999999999</v>
      </c>
    </row>
    <row r="1963" spans="1:6">
      <c r="A1963" s="39">
        <v>89349</v>
      </c>
      <c r="B1963" t="s" s="0">
        <v>86</v>
      </c>
      <c r="C1963" t="s" s="0">
        <v>26</v>
      </c>
      <c r="E1963" t="s" s="0">
        <v>86</v>
      </c>
      <c r="F1963" s="0">
        <v>1.091</v>
      </c>
    </row>
    <row r="1964" spans="1:6">
      <c r="A1964" s="39">
        <v>54424</v>
      </c>
      <c r="B1964" t="s" s="0">
        <v>142</v>
      </c>
      <c r="C1964" t="s" s="0">
        <v>22</v>
      </c>
      <c r="E1964" t="s" s="0">
        <v>142</v>
      </c>
      <c r="F1964" s="0">
        <v>1.0549999999999999</v>
      </c>
    </row>
    <row r="1965" spans="1:6">
      <c r="A1965" s="39">
        <v>21709</v>
      </c>
      <c r="B1965" t="s" s="0">
        <v>62</v>
      </c>
      <c r="C1965" t="s" s="0">
        <v>39</v>
      </c>
      <c r="E1965" t="s" s="0">
        <v>62</v>
      </c>
      <c r="F1965" s="0">
        <v>0.85599999999999998</v>
      </c>
    </row>
    <row r="1966" spans="1:6">
      <c r="A1966" s="39">
        <v>18528</v>
      </c>
      <c r="B1966" t="s" s="0">
        <v>83</v>
      </c>
      <c r="C1966" t="s" s="0">
        <v>58</v>
      </c>
      <c r="E1966" t="s" s="0">
        <v>83</v>
      </c>
      <c r="F1966" s="0">
        <v>0.94399999999999995</v>
      </c>
    </row>
    <row r="1967" spans="1:6">
      <c r="A1967" s="39">
        <v>80807</v>
      </c>
      <c r="B1967" t="s" s="0">
        <v>292</v>
      </c>
      <c r="C1967" t="s" s="0">
        <v>26</v>
      </c>
      <c r="E1967" t="s" s="0">
        <v>292</v>
      </c>
      <c r="F1967" s="0">
        <v>1.5489999999999999</v>
      </c>
    </row>
    <row r="1968" spans="1:6">
      <c r="A1968" s="39">
        <v>35418</v>
      </c>
      <c r="B1968" t="s" s="0">
        <v>107</v>
      </c>
      <c r="C1968" t="s" s="0">
        <v>74</v>
      </c>
      <c r="E1968" t="s" s="0">
        <v>107</v>
      </c>
      <c r="F1968" s="0">
        <v>0.999</v>
      </c>
    </row>
    <row r="1969" spans="1:6">
      <c r="A1969" s="39">
        <v>66996</v>
      </c>
      <c r="B1969" t="s" s="0">
        <v>134</v>
      </c>
      <c r="C1969" t="s" s="0">
        <v>22</v>
      </c>
      <c r="E1969" t="s" s="0">
        <v>134</v>
      </c>
      <c r="F1969" s="0">
        <v>1.0189999999999999</v>
      </c>
    </row>
    <row r="1970" spans="1:6">
      <c r="A1970" s="39">
        <v>76891</v>
      </c>
      <c r="B1970" t="s" s="0">
        <v>134</v>
      </c>
      <c r="C1970" t="s" s="0">
        <v>22</v>
      </c>
      <c r="E1970" t="s" s="0">
        <v>134</v>
      </c>
      <c r="F1970" s="0">
        <v>1.0189999999999999</v>
      </c>
    </row>
    <row r="1971" spans="1:6">
      <c r="A1971" s="39">
        <v>57612</v>
      </c>
      <c r="B1971" t="s" s="0">
        <v>112</v>
      </c>
      <c r="C1971" t="s" s="0">
        <v>22</v>
      </c>
      <c r="E1971" t="s" s="0">
        <v>112</v>
      </c>
      <c r="F1971" s="0">
        <v>0.99</v>
      </c>
    </row>
    <row r="1972" spans="1:6">
      <c r="A1972" s="39">
        <v>80809</v>
      </c>
      <c r="B1972" t="s" s="0">
        <v>292</v>
      </c>
      <c r="C1972" t="s" s="0">
        <v>26</v>
      </c>
      <c r="E1972" t="s" s="0">
        <v>292</v>
      </c>
      <c r="F1972" s="0">
        <v>1.5489999999999999</v>
      </c>
    </row>
    <row r="1973" spans="1:6">
      <c r="A1973" s="39">
        <v>78266</v>
      </c>
      <c r="B1973" t="s" s="0">
        <v>19</v>
      </c>
      <c r="C1973" t="s" s="0">
        <v>20</v>
      </c>
      <c r="E1973" t="s" s="0">
        <v>19</v>
      </c>
      <c r="F1973" s="0">
        <v>1.052</v>
      </c>
    </row>
    <row r="1974" spans="1:6">
      <c r="A1974" s="39">
        <v>80933</v>
      </c>
      <c r="B1974" t="s" s="0">
        <v>292</v>
      </c>
      <c r="C1974" t="s" s="0">
        <v>26</v>
      </c>
      <c r="E1974" t="s" s="0">
        <v>292</v>
      </c>
      <c r="F1974" s="0">
        <v>1.5489999999999999</v>
      </c>
    </row>
    <row r="1975" spans="1:6">
      <c r="A1975" s="39">
        <v>80935</v>
      </c>
      <c r="B1975" t="s" s="0">
        <v>292</v>
      </c>
      <c r="C1975" t="s" s="0">
        <v>26</v>
      </c>
      <c r="E1975" t="s" s="0">
        <v>292</v>
      </c>
      <c r="F1975" s="0">
        <v>1.5489999999999999</v>
      </c>
    </row>
    <row r="1976" spans="1:6">
      <c r="A1976" s="39">
        <v>26969</v>
      </c>
      <c r="B1976" t="s" s="0">
        <v>251</v>
      </c>
      <c r="C1976" t="s" s="0">
        <v>39</v>
      </c>
      <c r="E1976" t="s" s="0">
        <v>251</v>
      </c>
      <c r="F1976" s="0">
        <v>0.81399999999999995</v>
      </c>
    </row>
    <row r="1977" spans="1:6">
      <c r="A1977" s="39">
        <v>17209</v>
      </c>
      <c r="B1977" t="s" s="0">
        <v>125</v>
      </c>
      <c r="C1977" t="s" s="0">
        <v>58</v>
      </c>
      <c r="E1977" t="s" s="0">
        <v>125</v>
      </c>
      <c r="F1977" s="0">
        <v>0.9</v>
      </c>
    </row>
    <row r="1978" spans="1:6">
      <c r="A1978" s="39">
        <v>80937</v>
      </c>
      <c r="B1978" t="s" s="0">
        <v>292</v>
      </c>
      <c r="C1978" t="s" s="0">
        <v>26</v>
      </c>
      <c r="E1978" t="s" s="0">
        <v>292</v>
      </c>
      <c r="F1978" s="0">
        <v>1.5489999999999999</v>
      </c>
    </row>
    <row r="1979" spans="1:6">
      <c r="A1979" s="39">
        <v>80939</v>
      </c>
      <c r="B1979" t="s" s="0">
        <v>292</v>
      </c>
      <c r="C1979" t="s" s="0">
        <v>26</v>
      </c>
      <c r="E1979" t="s" s="0">
        <v>292</v>
      </c>
      <c r="F1979" s="0">
        <v>1.5489999999999999</v>
      </c>
    </row>
    <row r="1980" spans="1:6">
      <c r="A1980" s="39">
        <v>96155</v>
      </c>
      <c r="B1980" t="s" s="0">
        <v>124</v>
      </c>
      <c r="C1980" t="s" s="0">
        <v>26</v>
      </c>
      <c r="E1980" t="s" s="0">
        <v>124</v>
      </c>
      <c r="F1980" s="0">
        <v>1.089</v>
      </c>
    </row>
    <row r="1981" spans="1:6">
      <c r="A1981" s="39">
        <v>80992</v>
      </c>
      <c r="B1981" t="s" s="0">
        <v>292</v>
      </c>
      <c r="C1981" t="s" s="0">
        <v>26</v>
      </c>
      <c r="E1981" t="s" s="0">
        <v>292</v>
      </c>
      <c r="F1981" s="0">
        <v>1.5489999999999999</v>
      </c>
    </row>
    <row r="1982" spans="1:6">
      <c r="A1982" s="39">
        <v>97244</v>
      </c>
      <c r="B1982" t="s" s="0">
        <v>133</v>
      </c>
      <c r="C1982" t="s" s="0">
        <v>26</v>
      </c>
      <c r="E1982" t="s" s="0">
        <v>133</v>
      </c>
      <c r="F1982" s="0">
        <v>1.1100000000000001</v>
      </c>
    </row>
    <row r="1983" spans="1:6">
      <c r="A1983" s="39">
        <v>80993</v>
      </c>
      <c r="B1983" t="s" s="0">
        <v>292</v>
      </c>
      <c r="C1983" t="s" s="0">
        <v>26</v>
      </c>
      <c r="E1983" t="s" s="0">
        <v>292</v>
      </c>
      <c r="F1983" s="0">
        <v>1.5489999999999999</v>
      </c>
    </row>
    <row r="1984" spans="1:6">
      <c r="A1984" s="39">
        <v>99628</v>
      </c>
      <c r="B1984" t="s" s="0">
        <v>113</v>
      </c>
      <c r="C1984" t="s" s="0">
        <v>72</v>
      </c>
      <c r="E1984" t="s" s="0">
        <v>113</v>
      </c>
      <c r="F1984" s="0">
        <v>0.88600000000000001</v>
      </c>
    </row>
    <row r="1985" spans="1:6">
      <c r="A1985" s="39">
        <v>37359</v>
      </c>
      <c r="B1985" t="s" s="0">
        <v>154</v>
      </c>
      <c r="C1985" t="s" s="0">
        <v>72</v>
      </c>
      <c r="E1985" t="s" s="0">
        <v>154</v>
      </c>
      <c r="F1985" s="0">
        <v>0.90700000000000003</v>
      </c>
    </row>
    <row r="1986" spans="1:6">
      <c r="A1986" s="39">
        <v>80995</v>
      </c>
      <c r="B1986" t="s" s="0">
        <v>292</v>
      </c>
      <c r="C1986" t="s" s="0">
        <v>26</v>
      </c>
      <c r="E1986" t="s" s="0">
        <v>292</v>
      </c>
      <c r="F1986" s="0">
        <v>1.5489999999999999</v>
      </c>
    </row>
    <row r="1987" spans="1:6">
      <c r="A1987" s="39">
        <v>17392</v>
      </c>
      <c r="B1987" t="s" s="0">
        <v>66</v>
      </c>
      <c r="C1987" t="s" s="0">
        <v>58</v>
      </c>
      <c r="E1987" t="s" s="0">
        <v>66</v>
      </c>
      <c r="F1987" s="0">
        <v>1.012</v>
      </c>
    </row>
    <row r="1988" spans="1:6">
      <c r="A1988" s="39">
        <v>18246</v>
      </c>
      <c r="B1988" t="s" s="0">
        <v>57</v>
      </c>
      <c r="C1988" t="s" s="0">
        <v>58</v>
      </c>
      <c r="E1988" t="s" s="0">
        <v>57</v>
      </c>
      <c r="F1988" s="0">
        <v>0.93899999999999995</v>
      </c>
    </row>
    <row r="1989" spans="1:6">
      <c r="A1989" s="39">
        <v>87740</v>
      </c>
      <c r="B1989" t="s" s="0">
        <v>147</v>
      </c>
      <c r="C1989" t="s" s="0">
        <v>26</v>
      </c>
      <c r="E1989" t="s" s="0">
        <v>147</v>
      </c>
      <c r="F1989" s="0">
        <v>1.0309999999999999</v>
      </c>
    </row>
    <row r="1990" spans="1:6">
      <c r="A1990" s="39">
        <v>85114</v>
      </c>
      <c r="B1990" t="s" s="0">
        <v>46</v>
      </c>
      <c r="C1990" t="s" s="0">
        <v>26</v>
      </c>
      <c r="E1990" t="s" s="0">
        <v>46</v>
      </c>
      <c r="F1990" s="0">
        <v>1.046</v>
      </c>
    </row>
    <row r="1991" spans="1:6">
      <c r="A1991" s="39">
        <v>21614</v>
      </c>
      <c r="B1991" t="s" s="0">
        <v>62</v>
      </c>
      <c r="C1991" t="s" s="0">
        <v>39</v>
      </c>
      <c r="E1991" t="s" s="0">
        <v>62</v>
      </c>
      <c r="F1991" s="0">
        <v>0.85599999999999998</v>
      </c>
    </row>
    <row r="1992" spans="1:6">
      <c r="A1992" s="39">
        <v>15913</v>
      </c>
      <c r="B1992" t="s" s="0">
        <v>145</v>
      </c>
      <c r="C1992" t="s" s="0">
        <v>82</v>
      </c>
      <c r="E1992" t="s" s="0">
        <v>145</v>
      </c>
      <c r="F1992" s="0">
        <v>0.95299999999999996</v>
      </c>
    </row>
    <row r="1993" spans="1:6">
      <c r="A1993" s="39">
        <v>80997</v>
      </c>
      <c r="B1993" t="s" s="0">
        <v>292</v>
      </c>
      <c r="C1993" t="s" s="0">
        <v>26</v>
      </c>
      <c r="E1993" t="s" s="0">
        <v>292</v>
      </c>
      <c r="F1993" s="0">
        <v>1.5489999999999999</v>
      </c>
    </row>
    <row r="1994" spans="1:6">
      <c r="A1994" s="39">
        <v>7586</v>
      </c>
      <c r="B1994" t="s" s="0">
        <v>184</v>
      </c>
      <c r="C1994" t="s" s="0">
        <v>72</v>
      </c>
      <c r="E1994" t="s" s="0">
        <v>184</v>
      </c>
      <c r="F1994" s="0">
        <v>0.94499999999999995</v>
      </c>
    </row>
    <row r="1995" spans="1:6">
      <c r="A1995" s="39">
        <v>21781</v>
      </c>
      <c r="B1995" t="s" s="0">
        <v>172</v>
      </c>
      <c r="C1995" t="s" s="0">
        <v>39</v>
      </c>
      <c r="E1995" t="s" s="0">
        <v>172</v>
      </c>
      <c r="F1995" s="0">
        <v>0.78800000000000003</v>
      </c>
    </row>
    <row r="1996" spans="1:6">
      <c r="A1996" s="39">
        <v>90556</v>
      </c>
      <c r="B1996" t="s" s="0">
        <v>151</v>
      </c>
      <c r="C1996" t="s" s="0">
        <v>26</v>
      </c>
      <c r="E1996" t="s" s="0">
        <v>151</v>
      </c>
      <c r="F1996" s="0">
        <v>1.077</v>
      </c>
    </row>
    <row r="1997" spans="1:6">
      <c r="A1997" s="39">
        <v>3205</v>
      </c>
      <c r="B1997" t="s" s="0">
        <v>116</v>
      </c>
      <c r="C1997" t="s" s="0">
        <v>82</v>
      </c>
      <c r="E1997" t="s" s="0">
        <v>116</v>
      </c>
      <c r="F1997" s="0">
        <v>0.88800000000000001</v>
      </c>
    </row>
    <row r="1998" spans="1:6">
      <c r="A1998" s="39">
        <v>38547</v>
      </c>
      <c r="B1998" t="s" s="0">
        <v>54</v>
      </c>
      <c r="C1998" t="s" s="0">
        <v>39</v>
      </c>
      <c r="E1998" t="s" s="0">
        <v>54</v>
      </c>
      <c r="F1998" s="0">
        <v>0.86099999999999999</v>
      </c>
    </row>
    <row r="1999" spans="1:6">
      <c r="A1999" s="39">
        <v>80999</v>
      </c>
      <c r="B1999" t="s" s="0">
        <v>292</v>
      </c>
      <c r="C1999" t="s" s="0">
        <v>26</v>
      </c>
      <c r="E1999" t="s" s="0">
        <v>292</v>
      </c>
      <c r="F1999" s="0">
        <v>1.5489999999999999</v>
      </c>
    </row>
    <row r="2000" spans="1:6">
      <c r="A2000" s="39">
        <v>34379</v>
      </c>
      <c r="B2000" t="s" s="0">
        <v>73</v>
      </c>
      <c r="C2000" t="s" s="0">
        <v>74</v>
      </c>
      <c r="E2000" t="s" s="0">
        <v>73</v>
      </c>
      <c r="F2000" s="0">
        <v>0.99399999999999999</v>
      </c>
    </row>
    <row r="2001" spans="1:6">
      <c r="A2001" s="39">
        <v>67829</v>
      </c>
      <c r="B2001" t="s" s="0">
        <v>36</v>
      </c>
      <c r="C2001" t="s" s="0">
        <v>22</v>
      </c>
      <c r="E2001" t="s" s="0">
        <v>36</v>
      </c>
      <c r="F2001" s="0">
        <v>0.95299999999999996</v>
      </c>
    </row>
    <row r="2002" spans="1:6">
      <c r="A2002" s="39">
        <v>9337</v>
      </c>
      <c r="B2002" t="s" s="0">
        <v>252</v>
      </c>
      <c r="C2002" t="s" s="0">
        <v>119</v>
      </c>
      <c r="E2002" t="s" s="0">
        <v>252</v>
      </c>
      <c r="F2002" s="0">
        <v>0.91700000000000004</v>
      </c>
    </row>
    <row r="2003" spans="1:6">
      <c r="A2003" s="39">
        <v>39359</v>
      </c>
      <c r="B2003" t="s" s="0">
        <v>126</v>
      </c>
      <c r="C2003" t="s" s="0">
        <v>70</v>
      </c>
      <c r="E2003" t="s" s="0">
        <v>126</v>
      </c>
      <c r="F2003" s="0">
        <v>0.89500000000000002</v>
      </c>
    </row>
    <row r="2004" spans="1:6">
      <c r="A2004" s="39">
        <v>39638</v>
      </c>
      <c r="B2004" t="s" s="0">
        <v>126</v>
      </c>
      <c r="C2004" t="s" s="0">
        <v>70</v>
      </c>
      <c r="E2004" t="s" s="0">
        <v>126</v>
      </c>
      <c r="F2004" s="0">
        <v>0.89500000000000002</v>
      </c>
    </row>
    <row r="2005" spans="1:6">
      <c r="A2005" s="39">
        <v>75365</v>
      </c>
      <c r="B2005" t="s" s="0">
        <v>132</v>
      </c>
      <c r="C2005" t="s" s="0">
        <v>20</v>
      </c>
      <c r="E2005" t="s" s="0">
        <v>132</v>
      </c>
      <c r="F2005" s="0">
        <v>1.0720000000000001</v>
      </c>
    </row>
    <row r="2006" spans="1:6">
      <c r="A2006" s="39">
        <v>19067</v>
      </c>
      <c r="B2006" t="s" s="0">
        <v>135</v>
      </c>
      <c r="C2006" t="s" s="0">
        <v>58</v>
      </c>
      <c r="E2006" t="s" s="0">
        <v>135</v>
      </c>
      <c r="F2006" s="0">
        <v>0.90100000000000002</v>
      </c>
    </row>
    <row r="2007" spans="1:6">
      <c r="A2007" s="39">
        <v>18195</v>
      </c>
      <c r="B2007" t="s" s="0">
        <v>57</v>
      </c>
      <c r="C2007" t="s" s="0">
        <v>58</v>
      </c>
      <c r="E2007" t="s" s="0">
        <v>57</v>
      </c>
      <c r="F2007" s="0">
        <v>0.93899999999999995</v>
      </c>
    </row>
    <row r="2008" spans="1:6">
      <c r="A2008" s="39">
        <v>49692</v>
      </c>
      <c r="B2008" t="s" s="0">
        <v>222</v>
      </c>
      <c r="C2008" t="s" s="0">
        <v>39</v>
      </c>
      <c r="E2008" t="s" s="0">
        <v>222</v>
      </c>
      <c r="F2008" s="0">
        <v>0.75600000000000001</v>
      </c>
    </row>
    <row r="2009" spans="1:6">
      <c r="A2009" s="39">
        <v>18233</v>
      </c>
      <c r="B2009" t="s" s="0">
        <v>57</v>
      </c>
      <c r="C2009" t="s" s="0">
        <v>58</v>
      </c>
      <c r="E2009" t="s" s="0">
        <v>57</v>
      </c>
      <c r="F2009" s="0">
        <v>0.93899999999999995</v>
      </c>
    </row>
    <row r="2010" spans="1:6">
      <c r="A2010" s="39">
        <v>19217</v>
      </c>
      <c r="B2010" t="s" s="0">
        <v>138</v>
      </c>
      <c r="C2010" t="s" s="0">
        <v>58</v>
      </c>
      <c r="E2010" t="s" s="0">
        <v>138</v>
      </c>
      <c r="F2010" s="0">
        <v>0.96</v>
      </c>
    </row>
    <row r="2011" spans="1:6">
      <c r="A2011" s="39">
        <v>67316</v>
      </c>
      <c r="B2011" t="s" s="0">
        <v>137</v>
      </c>
      <c r="C2011" t="s" s="0">
        <v>22</v>
      </c>
      <c r="E2011" t="s" s="0">
        <v>137</v>
      </c>
      <c r="F2011" s="0">
        <v>1.0580000000000001</v>
      </c>
    </row>
    <row r="2012" spans="1:6">
      <c r="A2012" s="39">
        <v>17291</v>
      </c>
      <c r="B2012" t="s" s="0">
        <v>159</v>
      </c>
      <c r="C2012" t="s" s="0">
        <v>82</v>
      </c>
      <c r="E2012" t="s" s="0">
        <v>159</v>
      </c>
      <c r="F2012" s="0">
        <v>0.88900000000000001</v>
      </c>
    </row>
    <row r="2013" spans="1:6">
      <c r="A2013" s="39">
        <v>17237</v>
      </c>
      <c r="B2013" t="s" s="0">
        <v>125</v>
      </c>
      <c r="C2013" t="s" s="0">
        <v>58</v>
      </c>
      <c r="E2013" t="s" s="0">
        <v>125</v>
      </c>
      <c r="F2013" s="0">
        <v>0.9</v>
      </c>
    </row>
    <row r="2014" spans="1:6">
      <c r="A2014" s="39">
        <v>16306</v>
      </c>
      <c r="B2014" t="s" s="0">
        <v>159</v>
      </c>
      <c r="C2014" t="s" s="0">
        <v>82</v>
      </c>
      <c r="E2014" t="s" s="0">
        <v>159</v>
      </c>
      <c r="F2014" s="0">
        <v>0.88900000000000001</v>
      </c>
    </row>
    <row r="2015" spans="1:6">
      <c r="A2015" s="39">
        <v>97355</v>
      </c>
      <c r="B2015" t="s" s="0">
        <v>35</v>
      </c>
      <c r="C2015" t="s" s="0">
        <v>26</v>
      </c>
      <c r="E2015" t="s" s="0">
        <v>35</v>
      </c>
      <c r="F2015" s="0">
        <v>1.0649999999999999</v>
      </c>
    </row>
    <row r="2016" spans="1:6">
      <c r="A2016" s="39">
        <v>81241</v>
      </c>
      <c r="B2016" t="s" s="0">
        <v>292</v>
      </c>
      <c r="C2016" t="s" s="0">
        <v>26</v>
      </c>
      <c r="E2016" t="s" s="0">
        <v>292</v>
      </c>
      <c r="F2016" s="0">
        <v>1.5489999999999999</v>
      </c>
    </row>
    <row r="2017" spans="1:6">
      <c r="A2017" s="39">
        <v>81243</v>
      </c>
      <c r="B2017" t="s" s="0">
        <v>292</v>
      </c>
      <c r="C2017" t="s" s="0">
        <v>26</v>
      </c>
      <c r="E2017" t="s" s="0">
        <v>292</v>
      </c>
      <c r="F2017" s="0">
        <v>1.5489999999999999</v>
      </c>
    </row>
    <row r="2018" spans="1:6">
      <c r="A2018" s="39">
        <v>81245</v>
      </c>
      <c r="B2018" t="s" s="0">
        <v>292</v>
      </c>
      <c r="C2018" t="s" s="0">
        <v>26</v>
      </c>
      <c r="E2018" t="s" s="0">
        <v>292</v>
      </c>
      <c r="F2018" s="0">
        <v>1.5489999999999999</v>
      </c>
    </row>
    <row r="2019" spans="1:6">
      <c r="A2019" s="39">
        <v>81247</v>
      </c>
      <c r="B2019" t="s" s="0">
        <v>292</v>
      </c>
      <c r="C2019" t="s" s="0">
        <v>26</v>
      </c>
      <c r="E2019" t="s" s="0">
        <v>292</v>
      </c>
      <c r="F2019" s="0">
        <v>1.5489999999999999</v>
      </c>
    </row>
    <row r="2020" spans="1:6">
      <c r="A2020" s="39">
        <v>4758</v>
      </c>
      <c r="B2020" t="s" s="0">
        <v>177</v>
      </c>
      <c r="C2020" t="s" s="0">
        <v>119</v>
      </c>
      <c r="E2020" t="s" s="0">
        <v>177</v>
      </c>
      <c r="F2020" s="0">
        <v>0.96099999999999997</v>
      </c>
    </row>
    <row r="2021" spans="1:6">
      <c r="A2021" s="39">
        <v>29221</v>
      </c>
      <c r="B2021" t="s" s="0">
        <v>45</v>
      </c>
      <c r="C2021" t="s" s="0">
        <v>39</v>
      </c>
      <c r="E2021" t="s" s="0">
        <v>45</v>
      </c>
      <c r="F2021" s="0">
        <v>0.83799999999999997</v>
      </c>
    </row>
    <row r="2022" spans="1:6">
      <c r="A2022" s="39">
        <v>29223</v>
      </c>
      <c r="B2022" t="s" s="0">
        <v>45</v>
      </c>
      <c r="C2022" t="s" s="0">
        <v>39</v>
      </c>
      <c r="E2022" t="s" s="0">
        <v>45</v>
      </c>
      <c r="F2022" s="0">
        <v>0.83799999999999997</v>
      </c>
    </row>
    <row r="2023" spans="1:6">
      <c r="A2023" s="39">
        <v>29225</v>
      </c>
      <c r="B2023" t="s" s="0">
        <v>45</v>
      </c>
      <c r="C2023" t="s" s="0">
        <v>39</v>
      </c>
      <c r="E2023" t="s" s="0">
        <v>45</v>
      </c>
      <c r="F2023" s="0">
        <v>0.83799999999999997</v>
      </c>
    </row>
    <row r="2024" spans="1:6">
      <c r="A2024" s="39">
        <v>29227</v>
      </c>
      <c r="B2024" t="s" s="0">
        <v>45</v>
      </c>
      <c r="C2024" t="s" s="0">
        <v>39</v>
      </c>
      <c r="E2024" t="s" s="0">
        <v>45</v>
      </c>
      <c r="F2024" s="0">
        <v>0.83799999999999997</v>
      </c>
    </row>
    <row r="2025" spans="1:6">
      <c r="A2025" s="39">
        <v>29229</v>
      </c>
      <c r="B2025" t="s" s="0">
        <v>45</v>
      </c>
      <c r="C2025" t="s" s="0">
        <v>39</v>
      </c>
      <c r="E2025" t="s" s="0">
        <v>45</v>
      </c>
      <c r="F2025" s="0">
        <v>0.83799999999999997</v>
      </c>
    </row>
    <row r="2026" spans="1:6">
      <c r="A2026" s="39">
        <v>93413</v>
      </c>
      <c r="B2026" t="s" s="0">
        <v>173</v>
      </c>
      <c r="C2026" t="s" s="0">
        <v>26</v>
      </c>
      <c r="E2026" t="s" s="0">
        <v>173</v>
      </c>
      <c r="F2026" s="0">
        <v>0.90500000000000003</v>
      </c>
    </row>
    <row r="2027" spans="1:6">
      <c r="A2027" s="39">
        <v>93466</v>
      </c>
      <c r="B2027" t="s" s="0">
        <v>173</v>
      </c>
      <c r="C2027" t="s" s="0">
        <v>26</v>
      </c>
      <c r="E2027" t="s" s="0">
        <v>173</v>
      </c>
      <c r="F2027" s="0">
        <v>0.90500000000000003</v>
      </c>
    </row>
    <row r="2028" spans="1:6">
      <c r="A2028" s="39">
        <v>81248</v>
      </c>
      <c r="B2028" t="s" s="0">
        <v>292</v>
      </c>
      <c r="C2028" t="s" s="0">
        <v>26</v>
      </c>
      <c r="E2028" t="s" s="0">
        <v>292</v>
      </c>
      <c r="F2028" s="0">
        <v>1.5489999999999999</v>
      </c>
    </row>
    <row r="2029" spans="1:6">
      <c r="A2029" s="39">
        <v>81249</v>
      </c>
      <c r="B2029" t="s" s="0">
        <v>292</v>
      </c>
      <c r="C2029" t="s" s="0">
        <v>26</v>
      </c>
      <c r="E2029" t="s" s="0">
        <v>292</v>
      </c>
      <c r="F2029" s="0">
        <v>1.5489999999999999</v>
      </c>
    </row>
    <row r="2030" spans="1:6">
      <c r="A2030" s="39">
        <v>81369</v>
      </c>
      <c r="B2030" t="s" s="0">
        <v>292</v>
      </c>
      <c r="C2030" t="s" s="0">
        <v>26</v>
      </c>
      <c r="E2030" t="s" s="0">
        <v>292</v>
      </c>
      <c r="F2030" s="0">
        <v>1.5489999999999999</v>
      </c>
    </row>
    <row r="2031" spans="1:6">
      <c r="A2031" s="39">
        <v>81371</v>
      </c>
      <c r="B2031" t="s" s="0">
        <v>292</v>
      </c>
      <c r="C2031" t="s" s="0">
        <v>26</v>
      </c>
      <c r="E2031" t="s" s="0">
        <v>292</v>
      </c>
      <c r="F2031" s="0">
        <v>1.5489999999999999</v>
      </c>
    </row>
    <row r="2032" spans="1:6">
      <c r="A2032" s="39">
        <v>81373</v>
      </c>
      <c r="B2032" t="s" s="0">
        <v>292</v>
      </c>
      <c r="C2032" t="s" s="0">
        <v>26</v>
      </c>
      <c r="E2032" t="s" s="0">
        <v>292</v>
      </c>
      <c r="F2032" s="0">
        <v>1.5489999999999999</v>
      </c>
    </row>
    <row r="2033" spans="1:6">
      <c r="A2033" s="39">
        <v>81375</v>
      </c>
      <c r="B2033" t="s" s="0">
        <v>292</v>
      </c>
      <c r="C2033" t="s" s="0">
        <v>26</v>
      </c>
      <c r="E2033" t="s" s="0">
        <v>292</v>
      </c>
      <c r="F2033" s="0">
        <v>1.5489999999999999</v>
      </c>
    </row>
    <row r="2034" spans="1:6">
      <c r="A2034" s="39">
        <v>81377</v>
      </c>
      <c r="B2034" t="s" s="0">
        <v>292</v>
      </c>
      <c r="C2034" t="s" s="0">
        <v>26</v>
      </c>
      <c r="E2034" t="s" s="0">
        <v>292</v>
      </c>
      <c r="F2034" s="0">
        <v>1.5489999999999999</v>
      </c>
    </row>
    <row r="2035" spans="1:6">
      <c r="A2035" s="39">
        <v>81379</v>
      </c>
      <c r="B2035" t="s" s="0">
        <v>292</v>
      </c>
      <c r="C2035" t="s" s="0">
        <v>26</v>
      </c>
      <c r="E2035" t="s" s="0">
        <v>292</v>
      </c>
      <c r="F2035" s="0">
        <v>1.5489999999999999</v>
      </c>
    </row>
    <row r="2036" spans="1:6">
      <c r="A2036" s="39">
        <v>81475</v>
      </c>
      <c r="B2036" t="s" s="0">
        <v>292</v>
      </c>
      <c r="C2036" t="s" s="0">
        <v>26</v>
      </c>
      <c r="E2036" t="s" s="0">
        <v>292</v>
      </c>
      <c r="F2036" s="0">
        <v>1.5489999999999999</v>
      </c>
    </row>
    <row r="2037" spans="1:6">
      <c r="A2037" s="39">
        <v>81476</v>
      </c>
      <c r="B2037" t="s" s="0">
        <v>292</v>
      </c>
      <c r="C2037" t="s" s="0">
        <v>26</v>
      </c>
      <c r="E2037" t="s" s="0">
        <v>292</v>
      </c>
      <c r="F2037" s="0">
        <v>1.5489999999999999</v>
      </c>
    </row>
    <row r="2038" spans="1:6">
      <c r="A2038" s="39">
        <v>81477</v>
      </c>
      <c r="B2038" t="s" s="0">
        <v>292</v>
      </c>
      <c r="C2038" t="s" s="0">
        <v>26</v>
      </c>
      <c r="E2038" t="s" s="0">
        <v>292</v>
      </c>
      <c r="F2038" s="0">
        <v>1.5489999999999999</v>
      </c>
    </row>
    <row r="2039" spans="1:6">
      <c r="A2039" s="39">
        <v>81479</v>
      </c>
      <c r="B2039" t="s" s="0">
        <v>292</v>
      </c>
      <c r="C2039" t="s" s="0">
        <v>26</v>
      </c>
      <c r="E2039" t="s" s="0">
        <v>292</v>
      </c>
      <c r="F2039" s="0">
        <v>1.5489999999999999</v>
      </c>
    </row>
    <row r="2040" spans="1:6">
      <c r="A2040" s="39">
        <v>81539</v>
      </c>
      <c r="B2040" t="s" s="0">
        <v>292</v>
      </c>
      <c r="C2040" t="s" s="0">
        <v>26</v>
      </c>
      <c r="E2040" t="s" s="0">
        <v>292</v>
      </c>
      <c r="F2040" s="0">
        <v>1.5489999999999999</v>
      </c>
    </row>
    <row r="2041" spans="1:6">
      <c r="A2041" s="39">
        <v>81541</v>
      </c>
      <c r="B2041" t="s" s="0">
        <v>292</v>
      </c>
      <c r="C2041" t="s" s="0">
        <v>26</v>
      </c>
      <c r="E2041" t="s" s="0">
        <v>292</v>
      </c>
      <c r="F2041" s="0">
        <v>1.5489999999999999</v>
      </c>
    </row>
    <row r="2042" spans="1:6">
      <c r="A2042" s="39">
        <v>81543</v>
      </c>
      <c r="B2042" t="s" s="0">
        <v>292</v>
      </c>
      <c r="C2042" t="s" s="0">
        <v>26</v>
      </c>
      <c r="E2042" t="s" s="0">
        <v>292</v>
      </c>
      <c r="F2042" s="0">
        <v>1.5489999999999999</v>
      </c>
    </row>
    <row r="2043" spans="1:6">
      <c r="A2043" s="39">
        <v>81545</v>
      </c>
      <c r="B2043" t="s" s="0">
        <v>292</v>
      </c>
      <c r="C2043" t="s" s="0">
        <v>26</v>
      </c>
      <c r="E2043" t="s" s="0">
        <v>292</v>
      </c>
      <c r="F2043" s="0">
        <v>1.5489999999999999</v>
      </c>
    </row>
    <row r="2044" spans="1:6">
      <c r="A2044" s="39">
        <v>81547</v>
      </c>
      <c r="B2044" t="s" s="0">
        <v>292</v>
      </c>
      <c r="C2044" t="s" s="0">
        <v>26</v>
      </c>
      <c r="E2044" t="s" s="0">
        <v>292</v>
      </c>
      <c r="F2044" s="0">
        <v>1.5489999999999999</v>
      </c>
    </row>
    <row r="2045" spans="1:6">
      <c r="A2045" s="39">
        <v>81549</v>
      </c>
      <c r="B2045" t="s" s="0">
        <v>292</v>
      </c>
      <c r="C2045" t="s" s="0">
        <v>26</v>
      </c>
      <c r="E2045" t="s" s="0">
        <v>292</v>
      </c>
      <c r="F2045" s="0">
        <v>1.5489999999999999</v>
      </c>
    </row>
    <row r="2046" spans="1:6">
      <c r="A2046" s="39">
        <v>81667</v>
      </c>
      <c r="B2046" t="s" s="0">
        <v>292</v>
      </c>
      <c r="C2046" t="s" s="0">
        <v>26</v>
      </c>
      <c r="E2046" t="s" s="0">
        <v>292</v>
      </c>
      <c r="F2046" s="0">
        <v>1.5489999999999999</v>
      </c>
    </row>
    <row r="2047" spans="1:6">
      <c r="A2047" s="39">
        <v>81669</v>
      </c>
      <c r="B2047" t="s" s="0">
        <v>292</v>
      </c>
      <c r="C2047" t="s" s="0">
        <v>26</v>
      </c>
      <c r="E2047" t="s" s="0">
        <v>292</v>
      </c>
      <c r="F2047" s="0">
        <v>1.5489999999999999</v>
      </c>
    </row>
    <row r="2048" spans="1:6">
      <c r="A2048" s="39">
        <v>83339</v>
      </c>
      <c r="B2048" t="s" s="0">
        <v>128</v>
      </c>
      <c r="C2048" t="s" s="0">
        <v>26</v>
      </c>
      <c r="E2048" t="s" s="0">
        <v>128</v>
      </c>
      <c r="F2048" s="0">
        <v>1.115</v>
      </c>
    </row>
    <row r="2049" spans="1:6">
      <c r="A2049" s="39">
        <v>83209</v>
      </c>
      <c r="B2049" t="s" s="0">
        <v>96</v>
      </c>
      <c r="C2049" t="s" s="0">
        <v>26</v>
      </c>
      <c r="E2049" t="s" s="0">
        <v>96</v>
      </c>
      <c r="F2049" s="0">
        <v>1.2609999999999999</v>
      </c>
    </row>
    <row r="2050" spans="1:6">
      <c r="A2050" s="39">
        <v>83256</v>
      </c>
      <c r="B2050" t="s" s="0">
        <v>96</v>
      </c>
      <c r="C2050" t="s" s="0">
        <v>26</v>
      </c>
      <c r="E2050" t="s" s="0">
        <v>96</v>
      </c>
      <c r="F2050" s="0">
        <v>1.2609999999999999</v>
      </c>
    </row>
    <row r="2051" spans="1:6">
      <c r="A2051" s="39">
        <v>16230</v>
      </c>
      <c r="B2051" t="s" s="0">
        <v>81</v>
      </c>
      <c r="C2051" t="s" s="0">
        <v>82</v>
      </c>
      <c r="E2051" t="s" s="0">
        <v>81</v>
      </c>
      <c r="F2051" s="0">
        <v>0.878</v>
      </c>
    </row>
    <row r="2052" spans="1:6">
      <c r="A2052" s="39">
        <v>98547</v>
      </c>
      <c r="B2052" t="s" s="0">
        <v>228</v>
      </c>
      <c r="C2052" t="s" s="0">
        <v>72</v>
      </c>
      <c r="E2052" t="s" s="0">
        <v>228</v>
      </c>
      <c r="F2052" s="0">
        <v>0.95199999999999996</v>
      </c>
    </row>
    <row r="2053" spans="1:6">
      <c r="A2053" s="39">
        <v>81671</v>
      </c>
      <c r="B2053" t="s" s="0">
        <v>292</v>
      </c>
      <c r="C2053" t="s" s="0">
        <v>26</v>
      </c>
      <c r="E2053" t="s" s="0">
        <v>292</v>
      </c>
      <c r="F2053" s="0">
        <v>1.5489999999999999</v>
      </c>
    </row>
    <row r="2054" spans="1:6">
      <c r="A2054" s="39">
        <v>81673</v>
      </c>
      <c r="B2054" t="s" s="0">
        <v>292</v>
      </c>
      <c r="C2054" t="s" s="0">
        <v>26</v>
      </c>
      <c r="E2054" t="s" s="0">
        <v>292</v>
      </c>
      <c r="F2054" s="0">
        <v>1.5489999999999999</v>
      </c>
    </row>
    <row r="2055" spans="1:6">
      <c r="A2055" s="39">
        <v>66978</v>
      </c>
      <c r="B2055" t="s" s="0">
        <v>134</v>
      </c>
      <c r="C2055" t="s" s="0">
        <v>22</v>
      </c>
      <c r="E2055" t="s" s="0">
        <v>134</v>
      </c>
      <c r="F2055" s="0">
        <v>1.0189999999999999</v>
      </c>
    </row>
    <row r="2056" spans="1:6">
      <c r="A2056" s="39">
        <v>9236</v>
      </c>
      <c r="B2056" t="s" s="0">
        <v>139</v>
      </c>
      <c r="C2056" t="s" s="0">
        <v>119</v>
      </c>
      <c r="E2056" t="s" s="0">
        <v>139</v>
      </c>
      <c r="F2056" s="0">
        <v>0.92800000000000005</v>
      </c>
    </row>
    <row r="2057" spans="1:6">
      <c r="A2057" s="39">
        <v>38667</v>
      </c>
      <c r="B2057" t="s" s="0">
        <v>198</v>
      </c>
      <c r="C2057" t="s" s="0">
        <v>39</v>
      </c>
      <c r="E2057" t="s" s="0">
        <v>198</v>
      </c>
      <c r="F2057" s="0">
        <v>0.83699999999999997</v>
      </c>
    </row>
    <row r="2058" spans="1:6">
      <c r="A2058" s="39">
        <v>38678</v>
      </c>
      <c r="B2058" t="s" s="0">
        <v>198</v>
      </c>
      <c r="C2058" t="s" s="0">
        <v>39</v>
      </c>
      <c r="E2058" t="s" s="0">
        <v>198</v>
      </c>
      <c r="F2058" s="0">
        <v>0.83699999999999997</v>
      </c>
    </row>
    <row r="2059" spans="1:6">
      <c r="A2059" s="39">
        <v>38707</v>
      </c>
      <c r="B2059" t="s" s="0">
        <v>198</v>
      </c>
      <c r="C2059" t="s" s="0">
        <v>39</v>
      </c>
      <c r="E2059" t="s" s="0">
        <v>198</v>
      </c>
      <c r="F2059" s="0">
        <v>0.83699999999999997</v>
      </c>
    </row>
    <row r="2060" spans="1:6">
      <c r="A2060" s="39">
        <v>38709</v>
      </c>
      <c r="B2060" t="s" s="0">
        <v>198</v>
      </c>
      <c r="C2060" t="s" s="0">
        <v>39</v>
      </c>
      <c r="E2060" t="s" s="0">
        <v>198</v>
      </c>
      <c r="F2060" s="0">
        <v>0.83699999999999997</v>
      </c>
    </row>
    <row r="2061" spans="1:6">
      <c r="A2061" s="39">
        <v>74389</v>
      </c>
      <c r="B2061" t="s" s="0">
        <v>34</v>
      </c>
      <c r="C2061" t="s" s="0">
        <v>20</v>
      </c>
      <c r="E2061" t="s" s="0">
        <v>34</v>
      </c>
      <c r="F2061" s="0">
        <v>1.012</v>
      </c>
    </row>
    <row r="2062" spans="1:6">
      <c r="A2062" s="39">
        <v>29459</v>
      </c>
      <c r="B2062" t="s" s="0">
        <v>231</v>
      </c>
      <c r="C2062" t="s" s="0">
        <v>39</v>
      </c>
      <c r="E2062" t="s" s="0">
        <v>231</v>
      </c>
      <c r="F2062" s="0">
        <v>0.873</v>
      </c>
    </row>
    <row r="2063" spans="1:6">
      <c r="A2063" s="39">
        <v>81675</v>
      </c>
      <c r="B2063" t="s" s="0">
        <v>292</v>
      </c>
      <c r="C2063" t="s" s="0">
        <v>26</v>
      </c>
      <c r="E2063" t="s" s="0">
        <v>292</v>
      </c>
      <c r="F2063" s="0">
        <v>1.5489999999999999</v>
      </c>
    </row>
    <row r="2064" spans="1:6">
      <c r="A2064" s="39">
        <v>49661</v>
      </c>
      <c r="B2064" t="s" s="0">
        <v>222</v>
      </c>
      <c r="C2064" t="s" s="0">
        <v>39</v>
      </c>
      <c r="E2064" t="s" s="0">
        <v>222</v>
      </c>
      <c r="F2064" s="0">
        <v>0.75600000000000001</v>
      </c>
    </row>
    <row r="2065" spans="1:6">
      <c r="A2065" s="39">
        <v>81677</v>
      </c>
      <c r="B2065" t="s" s="0">
        <v>292</v>
      </c>
      <c r="C2065" t="s" s="0">
        <v>26</v>
      </c>
      <c r="E2065" t="s" s="0">
        <v>292</v>
      </c>
      <c r="F2065" s="0">
        <v>1.5489999999999999</v>
      </c>
    </row>
    <row r="2066" spans="1:6">
      <c r="A2066" s="39">
        <v>56812</v>
      </c>
      <c r="B2066" t="s" s="0">
        <v>102</v>
      </c>
      <c r="C2066" t="s" s="0">
        <v>22</v>
      </c>
      <c r="E2066" t="s" s="0">
        <v>102</v>
      </c>
      <c r="F2066" s="0">
        <v>0.99099999999999999</v>
      </c>
    </row>
    <row r="2067" spans="1:6">
      <c r="A2067" s="39">
        <v>81679</v>
      </c>
      <c r="B2067" t="s" s="0">
        <v>292</v>
      </c>
      <c r="C2067" t="s" s="0">
        <v>26</v>
      </c>
      <c r="E2067" t="s" s="0">
        <v>292</v>
      </c>
      <c r="F2067" s="0">
        <v>1.5489999999999999</v>
      </c>
    </row>
    <row r="2068" spans="1:6">
      <c r="A2068" s="39">
        <v>35091</v>
      </c>
      <c r="B2068" t="s" s="0">
        <v>155</v>
      </c>
      <c r="C2068" t="s" s="0">
        <v>74</v>
      </c>
      <c r="E2068" t="s" s="0">
        <v>155</v>
      </c>
      <c r="F2068" s="0">
        <v>0.999</v>
      </c>
    </row>
    <row r="2069" spans="1:6">
      <c r="A2069" s="39">
        <v>39326</v>
      </c>
      <c r="B2069" t="s" s="0">
        <v>126</v>
      </c>
      <c r="C2069" t="s" s="0">
        <v>70</v>
      </c>
      <c r="E2069" t="s" s="0">
        <v>126</v>
      </c>
      <c r="F2069" s="0">
        <v>0.89500000000000002</v>
      </c>
    </row>
    <row r="2070" spans="1:6">
      <c r="A2070" s="39">
        <v>4680</v>
      </c>
      <c r="B2070" t="s" s="0">
        <v>202</v>
      </c>
      <c r="C2070" t="s" s="0">
        <v>119</v>
      </c>
      <c r="E2070" t="s" s="0">
        <v>202</v>
      </c>
      <c r="F2070" s="0">
        <v>0.95699999999999996</v>
      </c>
    </row>
    <row r="2071" spans="1:6">
      <c r="A2071" s="39">
        <v>97896</v>
      </c>
      <c r="B2071" t="s" s="0">
        <v>121</v>
      </c>
      <c r="C2071" t="s" s="0">
        <v>26</v>
      </c>
      <c r="E2071" t="s" s="0">
        <v>121</v>
      </c>
      <c r="F2071" s="0">
        <v>1.095</v>
      </c>
    </row>
    <row r="2072" spans="1:6">
      <c r="A2072" s="39">
        <v>97903</v>
      </c>
      <c r="B2072" t="s" s="0">
        <v>121</v>
      </c>
      <c r="C2072" t="s" s="0">
        <v>26</v>
      </c>
      <c r="E2072" t="s" s="0">
        <v>121</v>
      </c>
      <c r="F2072" s="0">
        <v>1.095</v>
      </c>
    </row>
    <row r="2073" spans="1:6">
      <c r="A2073" s="39">
        <v>91598</v>
      </c>
      <c r="B2073" t="s" s="0">
        <v>48</v>
      </c>
      <c r="C2073" t="s" s="0">
        <v>26</v>
      </c>
      <c r="E2073" t="s" s="0">
        <v>48</v>
      </c>
      <c r="F2073" s="0">
        <v>1.038</v>
      </c>
    </row>
    <row r="2074" spans="1:6">
      <c r="A2074" s="39">
        <v>27243</v>
      </c>
      <c r="B2074" t="s" s="0">
        <v>224</v>
      </c>
      <c r="C2074" t="s" s="0">
        <v>39</v>
      </c>
      <c r="E2074" t="s" s="0">
        <v>224</v>
      </c>
      <c r="F2074" s="0">
        <v>0.89800000000000002</v>
      </c>
    </row>
    <row r="2075" spans="1:6">
      <c r="A2075" s="39">
        <v>17094</v>
      </c>
      <c r="B2075" t="s" s="0">
        <v>125</v>
      </c>
      <c r="C2075" t="s" s="0">
        <v>58</v>
      </c>
      <c r="E2075" t="s" s="0">
        <v>125</v>
      </c>
      <c r="F2075" s="0">
        <v>0.9</v>
      </c>
    </row>
    <row r="2076" spans="1:6">
      <c r="A2076" s="39">
        <v>66497</v>
      </c>
      <c r="B2076" t="s" s="0">
        <v>134</v>
      </c>
      <c r="C2076" t="s" s="0">
        <v>22</v>
      </c>
      <c r="E2076" t="s" s="0">
        <v>134</v>
      </c>
      <c r="F2076" s="0">
        <v>1.0189999999999999</v>
      </c>
    </row>
    <row r="2077" spans="1:6">
      <c r="A2077" s="39">
        <v>31863</v>
      </c>
      <c r="B2077" t="s" s="0">
        <v>59</v>
      </c>
      <c r="C2077" t="s" s="0">
        <v>39</v>
      </c>
      <c r="E2077" t="s" s="0">
        <v>59</v>
      </c>
      <c r="F2077" s="0">
        <v>0.83399999999999996</v>
      </c>
    </row>
    <row r="2078" spans="1:6">
      <c r="A2078" s="39">
        <v>36219</v>
      </c>
      <c r="B2078" t="s" s="0">
        <v>106</v>
      </c>
      <c r="C2078" t="s" s="0">
        <v>74</v>
      </c>
      <c r="E2078" t="s" s="0">
        <v>106</v>
      </c>
      <c r="F2078" s="0">
        <v>0.98699999999999999</v>
      </c>
    </row>
    <row r="2079" spans="1:6">
      <c r="A2079" s="39">
        <v>1640</v>
      </c>
      <c r="B2079" t="s" s="0">
        <v>293</v>
      </c>
      <c r="C2079" t="s" s="0">
        <v>119</v>
      </c>
      <c r="E2079" t="s" s="0">
        <v>293</v>
      </c>
      <c r="F2079" s="0">
        <v>0.91900000000000004</v>
      </c>
    </row>
    <row r="2080" spans="1:6">
      <c r="A2080" s="39">
        <v>6868</v>
      </c>
      <c r="B2080" t="s" s="0">
        <v>161</v>
      </c>
      <c r="C2080" t="s" s="0">
        <v>70</v>
      </c>
      <c r="E2080" t="s" s="0">
        <v>161</v>
      </c>
      <c r="F2080" s="0">
        <v>0.78900000000000003</v>
      </c>
    </row>
    <row r="2081" spans="1:6">
      <c r="A2081" s="39">
        <v>6869</v>
      </c>
      <c r="B2081" t="s" s="0">
        <v>161</v>
      </c>
      <c r="C2081" t="s" s="0">
        <v>70</v>
      </c>
      <c r="E2081" t="s" s="0">
        <v>161</v>
      </c>
      <c r="F2081" s="0">
        <v>0.78900000000000003</v>
      </c>
    </row>
    <row r="2082" spans="1:6">
      <c r="A2082" s="39">
        <v>81735</v>
      </c>
      <c r="B2082" t="s" s="0">
        <v>292</v>
      </c>
      <c r="C2082" t="s" s="0">
        <v>26</v>
      </c>
      <c r="E2082" t="s" s="0">
        <v>292</v>
      </c>
      <c r="F2082" s="0">
        <v>1.5489999999999999</v>
      </c>
    </row>
    <row r="2083" spans="1:6">
      <c r="A2083" s="39">
        <v>81737</v>
      </c>
      <c r="B2083" t="s" s="0">
        <v>292</v>
      </c>
      <c r="C2083" t="s" s="0">
        <v>26</v>
      </c>
      <c r="E2083" t="s" s="0">
        <v>292</v>
      </c>
      <c r="F2083" s="0">
        <v>1.5489999999999999</v>
      </c>
    </row>
    <row r="2084" spans="1:6">
      <c r="A2084" s="39">
        <v>81739</v>
      </c>
      <c r="B2084" t="s" s="0">
        <v>292</v>
      </c>
      <c r="C2084" t="s" s="0">
        <v>26</v>
      </c>
      <c r="E2084" t="s" s="0">
        <v>292</v>
      </c>
      <c r="F2084" s="0">
        <v>1.5489999999999999</v>
      </c>
    </row>
    <row r="2085" spans="1:6">
      <c r="A2085" s="39">
        <v>81825</v>
      </c>
      <c r="B2085" t="s" s="0">
        <v>292</v>
      </c>
      <c r="C2085" t="s" s="0">
        <v>26</v>
      </c>
      <c r="E2085" t="s" s="0">
        <v>292</v>
      </c>
      <c r="F2085" s="0">
        <v>1.5489999999999999</v>
      </c>
    </row>
    <row r="2086" spans="1:6">
      <c r="A2086" s="39">
        <v>81827</v>
      </c>
      <c r="B2086" t="s" s="0">
        <v>292</v>
      </c>
      <c r="C2086" t="s" s="0">
        <v>26</v>
      </c>
      <c r="E2086" t="s" s="0">
        <v>292</v>
      </c>
      <c r="F2086" s="0">
        <v>1.5489999999999999</v>
      </c>
    </row>
    <row r="2087" spans="1:6">
      <c r="A2087" s="39">
        <v>81829</v>
      </c>
      <c r="B2087" t="s" s="0">
        <v>292</v>
      </c>
      <c r="C2087" t="s" s="0">
        <v>26</v>
      </c>
      <c r="E2087" t="s" s="0">
        <v>292</v>
      </c>
      <c r="F2087" s="0">
        <v>1.5489999999999999</v>
      </c>
    </row>
    <row r="2088" spans="1:6">
      <c r="A2088" s="39">
        <v>81925</v>
      </c>
      <c r="B2088" t="s" s="0">
        <v>292</v>
      </c>
      <c r="C2088" t="s" s="0">
        <v>26</v>
      </c>
      <c r="E2088" t="s" s="0">
        <v>292</v>
      </c>
      <c r="F2088" s="0">
        <v>1.5489999999999999</v>
      </c>
    </row>
    <row r="2089" spans="1:6">
      <c r="A2089" s="39">
        <v>81927</v>
      </c>
      <c r="B2089" t="s" s="0">
        <v>292</v>
      </c>
      <c r="C2089" t="s" s="0">
        <v>26</v>
      </c>
      <c r="E2089" t="s" s="0">
        <v>292</v>
      </c>
      <c r="F2089" s="0">
        <v>1.5489999999999999</v>
      </c>
    </row>
    <row r="2090" spans="1:6">
      <c r="A2090" s="39">
        <v>81929</v>
      </c>
      <c r="B2090" t="s" s="0">
        <v>292</v>
      </c>
      <c r="C2090" t="s" s="0">
        <v>26</v>
      </c>
      <c r="E2090" t="s" s="0">
        <v>292</v>
      </c>
      <c r="F2090" s="0">
        <v>1.5489999999999999</v>
      </c>
    </row>
    <row r="2091" spans="1:6">
      <c r="A2091" s="39">
        <v>85540</v>
      </c>
      <c r="B2091" t="s" s="0">
        <v>292</v>
      </c>
      <c r="C2091" t="s" s="0">
        <v>26</v>
      </c>
      <c r="E2091" t="s" s="0">
        <v>292</v>
      </c>
      <c r="F2091" s="0">
        <v>1.5489999999999999</v>
      </c>
    </row>
    <row r="2092" spans="1:6">
      <c r="A2092" s="39">
        <v>74564</v>
      </c>
      <c r="B2092" t="s" s="0">
        <v>259</v>
      </c>
      <c r="C2092" t="s" s="0">
        <v>20</v>
      </c>
      <c r="E2092" t="s" s="0">
        <v>259</v>
      </c>
      <c r="F2092" s="0">
        <v>0.97899999999999998</v>
      </c>
    </row>
    <row r="2093" spans="1:6">
      <c r="A2093" s="39">
        <v>74597</v>
      </c>
      <c r="B2093" t="s" s="0">
        <v>259</v>
      </c>
      <c r="C2093" t="s" s="0">
        <v>20</v>
      </c>
      <c r="E2093" t="s" s="0">
        <v>259</v>
      </c>
      <c r="F2093" s="0">
        <v>0.97899999999999998</v>
      </c>
    </row>
    <row r="2094" spans="1:6">
      <c r="A2094" s="39">
        <v>48143</v>
      </c>
      <c r="B2094" t="s" s="0">
        <v>294</v>
      </c>
      <c r="C2094" t="s" s="0">
        <v>24</v>
      </c>
      <c r="E2094" t="s" s="0">
        <v>294</v>
      </c>
      <c r="F2094" s="0">
        <v>0.878</v>
      </c>
    </row>
    <row r="2095" spans="1:6">
      <c r="A2095" s="39">
        <v>38312</v>
      </c>
      <c r="B2095" t="s" s="0">
        <v>194</v>
      </c>
      <c r="C2095" t="s" s="0">
        <v>39</v>
      </c>
      <c r="E2095" t="s" s="0">
        <v>194</v>
      </c>
      <c r="F2095" s="0">
        <v>0.89900000000000002</v>
      </c>
    </row>
    <row r="2096" spans="1:6">
      <c r="A2096" s="39">
        <v>19071</v>
      </c>
      <c r="B2096" t="s" s="0">
        <v>138</v>
      </c>
      <c r="C2096" t="s" s="0">
        <v>58</v>
      </c>
      <c r="E2096" t="s" s="0">
        <v>138</v>
      </c>
      <c r="F2096" s="0">
        <v>0.96</v>
      </c>
    </row>
    <row r="2097" spans="1:6">
      <c r="A2097" s="39">
        <v>48145</v>
      </c>
      <c r="B2097" t="s" s="0">
        <v>294</v>
      </c>
      <c r="C2097" t="s" s="0">
        <v>24</v>
      </c>
      <c r="E2097" t="s" s="0">
        <v>294</v>
      </c>
      <c r="F2097" s="0">
        <v>0.878</v>
      </c>
    </row>
    <row r="2098" spans="1:6">
      <c r="A2098" s="39">
        <v>38162</v>
      </c>
      <c r="B2098" t="s" s="0">
        <v>194</v>
      </c>
      <c r="C2098" t="s" s="0">
        <v>39</v>
      </c>
      <c r="E2098" t="s" s="0">
        <v>194</v>
      </c>
      <c r="F2098" s="0">
        <v>0.89900000000000002</v>
      </c>
    </row>
    <row r="2099" spans="1:6">
      <c r="A2099" s="39">
        <v>95473</v>
      </c>
      <c r="B2099" t="s" s="0">
        <v>79</v>
      </c>
      <c r="C2099" t="s" s="0">
        <v>26</v>
      </c>
      <c r="E2099" t="s" s="0">
        <v>79</v>
      </c>
      <c r="F2099" s="0">
        <v>1.1339999999999999</v>
      </c>
    </row>
    <row r="2100" spans="1:6">
      <c r="A2100" s="39">
        <v>7557</v>
      </c>
      <c r="B2100" t="s" s="0">
        <v>184</v>
      </c>
      <c r="C2100" t="s" s="0">
        <v>72</v>
      </c>
      <c r="E2100" t="s" s="0">
        <v>184</v>
      </c>
      <c r="F2100" s="0">
        <v>0.94499999999999995</v>
      </c>
    </row>
    <row r="2101" spans="1:6">
      <c r="A2101" s="39">
        <v>8451</v>
      </c>
      <c r="B2101" t="s" s="0">
        <v>252</v>
      </c>
      <c r="C2101" t="s" s="0">
        <v>119</v>
      </c>
      <c r="E2101" t="s" s="0">
        <v>252</v>
      </c>
      <c r="F2101" s="0">
        <v>0.91700000000000004</v>
      </c>
    </row>
    <row r="2102" spans="1:6">
      <c r="A2102" s="39">
        <v>3246</v>
      </c>
      <c r="B2102" t="s" s="0">
        <v>203</v>
      </c>
      <c r="C2102" t="s" s="0">
        <v>82</v>
      </c>
      <c r="E2102" t="s" s="0">
        <v>203</v>
      </c>
      <c r="F2102" s="0">
        <v>0.876</v>
      </c>
    </row>
    <row r="2103" spans="1:6">
      <c r="A2103" s="39">
        <v>8147</v>
      </c>
      <c r="B2103" t="s" s="0">
        <v>252</v>
      </c>
      <c r="C2103" t="s" s="0">
        <v>119</v>
      </c>
      <c r="E2103" t="s" s="0">
        <v>252</v>
      </c>
      <c r="F2103" s="0">
        <v>0.91700000000000004</v>
      </c>
    </row>
    <row r="2104" spans="1:6">
      <c r="A2104" s="39">
        <v>19089</v>
      </c>
      <c r="B2104" t="s" s="0">
        <v>135</v>
      </c>
      <c r="C2104" t="s" s="0">
        <v>58</v>
      </c>
      <c r="E2104" t="s" s="0">
        <v>135</v>
      </c>
      <c r="F2104" s="0">
        <v>0.90100000000000002</v>
      </c>
    </row>
    <row r="2105" spans="1:6">
      <c r="A2105" s="39">
        <v>67744</v>
      </c>
      <c r="B2105" t="s" s="0">
        <v>53</v>
      </c>
      <c r="C2105" t="s" s="0">
        <v>22</v>
      </c>
      <c r="E2105" t="s" s="0">
        <v>53</v>
      </c>
      <c r="F2105" s="0">
        <v>0.96099999999999997</v>
      </c>
    </row>
    <row r="2106" spans="1:6">
      <c r="A2106" s="39">
        <v>48147</v>
      </c>
      <c r="B2106" t="s" s="0">
        <v>294</v>
      </c>
      <c r="C2106" t="s" s="0">
        <v>24</v>
      </c>
      <c r="E2106" t="s" s="0">
        <v>294</v>
      </c>
      <c r="F2106" s="0">
        <v>0.878</v>
      </c>
    </row>
    <row r="2107" spans="1:6">
      <c r="A2107" s="39">
        <v>1920</v>
      </c>
      <c r="B2107" t="s" s="0">
        <v>174</v>
      </c>
      <c r="C2107" t="s" s="0">
        <v>119</v>
      </c>
      <c r="E2107" t="s" s="0">
        <v>174</v>
      </c>
      <c r="F2107" s="0">
        <v>0.91100000000000003</v>
      </c>
    </row>
    <row r="2108" spans="1:6">
      <c r="A2108" s="39">
        <v>48149</v>
      </c>
      <c r="B2108" t="s" s="0">
        <v>294</v>
      </c>
      <c r="C2108" t="s" s="0">
        <v>24</v>
      </c>
      <c r="E2108" t="s" s="0">
        <v>294</v>
      </c>
      <c r="F2108" s="0">
        <v>0.878</v>
      </c>
    </row>
    <row r="2109" spans="1:6">
      <c r="A2109" s="39">
        <v>19322</v>
      </c>
      <c r="B2109" t="s" s="0">
        <v>215</v>
      </c>
      <c r="C2109" t="s" s="0">
        <v>82</v>
      </c>
      <c r="E2109" t="s" s="0">
        <v>215</v>
      </c>
      <c r="F2109" s="0">
        <v>0.81899999999999995</v>
      </c>
    </row>
    <row r="2110" spans="1:6">
      <c r="A2110" s="39">
        <v>2733</v>
      </c>
      <c r="B2110" t="s" s="0">
        <v>174</v>
      </c>
      <c r="C2110" t="s" s="0">
        <v>119</v>
      </c>
      <c r="E2110" t="s" s="0">
        <v>174</v>
      </c>
      <c r="F2110" s="0">
        <v>0.91100000000000003</v>
      </c>
    </row>
    <row r="2111" spans="1:6">
      <c r="A2111" s="39">
        <v>98744</v>
      </c>
      <c r="B2111" t="s" s="0">
        <v>108</v>
      </c>
      <c r="C2111" t="s" s="0">
        <v>72</v>
      </c>
      <c r="E2111" t="s" s="0">
        <v>108</v>
      </c>
      <c r="F2111" s="0">
        <v>0.91300000000000003</v>
      </c>
    </row>
    <row r="2112" spans="1:6">
      <c r="A2112" s="39">
        <v>27472</v>
      </c>
      <c r="B2112" t="s" s="0">
        <v>172</v>
      </c>
      <c r="C2112" t="s" s="0">
        <v>39</v>
      </c>
      <c r="E2112" t="s" s="0">
        <v>172</v>
      </c>
      <c r="F2112" s="0">
        <v>0.78800000000000003</v>
      </c>
    </row>
    <row r="2113" spans="1:6">
      <c r="A2113" s="39">
        <v>27474</v>
      </c>
      <c r="B2113" t="s" s="0">
        <v>172</v>
      </c>
      <c r="C2113" t="s" s="0">
        <v>39</v>
      </c>
      <c r="E2113" t="s" s="0">
        <v>172</v>
      </c>
      <c r="F2113" s="0">
        <v>0.78800000000000003</v>
      </c>
    </row>
    <row r="2114" spans="1:6">
      <c r="A2114" s="39">
        <v>27476</v>
      </c>
      <c r="B2114" t="s" s="0">
        <v>172</v>
      </c>
      <c r="C2114" t="s" s="0">
        <v>39</v>
      </c>
      <c r="E2114" t="s" s="0">
        <v>172</v>
      </c>
      <c r="F2114" s="0">
        <v>0.78800000000000003</v>
      </c>
    </row>
    <row r="2115" spans="1:6">
      <c r="A2115" s="39">
        <v>27478</v>
      </c>
      <c r="B2115" t="s" s="0">
        <v>172</v>
      </c>
      <c r="C2115" t="s" s="0">
        <v>39</v>
      </c>
      <c r="E2115" t="s" s="0">
        <v>172</v>
      </c>
      <c r="F2115" s="0">
        <v>0.78800000000000003</v>
      </c>
    </row>
    <row r="2116" spans="1:6">
      <c r="A2116" s="39">
        <v>57567</v>
      </c>
      <c r="B2116" t="s" s="0">
        <v>112</v>
      </c>
      <c r="C2116" t="s" s="0">
        <v>22</v>
      </c>
      <c r="E2116" t="s" s="0">
        <v>112</v>
      </c>
      <c r="F2116" s="0">
        <v>0.99</v>
      </c>
    </row>
    <row r="2117" spans="1:6">
      <c r="A2117" s="39">
        <v>19406</v>
      </c>
      <c r="B2117" t="s" s="0">
        <v>135</v>
      </c>
      <c r="C2117" t="s" s="0">
        <v>58</v>
      </c>
      <c r="E2117" t="s" s="0">
        <v>135</v>
      </c>
      <c r="F2117" s="0">
        <v>0.90100000000000002</v>
      </c>
    </row>
    <row r="2118" spans="1:6">
      <c r="A2118" s="39">
        <v>16818</v>
      </c>
      <c r="B2118" t="s" s="0">
        <v>280</v>
      </c>
      <c r="C2118" t="s" s="0">
        <v>82</v>
      </c>
      <c r="E2118" t="s" s="0">
        <v>280</v>
      </c>
      <c r="F2118" s="0">
        <v>0.95199999999999996</v>
      </c>
    </row>
    <row r="2119" spans="1:6">
      <c r="A2119" s="39">
        <v>17129</v>
      </c>
      <c r="B2119" t="s" s="0">
        <v>66</v>
      </c>
      <c r="C2119" t="s" s="0">
        <v>58</v>
      </c>
      <c r="E2119" t="s" s="0">
        <v>66</v>
      </c>
      <c r="F2119" s="0">
        <v>1.012</v>
      </c>
    </row>
    <row r="2120" spans="1:6">
      <c r="A2120" s="39">
        <v>85221</v>
      </c>
      <c r="B2120" t="s" s="0">
        <v>140</v>
      </c>
      <c r="C2120" t="s" s="0">
        <v>26</v>
      </c>
      <c r="E2120" t="s" s="0">
        <v>140</v>
      </c>
      <c r="F2120" s="0">
        <v>1.1739999999999999</v>
      </c>
    </row>
    <row r="2121" spans="1:6">
      <c r="A2121" s="39">
        <v>48151</v>
      </c>
      <c r="B2121" t="s" s="0">
        <v>294</v>
      </c>
      <c r="C2121" t="s" s="0">
        <v>24</v>
      </c>
      <c r="E2121" t="s" s="0">
        <v>294</v>
      </c>
      <c r="F2121" s="0">
        <v>0.878</v>
      </c>
    </row>
    <row r="2122" spans="1:6">
      <c r="A2122" s="39">
        <v>79837</v>
      </c>
      <c r="B2122" t="s" s="0">
        <v>97</v>
      </c>
      <c r="C2122" t="s" s="0">
        <v>20</v>
      </c>
      <c r="E2122" t="s" s="0">
        <v>97</v>
      </c>
      <c r="F2122" s="0">
        <v>1.0269999999999999</v>
      </c>
    </row>
    <row r="2123" spans="1:6">
      <c r="A2123" s="39">
        <v>79875</v>
      </c>
      <c r="B2123" t="s" s="0">
        <v>97</v>
      </c>
      <c r="C2123" t="s" s="0">
        <v>20</v>
      </c>
      <c r="E2123" t="s" s="0">
        <v>97</v>
      </c>
      <c r="F2123" s="0">
        <v>1.0269999999999999</v>
      </c>
    </row>
    <row r="2124" spans="1:6">
      <c r="A2124" s="39">
        <v>48153</v>
      </c>
      <c r="B2124" t="s" s="0">
        <v>294</v>
      </c>
      <c r="C2124" t="s" s="0">
        <v>24</v>
      </c>
      <c r="E2124" t="s" s="0">
        <v>294</v>
      </c>
      <c r="F2124" s="0">
        <v>0.878</v>
      </c>
    </row>
    <row r="2125" spans="1:6">
      <c r="A2125" s="39">
        <v>99100</v>
      </c>
      <c r="B2125" t="s" s="0">
        <v>211</v>
      </c>
      <c r="C2125" t="s" s="0">
        <v>72</v>
      </c>
      <c r="E2125" t="s" s="0">
        <v>211</v>
      </c>
      <c r="F2125" s="0">
        <v>0.88</v>
      </c>
    </row>
    <row r="2126" spans="1:6">
      <c r="A2126" s="39">
        <v>67273</v>
      </c>
      <c r="B2126" t="s" s="0">
        <v>137</v>
      </c>
      <c r="C2126" t="s" s="0">
        <v>22</v>
      </c>
      <c r="E2126" t="s" s="0">
        <v>137</v>
      </c>
      <c r="F2126" s="0">
        <v>1.0580000000000001</v>
      </c>
    </row>
    <row r="2127" spans="1:6">
      <c r="A2127" s="39">
        <v>48155</v>
      </c>
      <c r="B2127" t="s" s="0">
        <v>294</v>
      </c>
      <c r="C2127" t="s" s="0">
        <v>24</v>
      </c>
      <c r="E2127" t="s" s="0">
        <v>294</v>
      </c>
      <c r="F2127" s="0">
        <v>0.878</v>
      </c>
    </row>
    <row r="2128" spans="1:6">
      <c r="A2128" s="39">
        <v>48157</v>
      </c>
      <c r="B2128" t="s" s="0">
        <v>294</v>
      </c>
      <c r="C2128" t="s" s="0">
        <v>24</v>
      </c>
      <c r="E2128" t="s" s="0">
        <v>294</v>
      </c>
      <c r="F2128" s="0">
        <v>0.878</v>
      </c>
    </row>
    <row r="2129" spans="1:6">
      <c r="A2129" s="39">
        <v>48159</v>
      </c>
      <c r="B2129" t="s" s="0">
        <v>294</v>
      </c>
      <c r="C2129" t="s" s="0">
        <v>24</v>
      </c>
      <c r="E2129" t="s" s="0">
        <v>294</v>
      </c>
      <c r="F2129" s="0">
        <v>0.878</v>
      </c>
    </row>
    <row r="2130" spans="1:6">
      <c r="A2130" s="39">
        <v>48161</v>
      </c>
      <c r="B2130" t="s" s="0">
        <v>294</v>
      </c>
      <c r="C2130" t="s" s="0">
        <v>24</v>
      </c>
      <c r="E2130" t="s" s="0">
        <v>294</v>
      </c>
      <c r="F2130" s="0">
        <v>0.878</v>
      </c>
    </row>
    <row r="2131" spans="1:6">
      <c r="A2131" s="39">
        <v>48163</v>
      </c>
      <c r="B2131" t="s" s="0">
        <v>294</v>
      </c>
      <c r="C2131" t="s" s="0">
        <v>24</v>
      </c>
      <c r="E2131" t="s" s="0">
        <v>294</v>
      </c>
      <c r="F2131" s="0">
        <v>0.878</v>
      </c>
    </row>
    <row r="2132" spans="1:6">
      <c r="A2132" s="39">
        <v>21368</v>
      </c>
      <c r="B2132" t="s" s="0">
        <v>55</v>
      </c>
      <c r="C2132" t="s" s="0">
        <v>39</v>
      </c>
      <c r="E2132" t="s" s="0">
        <v>55</v>
      </c>
      <c r="F2132" s="0">
        <v>0.94</v>
      </c>
    </row>
    <row r="2133" spans="1:6">
      <c r="A2133" s="39">
        <v>4774</v>
      </c>
      <c r="B2133" t="s" s="0">
        <v>177</v>
      </c>
      <c r="C2133" t="s" s="0">
        <v>119</v>
      </c>
      <c r="E2133" t="s" s="0">
        <v>177</v>
      </c>
      <c r="F2133" s="0">
        <v>0.96099999999999997</v>
      </c>
    </row>
    <row r="2134" spans="1:6">
      <c r="A2134" s="39">
        <v>21368</v>
      </c>
      <c r="B2134" t="s" s="0">
        <v>55</v>
      </c>
      <c r="C2134" t="s" s="0">
        <v>39</v>
      </c>
      <c r="E2134" t="s" s="0">
        <v>55</v>
      </c>
      <c r="F2134" s="0">
        <v>0.94</v>
      </c>
    </row>
    <row r="2135" spans="1:6">
      <c r="A2135" s="39">
        <v>48165</v>
      </c>
      <c r="B2135" t="s" s="0">
        <v>294</v>
      </c>
      <c r="C2135" t="s" s="0">
        <v>24</v>
      </c>
      <c r="E2135" t="s" s="0">
        <v>294</v>
      </c>
      <c r="F2135" s="0">
        <v>0.878</v>
      </c>
    </row>
    <row r="2136" spans="1:6">
      <c r="A2136" s="39">
        <v>38170</v>
      </c>
      <c r="B2136" t="s" s="0">
        <v>194</v>
      </c>
      <c r="C2136" t="s" s="0">
        <v>39</v>
      </c>
      <c r="E2136" t="s" s="0">
        <v>194</v>
      </c>
      <c r="F2136" s="0">
        <v>0.89900000000000002</v>
      </c>
    </row>
    <row r="2137" spans="1:6">
      <c r="A2137" s="39">
        <v>48167</v>
      </c>
      <c r="B2137" t="s" s="0">
        <v>294</v>
      </c>
      <c r="C2137" t="s" s="0">
        <v>24</v>
      </c>
      <c r="E2137" t="s" s="0">
        <v>294</v>
      </c>
      <c r="F2137" s="0">
        <v>0.878</v>
      </c>
    </row>
    <row r="2138" spans="1:6">
      <c r="A2138" s="39">
        <v>15936</v>
      </c>
      <c r="B2138" t="s" s="0">
        <v>149</v>
      </c>
      <c r="C2138" t="s" s="0">
        <v>82</v>
      </c>
      <c r="E2138" t="s" s="0">
        <v>149</v>
      </c>
      <c r="F2138" s="0">
        <v>0.97799999999999998</v>
      </c>
    </row>
    <row r="2139" spans="1:6">
      <c r="A2139" s="39">
        <v>17166</v>
      </c>
      <c r="B2139" t="s" s="0">
        <v>57</v>
      </c>
      <c r="C2139" t="s" s="0">
        <v>58</v>
      </c>
      <c r="E2139" t="s" s="0">
        <v>57</v>
      </c>
      <c r="F2139" s="0">
        <v>0.93899999999999995</v>
      </c>
    </row>
    <row r="2140" spans="1:6">
      <c r="A2140" s="39">
        <v>15936</v>
      </c>
      <c r="B2140" t="s" s="0">
        <v>149</v>
      </c>
      <c r="C2140" t="s" s="0">
        <v>82</v>
      </c>
      <c r="E2140" t="s" s="0">
        <v>149</v>
      </c>
      <c r="F2140" s="0">
        <v>0.97799999999999998</v>
      </c>
    </row>
    <row r="2141" spans="1:6">
      <c r="A2141" s="39">
        <v>24534</v>
      </c>
      <c r="B2141" t="s" s="0">
        <v>295</v>
      </c>
      <c r="C2141" t="s" s="0">
        <v>238</v>
      </c>
      <c r="E2141" t="s" s="0">
        <v>295</v>
      </c>
      <c r="F2141" s="0">
        <v>0.84199999999999997</v>
      </c>
    </row>
    <row r="2142" spans="1:6">
      <c r="A2142" s="39">
        <v>66994</v>
      </c>
      <c r="B2142" t="s" s="0">
        <v>134</v>
      </c>
      <c r="C2142" t="s" s="0">
        <v>22</v>
      </c>
      <c r="E2142" t="s" s="0">
        <v>134</v>
      </c>
      <c r="F2142" s="0">
        <v>1.0189999999999999</v>
      </c>
    </row>
    <row r="2143" spans="1:6">
      <c r="A2143" s="39">
        <v>24536</v>
      </c>
      <c r="B2143" t="s" s="0">
        <v>295</v>
      </c>
      <c r="C2143" t="s" s="0">
        <v>238</v>
      </c>
      <c r="E2143" t="s" s="0">
        <v>295</v>
      </c>
      <c r="F2143" s="0">
        <v>0.84199999999999997</v>
      </c>
    </row>
    <row r="2144" spans="1:6">
      <c r="A2144" s="39">
        <v>24537</v>
      </c>
      <c r="B2144" t="s" s="0">
        <v>295</v>
      </c>
      <c r="C2144" t="s" s="0">
        <v>238</v>
      </c>
      <c r="E2144" t="s" s="0">
        <v>295</v>
      </c>
      <c r="F2144" s="0">
        <v>0.84199999999999997</v>
      </c>
    </row>
    <row r="2145" spans="1:6">
      <c r="A2145" s="39">
        <v>24539</v>
      </c>
      <c r="B2145" t="s" s="0">
        <v>295</v>
      </c>
      <c r="C2145" t="s" s="0">
        <v>238</v>
      </c>
      <c r="E2145" t="s" s="0">
        <v>295</v>
      </c>
      <c r="F2145" s="0">
        <v>0.84199999999999997</v>
      </c>
    </row>
    <row r="2146" spans="1:6">
      <c r="A2146" s="39">
        <v>86653</v>
      </c>
      <c r="B2146" t="s" s="0">
        <v>101</v>
      </c>
      <c r="C2146" t="s" s="0">
        <v>26</v>
      </c>
      <c r="E2146" t="s" s="0">
        <v>101</v>
      </c>
      <c r="F2146" s="0">
        <v>1.0469999999999999</v>
      </c>
    </row>
    <row r="2147" spans="1:6">
      <c r="A2147" s="39">
        <v>55595</v>
      </c>
      <c r="B2147" t="s" s="0">
        <v>36</v>
      </c>
      <c r="C2147" t="s" s="0">
        <v>22</v>
      </c>
      <c r="E2147" t="s" s="0">
        <v>36</v>
      </c>
      <c r="F2147" s="0">
        <v>0.95299999999999996</v>
      </c>
    </row>
    <row r="2148" spans="1:6">
      <c r="A2148" s="39">
        <v>19071</v>
      </c>
      <c r="B2148" t="s" s="0">
        <v>138</v>
      </c>
      <c r="C2148" t="s" s="0">
        <v>58</v>
      </c>
      <c r="E2148" t="s" s="0">
        <v>138</v>
      </c>
      <c r="F2148" s="0">
        <v>0.96</v>
      </c>
    </row>
    <row r="2149" spans="1:6">
      <c r="A2149" s="39">
        <v>67433</v>
      </c>
      <c r="B2149" t="s" s="0">
        <v>296</v>
      </c>
      <c r="C2149" t="s" s="0">
        <v>22</v>
      </c>
      <c r="E2149" t="s" s="0">
        <v>296</v>
      </c>
      <c r="F2149" s="0">
        <v>0.98599999999999999</v>
      </c>
    </row>
    <row r="2150" spans="1:6">
      <c r="A2150" s="39">
        <v>67434</v>
      </c>
      <c r="B2150" t="s" s="0">
        <v>296</v>
      </c>
      <c r="C2150" t="s" s="0">
        <v>22</v>
      </c>
      <c r="E2150" t="s" s="0">
        <v>296</v>
      </c>
      <c r="F2150" s="0">
        <v>0.98599999999999999</v>
      </c>
    </row>
    <row r="2151" spans="1:6">
      <c r="A2151" s="39">
        <v>55278</v>
      </c>
      <c r="B2151" t="s" s="0">
        <v>166</v>
      </c>
      <c r="C2151" t="s" s="0">
        <v>22</v>
      </c>
      <c r="E2151" t="s" s="0">
        <v>166</v>
      </c>
      <c r="F2151" s="0">
        <v>1.036</v>
      </c>
    </row>
    <row r="2152" spans="1:6">
      <c r="A2152" s="39">
        <v>17166</v>
      </c>
      <c r="B2152" t="s" s="0">
        <v>57</v>
      </c>
      <c r="C2152" t="s" s="0">
        <v>58</v>
      </c>
      <c r="E2152" t="s" s="0">
        <v>57</v>
      </c>
      <c r="F2152" s="0">
        <v>0.93899999999999995</v>
      </c>
    </row>
    <row r="2153" spans="1:6">
      <c r="A2153" s="39">
        <v>67435</v>
      </c>
      <c r="B2153" t="s" s="0">
        <v>296</v>
      </c>
      <c r="C2153" t="s" s="0">
        <v>22</v>
      </c>
      <c r="E2153" t="s" s="0">
        <v>296</v>
      </c>
      <c r="F2153" s="0">
        <v>0.98599999999999999</v>
      </c>
    </row>
    <row r="2154" spans="1:6">
      <c r="A2154" s="39">
        <v>14624</v>
      </c>
      <c r="B2154" t="s" s="0">
        <v>287</v>
      </c>
      <c r="C2154" t="s" s="0">
        <v>82</v>
      </c>
      <c r="E2154" t="s" s="0">
        <v>287</v>
      </c>
      <c r="F2154" s="0">
        <v>0.98499999999999999</v>
      </c>
    </row>
    <row r="2155" spans="1:6">
      <c r="A2155" s="39">
        <v>55765</v>
      </c>
      <c r="B2155" t="s" s="0">
        <v>32</v>
      </c>
      <c r="C2155" t="s" s="0">
        <v>22</v>
      </c>
      <c r="E2155" t="s" s="0">
        <v>32</v>
      </c>
      <c r="F2155" s="0">
        <v>1.046</v>
      </c>
    </row>
    <row r="2156" spans="1:6">
      <c r="A2156" s="39">
        <v>19357</v>
      </c>
      <c r="B2156" t="s" s="0">
        <v>135</v>
      </c>
      <c r="C2156" t="s" s="0">
        <v>58</v>
      </c>
      <c r="E2156" t="s" s="0">
        <v>135</v>
      </c>
      <c r="F2156" s="0">
        <v>0.90100000000000002</v>
      </c>
    </row>
    <row r="2157" spans="1:6">
      <c r="A2157" s="39">
        <v>90402</v>
      </c>
      <c r="B2157" t="s" s="0">
        <v>297</v>
      </c>
      <c r="C2157" t="s" s="0">
        <v>26</v>
      </c>
      <c r="E2157" t="s" s="0">
        <v>297</v>
      </c>
      <c r="F2157" s="0">
        <v>1.0329999999999999</v>
      </c>
    </row>
    <row r="2158" spans="1:6">
      <c r="A2158" s="39">
        <v>54413</v>
      </c>
      <c r="B2158" t="s" s="0">
        <v>21</v>
      </c>
      <c r="C2158" t="s" s="0">
        <v>22</v>
      </c>
      <c r="E2158" t="s" s="0">
        <v>21</v>
      </c>
      <c r="F2158" s="0">
        <v>1.085</v>
      </c>
    </row>
    <row r="2159" spans="1:6">
      <c r="A2159" s="39">
        <v>90403</v>
      </c>
      <c r="B2159" t="s" s="0">
        <v>297</v>
      </c>
      <c r="C2159" t="s" s="0">
        <v>26</v>
      </c>
      <c r="E2159" t="s" s="0">
        <v>297</v>
      </c>
      <c r="F2159" s="0">
        <v>1.0329999999999999</v>
      </c>
    </row>
    <row r="2160" spans="1:6">
      <c r="A2160" s="39">
        <v>63874</v>
      </c>
      <c r="B2160" t="s" s="0">
        <v>146</v>
      </c>
      <c r="C2160" t="s" s="0">
        <v>26</v>
      </c>
      <c r="E2160" t="s" s="0">
        <v>146</v>
      </c>
      <c r="F2160" s="0">
        <v>1.0860000000000001</v>
      </c>
    </row>
    <row r="2161" spans="1:6">
      <c r="A2161" s="39">
        <v>49401</v>
      </c>
      <c r="B2161" t="s" s="0">
        <v>218</v>
      </c>
      <c r="C2161" t="s" s="0">
        <v>39</v>
      </c>
      <c r="E2161" t="s" s="0">
        <v>218</v>
      </c>
      <c r="F2161" s="0">
        <v>0.83599999999999997</v>
      </c>
    </row>
    <row r="2162" spans="1:6">
      <c r="A2162" s="39">
        <v>90408</v>
      </c>
      <c r="B2162" t="s" s="0">
        <v>297</v>
      </c>
      <c r="C2162" t="s" s="0">
        <v>26</v>
      </c>
      <c r="E2162" t="s" s="0">
        <v>297</v>
      </c>
      <c r="F2162" s="0">
        <v>1.0329999999999999</v>
      </c>
    </row>
    <row r="2163" spans="1:6">
      <c r="A2163" s="39">
        <v>90409</v>
      </c>
      <c r="B2163" t="s" s="0">
        <v>297</v>
      </c>
      <c r="C2163" t="s" s="0">
        <v>26</v>
      </c>
      <c r="E2163" t="s" s="0">
        <v>297</v>
      </c>
      <c r="F2163" s="0">
        <v>1.0329999999999999</v>
      </c>
    </row>
    <row r="2164" spans="1:6">
      <c r="A2164" s="39">
        <v>29472</v>
      </c>
      <c r="B2164" t="s" s="0">
        <v>231</v>
      </c>
      <c r="C2164" t="s" s="0">
        <v>39</v>
      </c>
      <c r="E2164" t="s" s="0">
        <v>231</v>
      </c>
      <c r="F2164" s="0">
        <v>0.873</v>
      </c>
    </row>
    <row r="2165" spans="1:6">
      <c r="A2165" s="39">
        <v>90411</v>
      </c>
      <c r="B2165" t="s" s="0">
        <v>297</v>
      </c>
      <c r="C2165" t="s" s="0">
        <v>26</v>
      </c>
      <c r="E2165" t="s" s="0">
        <v>297</v>
      </c>
      <c r="F2165" s="0">
        <v>1.0329999999999999</v>
      </c>
    </row>
    <row r="2166" spans="1:6">
      <c r="A2166" s="39">
        <v>90419</v>
      </c>
      <c r="B2166" t="s" s="0">
        <v>297</v>
      </c>
      <c r="C2166" t="s" s="0">
        <v>26</v>
      </c>
      <c r="E2166" t="s" s="0">
        <v>297</v>
      </c>
      <c r="F2166" s="0">
        <v>1.0329999999999999</v>
      </c>
    </row>
    <row r="2167" spans="1:6">
      <c r="A2167" s="39">
        <v>90425</v>
      </c>
      <c r="B2167" t="s" s="0">
        <v>297</v>
      </c>
      <c r="C2167" t="s" s="0">
        <v>26</v>
      </c>
      <c r="E2167" t="s" s="0">
        <v>297</v>
      </c>
      <c r="F2167" s="0">
        <v>1.0329999999999999</v>
      </c>
    </row>
    <row r="2168" spans="1:6">
      <c r="A2168" s="39">
        <v>23936</v>
      </c>
      <c r="B2168" t="s" s="0">
        <v>138</v>
      </c>
      <c r="C2168" t="s" s="0">
        <v>58</v>
      </c>
      <c r="E2168" t="s" s="0">
        <v>138</v>
      </c>
      <c r="F2168" s="0">
        <v>0.96</v>
      </c>
    </row>
    <row r="2169" spans="1:6">
      <c r="A2169" s="39">
        <v>23948</v>
      </c>
      <c r="B2169" t="s" s="0">
        <v>138</v>
      </c>
      <c r="C2169" t="s" s="0">
        <v>58</v>
      </c>
      <c r="E2169" t="s" s="0">
        <v>138</v>
      </c>
      <c r="F2169" s="0">
        <v>0.96</v>
      </c>
    </row>
    <row r="2170" spans="1:6">
      <c r="A2170" s="39">
        <v>90427</v>
      </c>
      <c r="B2170" t="s" s="0">
        <v>297</v>
      </c>
      <c r="C2170" t="s" s="0">
        <v>26</v>
      </c>
      <c r="E2170" t="s" s="0">
        <v>297</v>
      </c>
      <c r="F2170" s="0">
        <v>1.0329999999999999</v>
      </c>
    </row>
    <row r="2171" spans="1:6">
      <c r="A2171" s="39">
        <v>53520</v>
      </c>
      <c r="B2171" t="s" s="0">
        <v>52</v>
      </c>
      <c r="C2171" t="s" s="0">
        <v>22</v>
      </c>
      <c r="E2171" t="s" s="0">
        <v>52</v>
      </c>
      <c r="F2171" s="0">
        <v>1.0009999999999999</v>
      </c>
    </row>
    <row r="2172" spans="1:6">
      <c r="A2172" s="39">
        <v>90429</v>
      </c>
      <c r="B2172" t="s" s="0">
        <v>297</v>
      </c>
      <c r="C2172" t="s" s="0">
        <v>26</v>
      </c>
      <c r="E2172" t="s" s="0">
        <v>297</v>
      </c>
      <c r="F2172" s="0">
        <v>1.0329999999999999</v>
      </c>
    </row>
    <row r="2173" spans="1:6">
      <c r="A2173" s="39">
        <v>38461</v>
      </c>
      <c r="B2173" t="s" s="0">
        <v>217</v>
      </c>
      <c r="C2173" t="s" s="0">
        <v>39</v>
      </c>
      <c r="E2173" t="s" s="0">
        <v>217</v>
      </c>
      <c r="F2173" s="0">
        <v>0.82</v>
      </c>
    </row>
    <row r="2174" spans="1:6">
      <c r="A2174" s="39">
        <v>29451</v>
      </c>
      <c r="B2174" t="s" s="0">
        <v>231</v>
      </c>
      <c r="C2174" t="s" s="0">
        <v>39</v>
      </c>
      <c r="E2174" t="s" s="0">
        <v>231</v>
      </c>
      <c r="F2174" s="0">
        <v>0.873</v>
      </c>
    </row>
    <row r="2175" spans="1:6">
      <c r="A2175" s="39">
        <v>90431</v>
      </c>
      <c r="B2175" t="s" s="0">
        <v>297</v>
      </c>
      <c r="C2175" t="s" s="0">
        <v>26</v>
      </c>
      <c r="E2175" t="s" s="0">
        <v>297</v>
      </c>
      <c r="F2175" s="0">
        <v>1.0329999999999999</v>
      </c>
    </row>
    <row r="2176" spans="1:6">
      <c r="A2176" s="39">
        <v>90439</v>
      </c>
      <c r="B2176" t="s" s="0">
        <v>297</v>
      </c>
      <c r="C2176" t="s" s="0">
        <v>26</v>
      </c>
      <c r="E2176" t="s" s="0">
        <v>297</v>
      </c>
      <c r="F2176" s="0">
        <v>1.0329999999999999</v>
      </c>
    </row>
    <row r="2177" spans="1:6">
      <c r="A2177" s="39">
        <v>90441</v>
      </c>
      <c r="B2177" t="s" s="0">
        <v>297</v>
      </c>
      <c r="C2177" t="s" s="0">
        <v>26</v>
      </c>
      <c r="E2177" t="s" s="0">
        <v>297</v>
      </c>
      <c r="F2177" s="0">
        <v>1.0329999999999999</v>
      </c>
    </row>
    <row r="2178" spans="1:6">
      <c r="A2178" s="39">
        <v>17498</v>
      </c>
      <c r="B2178" t="s" s="0">
        <v>66</v>
      </c>
      <c r="C2178" t="s" s="0">
        <v>58</v>
      </c>
      <c r="E2178" t="s" s="0">
        <v>66</v>
      </c>
      <c r="F2178" s="0">
        <v>1.012</v>
      </c>
    </row>
    <row r="2179" spans="1:6">
      <c r="A2179" s="39">
        <v>17419</v>
      </c>
      <c r="B2179" t="s" s="0">
        <v>66</v>
      </c>
      <c r="C2179" t="s" s="0">
        <v>58</v>
      </c>
      <c r="E2179" t="s" s="0">
        <v>66</v>
      </c>
      <c r="F2179" s="0">
        <v>1.012</v>
      </c>
    </row>
    <row r="2180" spans="1:6">
      <c r="A2180" s="39">
        <v>17429</v>
      </c>
      <c r="B2180" t="s" s="0">
        <v>66</v>
      </c>
      <c r="C2180" t="s" s="0">
        <v>58</v>
      </c>
      <c r="E2180" t="s" s="0">
        <v>66</v>
      </c>
      <c r="F2180" s="0">
        <v>1.012</v>
      </c>
    </row>
    <row r="2181" spans="1:6">
      <c r="A2181" s="39">
        <v>17159</v>
      </c>
      <c r="B2181" t="s" s="0">
        <v>125</v>
      </c>
      <c r="C2181" t="s" s="0">
        <v>58</v>
      </c>
      <c r="E2181" t="s" s="0">
        <v>125</v>
      </c>
      <c r="F2181" s="0">
        <v>0.9</v>
      </c>
    </row>
    <row r="2182" spans="1:6">
      <c r="A2182" s="39">
        <v>90443</v>
      </c>
      <c r="B2182" t="s" s="0">
        <v>297</v>
      </c>
      <c r="C2182" t="s" s="0">
        <v>26</v>
      </c>
      <c r="E2182" t="s" s="0">
        <v>297</v>
      </c>
      <c r="F2182" s="0">
        <v>1.0329999999999999</v>
      </c>
    </row>
    <row r="2183" spans="1:6">
      <c r="A2183" s="39">
        <v>90449</v>
      </c>
      <c r="B2183" t="s" s="0">
        <v>297</v>
      </c>
      <c r="C2183" t="s" s="0">
        <v>26</v>
      </c>
      <c r="E2183" t="s" s="0">
        <v>297</v>
      </c>
      <c r="F2183" s="0">
        <v>1.0329999999999999</v>
      </c>
    </row>
    <row r="2184" spans="1:6">
      <c r="A2184" s="39">
        <v>90451</v>
      </c>
      <c r="B2184" t="s" s="0">
        <v>297</v>
      </c>
      <c r="C2184" t="s" s="0">
        <v>26</v>
      </c>
      <c r="E2184" t="s" s="0">
        <v>297</v>
      </c>
      <c r="F2184" s="0">
        <v>1.0329999999999999</v>
      </c>
    </row>
    <row r="2185" spans="1:6">
      <c r="A2185" s="39">
        <v>90453</v>
      </c>
      <c r="B2185" t="s" s="0">
        <v>297</v>
      </c>
      <c r="C2185" t="s" s="0">
        <v>26</v>
      </c>
      <c r="E2185" t="s" s="0">
        <v>297</v>
      </c>
      <c r="F2185" s="0">
        <v>1.0329999999999999</v>
      </c>
    </row>
    <row r="2186" spans="1:6">
      <c r="A2186" s="39">
        <v>90455</v>
      </c>
      <c r="B2186" t="s" s="0">
        <v>297</v>
      </c>
      <c r="C2186" t="s" s="0">
        <v>26</v>
      </c>
      <c r="E2186" t="s" s="0">
        <v>297</v>
      </c>
      <c r="F2186" s="0">
        <v>1.0329999999999999</v>
      </c>
    </row>
    <row r="2187" spans="1:6">
      <c r="A2187" s="39">
        <v>90459</v>
      </c>
      <c r="B2187" t="s" s="0">
        <v>297</v>
      </c>
      <c r="C2187" t="s" s="0">
        <v>26</v>
      </c>
      <c r="E2187" t="s" s="0">
        <v>297</v>
      </c>
      <c r="F2187" s="0">
        <v>1.0329999999999999</v>
      </c>
    </row>
    <row r="2188" spans="1:6">
      <c r="A2188" s="39">
        <v>90461</v>
      </c>
      <c r="B2188" t="s" s="0">
        <v>297</v>
      </c>
      <c r="C2188" t="s" s="0">
        <v>26</v>
      </c>
      <c r="E2188" t="s" s="0">
        <v>297</v>
      </c>
      <c r="F2188" s="0">
        <v>1.0329999999999999</v>
      </c>
    </row>
    <row r="2189" spans="1:6">
      <c r="A2189" s="39">
        <v>90469</v>
      </c>
      <c r="B2189" t="s" s="0">
        <v>297</v>
      </c>
      <c r="C2189" t="s" s="0">
        <v>26</v>
      </c>
      <c r="E2189" t="s" s="0">
        <v>297</v>
      </c>
      <c r="F2189" s="0">
        <v>1.0329999999999999</v>
      </c>
    </row>
    <row r="2190" spans="1:6">
      <c r="A2190" s="39">
        <v>54552</v>
      </c>
      <c r="B2190" t="s" s="0">
        <v>167</v>
      </c>
      <c r="C2190" t="s" s="0">
        <v>22</v>
      </c>
      <c r="E2190" t="s" s="0">
        <v>167</v>
      </c>
      <c r="F2190" s="0">
        <v>1.01</v>
      </c>
    </row>
    <row r="2191" spans="1:6">
      <c r="A2191" s="39">
        <v>76848</v>
      </c>
      <c r="B2191" t="s" s="0">
        <v>134</v>
      </c>
      <c r="C2191" t="s" s="0">
        <v>22</v>
      </c>
      <c r="E2191" t="s" s="0">
        <v>134</v>
      </c>
      <c r="F2191" s="0">
        <v>1.0189999999999999</v>
      </c>
    </row>
    <row r="2192" spans="1:6">
      <c r="A2192" s="39">
        <v>90471</v>
      </c>
      <c r="B2192" t="s" s="0">
        <v>297</v>
      </c>
      <c r="C2192" t="s" s="0">
        <v>26</v>
      </c>
      <c r="E2192" t="s" s="0">
        <v>297</v>
      </c>
      <c r="F2192" s="0">
        <v>1.0329999999999999</v>
      </c>
    </row>
    <row r="2193" spans="1:6">
      <c r="A2193" s="39">
        <v>86453</v>
      </c>
      <c r="B2193" t="s" s="0">
        <v>51</v>
      </c>
      <c r="C2193" t="s" s="0">
        <v>26</v>
      </c>
      <c r="E2193" t="s" s="0">
        <v>51</v>
      </c>
      <c r="F2193" s="0">
        <v>1.089</v>
      </c>
    </row>
    <row r="2194" spans="1:6">
      <c r="A2194" s="39">
        <v>37586</v>
      </c>
      <c r="B2194" t="s" s="0">
        <v>197</v>
      </c>
      <c r="C2194" t="s" s="0">
        <v>39</v>
      </c>
      <c r="E2194" t="s" s="0">
        <v>197</v>
      </c>
      <c r="F2194" s="0">
        <v>0.878</v>
      </c>
    </row>
    <row r="2195" spans="1:6">
      <c r="A2195" s="39">
        <v>90473</v>
      </c>
      <c r="B2195" t="s" s="0">
        <v>297</v>
      </c>
      <c r="C2195" t="s" s="0">
        <v>26</v>
      </c>
      <c r="E2195" t="s" s="0">
        <v>297</v>
      </c>
      <c r="F2195" s="0">
        <v>1.0329999999999999</v>
      </c>
    </row>
    <row r="2196" spans="1:6">
      <c r="A2196" s="39">
        <v>23942</v>
      </c>
      <c r="B2196" t="s" s="0">
        <v>138</v>
      </c>
      <c r="C2196" t="s" s="0">
        <v>58</v>
      </c>
      <c r="E2196" t="s" s="0">
        <v>138</v>
      </c>
      <c r="F2196" s="0">
        <v>0.96</v>
      </c>
    </row>
    <row r="2197" spans="1:6">
      <c r="A2197" s="39">
        <v>90475</v>
      </c>
      <c r="B2197" t="s" s="0">
        <v>297</v>
      </c>
      <c r="C2197" t="s" s="0">
        <v>26</v>
      </c>
      <c r="E2197" t="s" s="0">
        <v>297</v>
      </c>
      <c r="F2197" s="0">
        <v>1.0329999999999999</v>
      </c>
    </row>
    <row r="2198" spans="1:6">
      <c r="A2198" s="39">
        <v>90478</v>
      </c>
      <c r="B2198" t="s" s="0">
        <v>297</v>
      </c>
      <c r="C2198" t="s" s="0">
        <v>26</v>
      </c>
      <c r="E2198" t="s" s="0">
        <v>297</v>
      </c>
      <c r="F2198" s="0">
        <v>1.0329999999999999</v>
      </c>
    </row>
    <row r="2199" spans="1:6">
      <c r="A2199" s="39">
        <v>53547</v>
      </c>
      <c r="B2199" t="s" s="0">
        <v>160</v>
      </c>
      <c r="C2199" t="s" s="0">
        <v>22</v>
      </c>
      <c r="E2199" t="s" s="0">
        <v>160</v>
      </c>
      <c r="F2199" s="0">
        <v>0.94</v>
      </c>
    </row>
    <row r="2200" spans="1:6">
      <c r="A2200" s="39">
        <v>56589</v>
      </c>
      <c r="B2200" t="s" s="0">
        <v>160</v>
      </c>
      <c r="C2200" t="s" s="0">
        <v>22</v>
      </c>
      <c r="E2200" t="s" s="0">
        <v>160</v>
      </c>
      <c r="F2200" s="0">
        <v>0.94</v>
      </c>
    </row>
    <row r="2201" spans="1:6">
      <c r="A2201" s="39">
        <v>17099</v>
      </c>
      <c r="B2201" t="s" s="0">
        <v>125</v>
      </c>
      <c r="C2201" t="s" s="0">
        <v>58</v>
      </c>
      <c r="E2201" t="s" s="0">
        <v>125</v>
      </c>
      <c r="F2201" s="0">
        <v>0.9</v>
      </c>
    </row>
    <row r="2202" spans="1:6">
      <c r="A2202" s="39">
        <v>90480</v>
      </c>
      <c r="B2202" t="s" s="0">
        <v>297</v>
      </c>
      <c r="C2202" t="s" s="0">
        <v>26</v>
      </c>
      <c r="E2202" t="s" s="0">
        <v>297</v>
      </c>
      <c r="F2202" s="0">
        <v>1.0329999999999999</v>
      </c>
    </row>
    <row r="2203" spans="1:6">
      <c r="A2203" s="39">
        <v>55566</v>
      </c>
      <c r="B2203" t="s" s="0">
        <v>36</v>
      </c>
      <c r="C2203" t="s" s="0">
        <v>22</v>
      </c>
      <c r="E2203" t="s" s="0">
        <v>36</v>
      </c>
      <c r="F2203" s="0">
        <v>0.95299999999999996</v>
      </c>
    </row>
    <row r="2204" spans="1:6">
      <c r="A2204" s="39">
        <v>90482</v>
      </c>
      <c r="B2204" t="s" s="0">
        <v>297</v>
      </c>
      <c r="C2204" t="s" s="0">
        <v>26</v>
      </c>
      <c r="E2204" t="s" s="0">
        <v>297</v>
      </c>
      <c r="F2204" s="0">
        <v>1.0329999999999999</v>
      </c>
    </row>
    <row r="2205" spans="1:6">
      <c r="A2205" s="39">
        <v>54550</v>
      </c>
      <c r="B2205" t="s" s="0">
        <v>167</v>
      </c>
      <c r="C2205" t="s" s="0">
        <v>22</v>
      </c>
      <c r="E2205" t="s" s="0">
        <v>167</v>
      </c>
      <c r="F2205" s="0">
        <v>1.01</v>
      </c>
    </row>
    <row r="2206" spans="1:6">
      <c r="A2206" s="39">
        <v>90489</v>
      </c>
      <c r="B2206" t="s" s="0">
        <v>297</v>
      </c>
      <c r="C2206" t="s" s="0">
        <v>26</v>
      </c>
      <c r="E2206" t="s" s="0">
        <v>297</v>
      </c>
      <c r="F2206" s="0">
        <v>1.0329999999999999</v>
      </c>
    </row>
    <row r="2207" spans="1:6">
      <c r="A2207" s="39">
        <v>90491</v>
      </c>
      <c r="B2207" t="s" s="0">
        <v>297</v>
      </c>
      <c r="C2207" t="s" s="0">
        <v>26</v>
      </c>
      <c r="E2207" t="s" s="0">
        <v>297</v>
      </c>
      <c r="F2207" s="0">
        <v>1.0329999999999999</v>
      </c>
    </row>
    <row r="2208" spans="1:6">
      <c r="A2208" s="39">
        <v>35232</v>
      </c>
      <c r="B2208" t="s" s="0">
        <v>155</v>
      </c>
      <c r="C2208" t="s" s="0">
        <v>74</v>
      </c>
      <c r="E2208" t="s" s="0">
        <v>155</v>
      </c>
      <c r="F2208" s="0">
        <v>0.999</v>
      </c>
    </row>
    <row r="2209" spans="1:6">
      <c r="A2209" s="39">
        <v>46045</v>
      </c>
      <c r="B2209" t="s" s="0">
        <v>298</v>
      </c>
      <c r="C2209" t="s" s="0">
        <v>24</v>
      </c>
      <c r="E2209" t="s" s="0">
        <v>298</v>
      </c>
      <c r="F2209" s="0">
        <v>0.89800000000000002</v>
      </c>
    </row>
    <row r="2210" spans="1:6">
      <c r="A2210" s="39">
        <v>55442</v>
      </c>
      <c r="B2210" t="s" s="0">
        <v>36</v>
      </c>
      <c r="C2210" t="s" s="0">
        <v>22</v>
      </c>
      <c r="E2210" t="s" s="0">
        <v>36</v>
      </c>
      <c r="F2210" s="0">
        <v>0.95299999999999996</v>
      </c>
    </row>
    <row r="2211" spans="1:6">
      <c r="A2211" s="39">
        <v>19217</v>
      </c>
      <c r="B2211" t="s" s="0">
        <v>138</v>
      </c>
      <c r="C2211" t="s" s="0">
        <v>58</v>
      </c>
      <c r="E2211" t="s" s="0">
        <v>138</v>
      </c>
      <c r="F2211" s="0">
        <v>0.96</v>
      </c>
    </row>
    <row r="2212" spans="1:6">
      <c r="A2212" s="39">
        <v>75392</v>
      </c>
      <c r="B2212" t="s" s="0">
        <v>90</v>
      </c>
      <c r="C2212" t="s" s="0">
        <v>20</v>
      </c>
      <c r="E2212" t="s" s="0">
        <v>90</v>
      </c>
      <c r="F2212" s="0">
        <v>1.107</v>
      </c>
    </row>
    <row r="2213" spans="1:6">
      <c r="A2213" s="39">
        <v>29386</v>
      </c>
      <c r="B2213" t="s" s="0">
        <v>54</v>
      </c>
      <c r="C2213" t="s" s="0">
        <v>39</v>
      </c>
      <c r="E2213" t="s" s="0">
        <v>54</v>
      </c>
      <c r="F2213" s="0">
        <v>0.86099999999999999</v>
      </c>
    </row>
    <row r="2214" spans="1:6">
      <c r="A2214" s="39">
        <v>53426</v>
      </c>
      <c r="B2214" t="s" s="0">
        <v>52</v>
      </c>
      <c r="C2214" t="s" s="0">
        <v>22</v>
      </c>
      <c r="E2214" t="s" s="0">
        <v>52</v>
      </c>
      <c r="F2214" s="0">
        <v>1.0009999999999999</v>
      </c>
    </row>
    <row r="2215" spans="1:6">
      <c r="A2215" s="39">
        <v>37627</v>
      </c>
      <c r="B2215" t="s" s="0">
        <v>169</v>
      </c>
      <c r="C2215" t="s" s="0">
        <v>39</v>
      </c>
      <c r="E2215" t="s" s="0">
        <v>169</v>
      </c>
      <c r="F2215" s="0">
        <v>0.78700000000000003</v>
      </c>
    </row>
    <row r="2216" spans="1:6">
      <c r="A2216" s="39">
        <v>98744</v>
      </c>
      <c r="B2216" t="s" s="0">
        <v>108</v>
      </c>
      <c r="C2216" t="s" s="0">
        <v>72</v>
      </c>
      <c r="E2216" t="s" s="0">
        <v>108</v>
      </c>
      <c r="F2216" s="0">
        <v>0.91300000000000003</v>
      </c>
    </row>
    <row r="2217" spans="1:6">
      <c r="A2217" s="39">
        <v>46047</v>
      </c>
      <c r="B2217" t="s" s="0">
        <v>298</v>
      </c>
      <c r="C2217" t="s" s="0">
        <v>24</v>
      </c>
      <c r="E2217" t="s" s="0">
        <v>298</v>
      </c>
      <c r="F2217" s="0">
        <v>0.89800000000000002</v>
      </c>
    </row>
    <row r="2218" spans="1:6">
      <c r="A2218" s="39">
        <v>94469</v>
      </c>
      <c r="B2218" t="s" s="0">
        <v>77</v>
      </c>
      <c r="C2218" t="s" s="0">
        <v>26</v>
      </c>
      <c r="E2218" t="s" s="0">
        <v>77</v>
      </c>
      <c r="F2218" s="0">
        <v>0.97499999999999998</v>
      </c>
    </row>
    <row r="2219" spans="1:6">
      <c r="A2219" s="39">
        <v>46049</v>
      </c>
      <c r="B2219" t="s" s="0">
        <v>298</v>
      </c>
      <c r="C2219" t="s" s="0">
        <v>24</v>
      </c>
      <c r="E2219" t="s" s="0">
        <v>298</v>
      </c>
      <c r="F2219" s="0">
        <v>0.89800000000000002</v>
      </c>
    </row>
    <row r="2220" spans="1:6">
      <c r="A2220" s="39">
        <v>73312</v>
      </c>
      <c r="B2220" t="s" s="0">
        <v>43</v>
      </c>
      <c r="C2220" t="s" s="0">
        <v>20</v>
      </c>
      <c r="E2220" t="s" s="0">
        <v>43</v>
      </c>
      <c r="F2220" s="0">
        <v>1.0329999999999999</v>
      </c>
    </row>
    <row r="2221" spans="1:6">
      <c r="A2221" s="39">
        <v>73326</v>
      </c>
      <c r="B2221" t="s" s="0">
        <v>43</v>
      </c>
      <c r="C2221" t="s" s="0">
        <v>20</v>
      </c>
      <c r="E2221" t="s" s="0">
        <v>43</v>
      </c>
      <c r="F2221" s="0">
        <v>1.0329999999999999</v>
      </c>
    </row>
    <row r="2222" spans="1:6">
      <c r="A2222" s="39">
        <v>67146</v>
      </c>
      <c r="B2222" t="s" s="0">
        <v>137</v>
      </c>
      <c r="C2222" t="s" s="0">
        <v>22</v>
      </c>
      <c r="E2222" t="s" s="0">
        <v>137</v>
      </c>
      <c r="F2222" s="0">
        <v>1.0580000000000001</v>
      </c>
    </row>
    <row r="2223" spans="1:6">
      <c r="A2223" s="39">
        <v>67157</v>
      </c>
      <c r="B2223" t="s" s="0">
        <v>137</v>
      </c>
      <c r="C2223" t="s" s="0">
        <v>22</v>
      </c>
      <c r="E2223" t="s" s="0">
        <v>137</v>
      </c>
      <c r="F2223" s="0">
        <v>1.0580000000000001</v>
      </c>
    </row>
    <row r="2224" spans="1:6">
      <c r="A2224" s="39">
        <v>67435</v>
      </c>
      <c r="B2224" t="s" s="0">
        <v>137</v>
      </c>
      <c r="C2224" t="s" s="0">
        <v>22</v>
      </c>
      <c r="E2224" t="s" s="0">
        <v>137</v>
      </c>
      <c r="F2224" s="0">
        <v>1.0580000000000001</v>
      </c>
    </row>
    <row r="2225" spans="1:6">
      <c r="A2225" s="39">
        <v>67466</v>
      </c>
      <c r="B2225" t="s" s="0">
        <v>137</v>
      </c>
      <c r="C2225" t="s" s="0">
        <v>22</v>
      </c>
      <c r="E2225" t="s" s="0">
        <v>137</v>
      </c>
      <c r="F2225" s="0">
        <v>1.0580000000000001</v>
      </c>
    </row>
    <row r="2226" spans="1:6">
      <c r="A2226" s="39">
        <v>78586</v>
      </c>
      <c r="B2226" t="s" s="0">
        <v>100</v>
      </c>
      <c r="C2226" t="s" s="0">
        <v>20</v>
      </c>
      <c r="E2226" t="s" s="0">
        <v>100</v>
      </c>
      <c r="F2226" s="0">
        <v>1.05</v>
      </c>
    </row>
    <row r="2227" spans="1:6">
      <c r="A2227" s="39">
        <v>67742</v>
      </c>
      <c r="B2227" t="s" s="0">
        <v>53</v>
      </c>
      <c r="C2227" t="s" s="0">
        <v>22</v>
      </c>
      <c r="E2227" t="s" s="0">
        <v>53</v>
      </c>
      <c r="F2227" s="0">
        <v>0.96099999999999997</v>
      </c>
    </row>
    <row r="2228" spans="1:6">
      <c r="A2228" s="39">
        <v>46117</v>
      </c>
      <c r="B2228" t="s" s="0">
        <v>298</v>
      </c>
      <c r="C2228" t="s" s="0">
        <v>24</v>
      </c>
      <c r="E2228" t="s" s="0">
        <v>298</v>
      </c>
      <c r="F2228" s="0">
        <v>0.89800000000000002</v>
      </c>
    </row>
    <row r="2229" spans="1:6">
      <c r="A2229" s="39">
        <v>86738</v>
      </c>
      <c r="B2229" t="s" s="0">
        <v>101</v>
      </c>
      <c r="C2229" t="s" s="0">
        <v>26</v>
      </c>
      <c r="E2229" t="s" s="0">
        <v>101</v>
      </c>
      <c r="F2229" s="0">
        <v>1.0469999999999999</v>
      </c>
    </row>
    <row r="2230" spans="1:6">
      <c r="A2230" s="39">
        <v>21717</v>
      </c>
      <c r="B2230" t="s" s="0">
        <v>62</v>
      </c>
      <c r="C2230" t="s" s="0">
        <v>39</v>
      </c>
      <c r="E2230" t="s" s="0">
        <v>62</v>
      </c>
      <c r="F2230" s="0">
        <v>0.85599999999999998</v>
      </c>
    </row>
    <row r="2231" spans="1:6">
      <c r="A2231" s="39">
        <v>27446</v>
      </c>
      <c r="B2231" t="s" s="0">
        <v>65</v>
      </c>
      <c r="C2231" t="s" s="0">
        <v>39</v>
      </c>
      <c r="E2231" t="s" s="0">
        <v>65</v>
      </c>
      <c r="F2231" s="0">
        <v>0.753</v>
      </c>
    </row>
    <row r="2232" spans="1:6">
      <c r="A2232" s="39">
        <v>86489</v>
      </c>
      <c r="B2232" t="s" s="0">
        <v>86</v>
      </c>
      <c r="C2232" t="s" s="0">
        <v>26</v>
      </c>
      <c r="E2232" t="s" s="0">
        <v>86</v>
      </c>
      <c r="F2232" s="0">
        <v>1.091</v>
      </c>
    </row>
    <row r="2233" spans="1:6">
      <c r="A2233" s="39">
        <v>78652</v>
      </c>
      <c r="B2233" t="s" s="0">
        <v>87</v>
      </c>
      <c r="C2233" t="s" s="0">
        <v>20</v>
      </c>
      <c r="E2233" t="s" s="0">
        <v>87</v>
      </c>
      <c r="F2233" s="0">
        <v>0.97799999999999998</v>
      </c>
    </row>
    <row r="2234" spans="1:6">
      <c r="A2234" s="39">
        <v>73779</v>
      </c>
      <c r="B2234" t="s" s="0">
        <v>88</v>
      </c>
      <c r="C2234" t="s" s="0">
        <v>20</v>
      </c>
      <c r="E2234" t="s" s="0">
        <v>88</v>
      </c>
      <c r="F2234" s="0">
        <v>1.028</v>
      </c>
    </row>
    <row r="2235" spans="1:6">
      <c r="A2235" s="39">
        <v>46119</v>
      </c>
      <c r="B2235" t="s" s="0">
        <v>298</v>
      </c>
      <c r="C2235" t="s" s="0">
        <v>24</v>
      </c>
      <c r="E2235" t="s" s="0">
        <v>298</v>
      </c>
      <c r="F2235" s="0">
        <v>0.89800000000000002</v>
      </c>
    </row>
    <row r="2236" spans="1:6">
      <c r="A2236" s="39">
        <v>46145</v>
      </c>
      <c r="B2236" t="s" s="0">
        <v>298</v>
      </c>
      <c r="C2236" t="s" s="0">
        <v>24</v>
      </c>
      <c r="E2236" t="s" s="0">
        <v>298</v>
      </c>
      <c r="F2236" s="0">
        <v>0.89800000000000002</v>
      </c>
    </row>
    <row r="2237" spans="1:6">
      <c r="A2237" s="39">
        <v>4509</v>
      </c>
      <c r="B2237" t="s" s="0">
        <v>177</v>
      </c>
      <c r="C2237" t="s" s="0">
        <v>119</v>
      </c>
      <c r="E2237" t="s" s="0">
        <v>177</v>
      </c>
      <c r="F2237" s="0">
        <v>0.96099999999999997</v>
      </c>
    </row>
    <row r="2238" spans="1:6">
      <c r="A2238" s="39">
        <v>66503</v>
      </c>
      <c r="B2238" t="s" s="0">
        <v>134</v>
      </c>
      <c r="C2238" t="s" s="0">
        <v>22</v>
      </c>
      <c r="E2238" t="s" s="0">
        <v>134</v>
      </c>
      <c r="F2238" s="0">
        <v>1.0189999999999999</v>
      </c>
    </row>
    <row r="2239" spans="1:6">
      <c r="A2239" s="39">
        <v>31073</v>
      </c>
      <c r="B2239" t="s" s="0">
        <v>169</v>
      </c>
      <c r="C2239" t="s" s="0">
        <v>39</v>
      </c>
      <c r="E2239" t="s" s="0">
        <v>169</v>
      </c>
      <c r="F2239" s="0">
        <v>0.78700000000000003</v>
      </c>
    </row>
    <row r="2240" spans="1:6">
      <c r="A2240" s="39">
        <v>46147</v>
      </c>
      <c r="B2240" t="s" s="0">
        <v>298</v>
      </c>
      <c r="C2240" t="s" s="0">
        <v>24</v>
      </c>
      <c r="E2240" t="s" s="0">
        <v>298</v>
      </c>
      <c r="F2240" s="0">
        <v>0.89800000000000002</v>
      </c>
    </row>
    <row r="2241" spans="1:6">
      <c r="A2241" s="39">
        <v>46149</v>
      </c>
      <c r="B2241" t="s" s="0">
        <v>298</v>
      </c>
      <c r="C2241" t="s" s="0">
        <v>24</v>
      </c>
      <c r="E2241" t="s" s="0">
        <v>298</v>
      </c>
      <c r="F2241" s="0">
        <v>0.89800000000000002</v>
      </c>
    </row>
    <row r="2242" spans="1:6">
      <c r="A2242" s="39">
        <v>63065</v>
      </c>
      <c r="B2242" t="s" s="0">
        <v>299</v>
      </c>
      <c r="C2242" t="s" s="0">
        <v>74</v>
      </c>
      <c r="E2242" t="s" s="0">
        <v>299</v>
      </c>
      <c r="F2242" s="0">
        <v>1.008</v>
      </c>
    </row>
    <row r="2243" spans="1:6">
      <c r="A2243" s="39">
        <v>63067</v>
      </c>
      <c r="B2243" t="s" s="0">
        <v>299</v>
      </c>
      <c r="C2243" t="s" s="0">
        <v>74</v>
      </c>
      <c r="E2243" t="s" s="0">
        <v>299</v>
      </c>
      <c r="F2243" s="0">
        <v>1.008</v>
      </c>
    </row>
    <row r="2244" spans="1:6">
      <c r="A2244" s="39">
        <v>63069</v>
      </c>
      <c r="B2244" t="s" s="0">
        <v>299</v>
      </c>
      <c r="C2244" t="s" s="0">
        <v>74</v>
      </c>
      <c r="E2244" t="s" s="0">
        <v>299</v>
      </c>
      <c r="F2244" s="0">
        <v>1.008</v>
      </c>
    </row>
    <row r="2245" spans="1:6">
      <c r="A2245" s="39">
        <v>63071</v>
      </c>
      <c r="B2245" t="s" s="0">
        <v>299</v>
      </c>
      <c r="C2245" t="s" s="0">
        <v>74</v>
      </c>
      <c r="E2245" t="s" s="0">
        <v>299</v>
      </c>
      <c r="F2245" s="0">
        <v>1.008</v>
      </c>
    </row>
    <row r="2246" spans="1:6">
      <c r="A2246" s="39">
        <v>19089</v>
      </c>
      <c r="B2246" t="s" s="0">
        <v>135</v>
      </c>
      <c r="C2246" t="s" s="0">
        <v>58</v>
      </c>
      <c r="E2246" t="s" s="0">
        <v>135</v>
      </c>
      <c r="F2246" s="0">
        <v>0.90100000000000002</v>
      </c>
    </row>
    <row r="2247" spans="1:6">
      <c r="A2247" s="39">
        <v>54552</v>
      </c>
      <c r="B2247" t="s" s="0">
        <v>167</v>
      </c>
      <c r="C2247" t="s" s="0">
        <v>22</v>
      </c>
      <c r="E2247" t="s" s="0">
        <v>167</v>
      </c>
      <c r="F2247" s="0">
        <v>1.01</v>
      </c>
    </row>
    <row r="2248" spans="1:6">
      <c r="A2248" s="39">
        <v>1877</v>
      </c>
      <c r="B2248" t="s" s="0">
        <v>174</v>
      </c>
      <c r="C2248" t="s" s="0">
        <v>119</v>
      </c>
      <c r="E2248" t="s" s="0">
        <v>174</v>
      </c>
      <c r="F2248" s="0">
        <v>0.91100000000000003</v>
      </c>
    </row>
    <row r="2249" spans="1:6">
      <c r="A2249" s="39">
        <v>17109</v>
      </c>
      <c r="B2249" t="s" s="0">
        <v>125</v>
      </c>
      <c r="C2249" t="s" s="0">
        <v>58</v>
      </c>
      <c r="E2249" t="s" s="0">
        <v>125</v>
      </c>
      <c r="F2249" s="0">
        <v>0.9</v>
      </c>
    </row>
    <row r="2250" spans="1:6">
      <c r="A2250" s="39">
        <v>85095</v>
      </c>
      <c r="B2250" t="s" s="0">
        <v>46</v>
      </c>
      <c r="C2250" t="s" s="0">
        <v>26</v>
      </c>
      <c r="E2250" t="s" s="0">
        <v>46</v>
      </c>
      <c r="F2250" s="0">
        <v>1.046</v>
      </c>
    </row>
    <row r="2251" spans="1:6">
      <c r="A2251" s="39">
        <v>73770</v>
      </c>
      <c r="B2251" t="s" s="0">
        <v>88</v>
      </c>
      <c r="C2251" t="s" s="0">
        <v>20</v>
      </c>
      <c r="E2251" t="s" s="0">
        <v>88</v>
      </c>
      <c r="F2251" s="0">
        <v>1.028</v>
      </c>
    </row>
    <row r="2252" spans="1:6">
      <c r="A2252" s="39">
        <v>78554</v>
      </c>
      <c r="B2252" t="s" s="0">
        <v>100</v>
      </c>
      <c r="C2252" t="s" s="0">
        <v>20</v>
      </c>
      <c r="E2252" t="s" s="0">
        <v>100</v>
      </c>
      <c r="F2252" s="0">
        <v>1.05</v>
      </c>
    </row>
    <row r="2253" spans="1:6">
      <c r="A2253" s="39">
        <v>78588</v>
      </c>
      <c r="B2253" t="s" s="0">
        <v>100</v>
      </c>
      <c r="C2253" t="s" s="0">
        <v>20</v>
      </c>
      <c r="E2253" t="s" s="0">
        <v>100</v>
      </c>
      <c r="F2253" s="0">
        <v>1.05</v>
      </c>
    </row>
    <row r="2254" spans="1:6">
      <c r="A2254" s="39">
        <v>86920</v>
      </c>
      <c r="B2254" t="s" s="0">
        <v>164</v>
      </c>
      <c r="C2254" t="s" s="0">
        <v>26</v>
      </c>
      <c r="E2254" t="s" s="0">
        <v>164</v>
      </c>
      <c r="F2254" s="0">
        <v>1.1579999999999999</v>
      </c>
    </row>
    <row r="2255" spans="1:6">
      <c r="A2255" s="39">
        <v>38321</v>
      </c>
      <c r="B2255" t="s" s="0">
        <v>194</v>
      </c>
      <c r="C2255" t="s" s="0">
        <v>39</v>
      </c>
      <c r="E2255" t="s" s="0">
        <v>194</v>
      </c>
      <c r="F2255" s="0">
        <v>0.89900000000000002</v>
      </c>
    </row>
    <row r="2256" spans="1:6">
      <c r="A2256" s="39">
        <v>8393</v>
      </c>
      <c r="B2256" t="s" s="0">
        <v>252</v>
      </c>
      <c r="C2256" t="s" s="0">
        <v>119</v>
      </c>
      <c r="E2256" t="s" s="0">
        <v>252</v>
      </c>
      <c r="F2256" s="0">
        <v>0.91700000000000004</v>
      </c>
    </row>
    <row r="2257" spans="1:6">
      <c r="A2257" s="39">
        <v>66871</v>
      </c>
      <c r="B2257" t="s" s="0">
        <v>53</v>
      </c>
      <c r="C2257" t="s" s="0">
        <v>22</v>
      </c>
      <c r="E2257" t="s" s="0">
        <v>53</v>
      </c>
      <c r="F2257" s="0">
        <v>0.96099999999999997</v>
      </c>
    </row>
    <row r="2258" spans="1:6">
      <c r="A2258" s="39">
        <v>54570</v>
      </c>
      <c r="B2258" t="s" s="0">
        <v>167</v>
      </c>
      <c r="C2258" t="s" s="0">
        <v>22</v>
      </c>
      <c r="E2258" t="s" s="0">
        <v>167</v>
      </c>
      <c r="F2258" s="0">
        <v>1.01</v>
      </c>
    </row>
    <row r="2259" spans="1:6">
      <c r="A2259" s="39">
        <v>91599</v>
      </c>
      <c r="B2259" t="s" s="0">
        <v>48</v>
      </c>
      <c r="C2259" t="s" s="0">
        <v>26</v>
      </c>
      <c r="E2259" t="s" s="0">
        <v>48</v>
      </c>
      <c r="F2259" s="0">
        <v>1.038</v>
      </c>
    </row>
    <row r="2260" spans="1:6">
      <c r="A2260" s="39">
        <v>79211</v>
      </c>
      <c r="B2260" t="s" s="0">
        <v>216</v>
      </c>
      <c r="C2260" t="s" s="0">
        <v>20</v>
      </c>
      <c r="E2260" t="s" s="0">
        <v>216</v>
      </c>
      <c r="F2260" s="0">
        <v>1.1020000000000001</v>
      </c>
    </row>
    <row r="2261" spans="1:6">
      <c r="A2261" s="39">
        <v>37691</v>
      </c>
      <c r="B2261" t="s" s="0">
        <v>169</v>
      </c>
      <c r="C2261" t="s" s="0">
        <v>39</v>
      </c>
      <c r="E2261" t="s" s="0">
        <v>169</v>
      </c>
      <c r="F2261" s="0">
        <v>0.78700000000000003</v>
      </c>
    </row>
    <row r="2262" spans="1:6">
      <c r="A2262" s="39">
        <v>63073</v>
      </c>
      <c r="B2262" t="s" s="0">
        <v>299</v>
      </c>
      <c r="C2262" t="s" s="0">
        <v>74</v>
      </c>
      <c r="E2262" t="s" s="0">
        <v>299</v>
      </c>
      <c r="F2262" s="0">
        <v>1.008</v>
      </c>
    </row>
    <row r="2263" spans="1:6">
      <c r="A2263" s="39">
        <v>53507</v>
      </c>
      <c r="B2263" t="s" s="0">
        <v>52</v>
      </c>
      <c r="C2263" t="s" s="0">
        <v>22</v>
      </c>
      <c r="E2263" t="s" s="0">
        <v>52</v>
      </c>
      <c r="F2263" s="0">
        <v>1.0009999999999999</v>
      </c>
    </row>
    <row r="2264" spans="1:6">
      <c r="A2264" s="39">
        <v>56307</v>
      </c>
      <c r="B2264" t="s" s="0">
        <v>160</v>
      </c>
      <c r="C2264" t="s" s="0">
        <v>22</v>
      </c>
      <c r="E2264" t="s" s="0">
        <v>160</v>
      </c>
      <c r="F2264" s="0">
        <v>0.94</v>
      </c>
    </row>
    <row r="2265" spans="1:6">
      <c r="A2265" s="39">
        <v>76857</v>
      </c>
      <c r="B2265" t="s" s="0">
        <v>98</v>
      </c>
      <c r="C2265" t="s" s="0">
        <v>22</v>
      </c>
      <c r="E2265" t="s" s="0">
        <v>98</v>
      </c>
      <c r="F2265" s="0">
        <v>1.032</v>
      </c>
    </row>
    <row r="2266" spans="1:6">
      <c r="A2266" s="39">
        <v>63075</v>
      </c>
      <c r="B2266" t="s" s="0">
        <v>299</v>
      </c>
      <c r="C2266" t="s" s="0">
        <v>74</v>
      </c>
      <c r="E2266" t="s" s="0">
        <v>299</v>
      </c>
      <c r="F2266" s="0">
        <v>1.008</v>
      </c>
    </row>
    <row r="2267" spans="1:6">
      <c r="A2267" s="39">
        <v>26121</v>
      </c>
      <c r="B2267" t="s" s="0">
        <v>300</v>
      </c>
      <c r="C2267" t="s" s="0">
        <v>39</v>
      </c>
      <c r="E2267" t="s" s="0">
        <v>300</v>
      </c>
      <c r="F2267" s="0">
        <v>0.82299999999999995</v>
      </c>
    </row>
    <row r="2268" spans="1:6">
      <c r="A2268" s="39">
        <v>57520</v>
      </c>
      <c r="B2268" t="s" s="0">
        <v>112</v>
      </c>
      <c r="C2268" t="s" s="0">
        <v>22</v>
      </c>
      <c r="E2268" t="s" s="0">
        <v>112</v>
      </c>
      <c r="F2268" s="0">
        <v>0.99</v>
      </c>
    </row>
    <row r="2269" spans="1:6">
      <c r="A2269" s="39">
        <v>17498</v>
      </c>
      <c r="B2269" t="s" s="0">
        <v>66</v>
      </c>
      <c r="C2269" t="s" s="0">
        <v>58</v>
      </c>
      <c r="E2269" t="s" s="0">
        <v>66</v>
      </c>
      <c r="F2269" s="0">
        <v>1.012</v>
      </c>
    </row>
    <row r="2270" spans="1:6">
      <c r="A2270" s="39">
        <v>19260</v>
      </c>
      <c r="B2270" t="s" s="0">
        <v>135</v>
      </c>
      <c r="C2270" t="s" s="0">
        <v>58</v>
      </c>
      <c r="E2270" t="s" s="0">
        <v>135</v>
      </c>
      <c r="F2270" s="0">
        <v>0.90100000000000002</v>
      </c>
    </row>
    <row r="2271" spans="1:6">
      <c r="A2271" s="39">
        <v>26906</v>
      </c>
      <c r="B2271" t="s" s="0">
        <v>158</v>
      </c>
      <c r="C2271" t="s" s="0">
        <v>39</v>
      </c>
      <c r="E2271" t="s" s="0">
        <v>158</v>
      </c>
      <c r="F2271" s="0">
        <v>0.82</v>
      </c>
    </row>
    <row r="2272" spans="1:6">
      <c r="A2272" s="39">
        <v>55592</v>
      </c>
      <c r="B2272" t="s" s="0">
        <v>36</v>
      </c>
      <c r="C2272" t="s" s="0">
        <v>22</v>
      </c>
      <c r="E2272" t="s" s="0">
        <v>36</v>
      </c>
      <c r="F2272" s="0">
        <v>0.95299999999999996</v>
      </c>
    </row>
    <row r="2273" spans="1:6">
      <c r="A2273" s="39">
        <v>26122</v>
      </c>
      <c r="B2273" t="s" s="0">
        <v>300</v>
      </c>
      <c r="C2273" t="s" s="0">
        <v>39</v>
      </c>
      <c r="E2273" t="s" s="0">
        <v>300</v>
      </c>
      <c r="F2273" s="0">
        <v>0.82299999999999995</v>
      </c>
    </row>
    <row r="2274" spans="1:6">
      <c r="A2274" s="39">
        <v>26123</v>
      </c>
      <c r="B2274" t="s" s="0">
        <v>300</v>
      </c>
      <c r="C2274" t="s" s="0">
        <v>39</v>
      </c>
      <c r="E2274" t="s" s="0">
        <v>300</v>
      </c>
      <c r="F2274" s="0">
        <v>0.82299999999999995</v>
      </c>
    </row>
    <row r="2275" spans="1:6">
      <c r="A2275" s="39">
        <v>26125</v>
      </c>
      <c r="B2275" t="s" s="0">
        <v>300</v>
      </c>
      <c r="C2275" t="s" s="0">
        <v>39</v>
      </c>
      <c r="E2275" t="s" s="0">
        <v>300</v>
      </c>
      <c r="F2275" s="0">
        <v>0.82299999999999995</v>
      </c>
    </row>
    <row r="2276" spans="1:6">
      <c r="A2276" s="39">
        <v>26127</v>
      </c>
      <c r="B2276" t="s" s="0">
        <v>300</v>
      </c>
      <c r="C2276" t="s" s="0">
        <v>39</v>
      </c>
      <c r="E2276" t="s" s="0">
        <v>300</v>
      </c>
      <c r="F2276" s="0">
        <v>0.82299999999999995</v>
      </c>
    </row>
    <row r="2277" spans="1:6">
      <c r="A2277" s="39">
        <v>26129</v>
      </c>
      <c r="B2277" t="s" s="0">
        <v>300</v>
      </c>
      <c r="C2277" t="s" s="0">
        <v>39</v>
      </c>
      <c r="E2277" t="s" s="0">
        <v>300</v>
      </c>
      <c r="F2277" s="0">
        <v>0.82299999999999995</v>
      </c>
    </row>
    <row r="2278" spans="1:6">
      <c r="A2278" s="39">
        <v>26131</v>
      </c>
      <c r="B2278" t="s" s="0">
        <v>300</v>
      </c>
      <c r="C2278" t="s" s="0">
        <v>39</v>
      </c>
      <c r="E2278" t="s" s="0">
        <v>300</v>
      </c>
      <c r="F2278" s="0">
        <v>0.82299999999999995</v>
      </c>
    </row>
    <row r="2279" spans="1:6">
      <c r="A2279" s="39">
        <v>26133</v>
      </c>
      <c r="B2279" t="s" s="0">
        <v>300</v>
      </c>
      <c r="C2279" t="s" s="0">
        <v>39</v>
      </c>
      <c r="E2279" t="s" s="0">
        <v>300</v>
      </c>
      <c r="F2279" s="0">
        <v>0.82299999999999995</v>
      </c>
    </row>
    <row r="2280" spans="1:6">
      <c r="A2280" s="39">
        <v>26135</v>
      </c>
      <c r="B2280" t="s" s="0">
        <v>300</v>
      </c>
      <c r="C2280" t="s" s="0">
        <v>39</v>
      </c>
      <c r="E2280" t="s" s="0">
        <v>300</v>
      </c>
      <c r="F2280" s="0">
        <v>0.82299999999999995</v>
      </c>
    </row>
    <row r="2281" spans="1:6">
      <c r="A2281" s="39">
        <v>26847</v>
      </c>
      <c r="B2281" t="s" s="0">
        <v>274</v>
      </c>
      <c r="C2281" t="s" s="0">
        <v>39</v>
      </c>
      <c r="E2281" t="s" s="0">
        <v>274</v>
      </c>
      <c r="F2281" s="0">
        <v>0.73299999999999998</v>
      </c>
    </row>
    <row r="2282" spans="1:6">
      <c r="A2282" s="39">
        <v>49074</v>
      </c>
      <c r="B2282" t="s" s="0">
        <v>300</v>
      </c>
      <c r="C2282" t="s" s="0">
        <v>39</v>
      </c>
      <c r="E2282" t="s" s="0">
        <v>300</v>
      </c>
      <c r="F2282" s="0">
        <v>0.82299999999999995</v>
      </c>
    </row>
    <row r="2283" spans="1:6">
      <c r="A2283" s="39">
        <v>49076</v>
      </c>
      <c r="B2283" t="s" s="0">
        <v>300</v>
      </c>
      <c r="C2283" t="s" s="0">
        <v>39</v>
      </c>
      <c r="E2283" t="s" s="0">
        <v>300</v>
      </c>
      <c r="F2283" s="0">
        <v>0.82299999999999995</v>
      </c>
    </row>
    <row r="2284" spans="1:6">
      <c r="A2284" s="39">
        <v>49078</v>
      </c>
      <c r="B2284" t="s" s="0">
        <v>300</v>
      </c>
      <c r="C2284" t="s" s="0">
        <v>39</v>
      </c>
      <c r="E2284" t="s" s="0">
        <v>300</v>
      </c>
      <c r="F2284" s="0">
        <v>0.82299999999999995</v>
      </c>
    </row>
    <row r="2285" spans="1:6">
      <c r="A2285" s="39">
        <v>97337</v>
      </c>
      <c r="B2285" t="s" s="0">
        <v>35</v>
      </c>
      <c r="C2285" t="s" s="0">
        <v>26</v>
      </c>
      <c r="E2285" t="s" s="0">
        <v>35</v>
      </c>
      <c r="F2285" s="0">
        <v>1.0649999999999999</v>
      </c>
    </row>
    <row r="2286" spans="1:6">
      <c r="A2286" s="39">
        <v>72135</v>
      </c>
      <c r="B2286" t="s" s="0">
        <v>150</v>
      </c>
      <c r="C2286" t="s" s="0">
        <v>20</v>
      </c>
      <c r="E2286" t="s" s="0">
        <v>150</v>
      </c>
      <c r="F2286" s="0">
        <v>1.0780000000000001</v>
      </c>
    </row>
    <row r="2287" spans="1:6">
      <c r="A2287" s="39">
        <v>76706</v>
      </c>
      <c r="B2287" t="s" s="0">
        <v>209</v>
      </c>
      <c r="C2287" t="s" s="0">
        <v>20</v>
      </c>
      <c r="E2287" t="s" s="0">
        <v>209</v>
      </c>
      <c r="F2287" s="0">
        <v>1.006</v>
      </c>
    </row>
    <row r="2288" spans="1:6">
      <c r="A2288" s="39">
        <v>79802</v>
      </c>
      <c r="B2288" t="s" s="0">
        <v>97</v>
      </c>
      <c r="C2288" t="s" s="0">
        <v>20</v>
      </c>
      <c r="E2288" t="s" s="0">
        <v>97</v>
      </c>
      <c r="F2288" s="0">
        <v>1.0269999999999999</v>
      </c>
    </row>
    <row r="2289" spans="1:6">
      <c r="A2289" s="39">
        <v>72581</v>
      </c>
      <c r="B2289" t="s" s="0">
        <v>213</v>
      </c>
      <c r="C2289" t="s" s="0">
        <v>20</v>
      </c>
      <c r="E2289" t="s" s="0">
        <v>213</v>
      </c>
      <c r="F2289" s="0">
        <v>1.032</v>
      </c>
    </row>
    <row r="2290" spans="1:6">
      <c r="A2290" s="39">
        <v>88451</v>
      </c>
      <c r="B2290" t="s" s="0">
        <v>41</v>
      </c>
      <c r="C2290" t="s" s="0">
        <v>20</v>
      </c>
      <c r="E2290" t="s" s="0">
        <v>41</v>
      </c>
      <c r="F2290" s="0">
        <v>1.0229999999999999</v>
      </c>
    </row>
    <row r="2291" spans="1:6">
      <c r="A2291" s="39">
        <v>73265</v>
      </c>
      <c r="B2291" t="s" s="0">
        <v>88</v>
      </c>
      <c r="C2291" t="s" s="0">
        <v>20</v>
      </c>
      <c r="E2291" t="s" s="0">
        <v>88</v>
      </c>
      <c r="F2291" s="0">
        <v>1.028</v>
      </c>
    </row>
    <row r="2292" spans="1:6">
      <c r="A2292" s="39">
        <v>18334</v>
      </c>
      <c r="B2292" t="s" s="0">
        <v>83</v>
      </c>
      <c r="C2292" t="s" s="0">
        <v>58</v>
      </c>
      <c r="E2292" t="s" s="0">
        <v>83</v>
      </c>
      <c r="F2292" s="0">
        <v>0.94399999999999995</v>
      </c>
    </row>
    <row r="2293" spans="1:6">
      <c r="A2293" s="39">
        <v>38173</v>
      </c>
      <c r="B2293" t="s" s="0">
        <v>194</v>
      </c>
      <c r="C2293" t="s" s="0">
        <v>39</v>
      </c>
      <c r="E2293" t="s" s="0">
        <v>194</v>
      </c>
      <c r="F2293" s="0">
        <v>0.89900000000000002</v>
      </c>
    </row>
    <row r="2294" spans="1:6">
      <c r="A2294" s="39">
        <v>54340</v>
      </c>
      <c r="B2294" t="s" s="0">
        <v>21</v>
      </c>
      <c r="C2294" t="s" s="0">
        <v>22</v>
      </c>
      <c r="E2294" t="s" s="0">
        <v>21</v>
      </c>
      <c r="F2294" s="0">
        <v>1.085</v>
      </c>
    </row>
    <row r="2295" spans="1:6">
      <c r="A2295" s="39">
        <v>54570</v>
      </c>
      <c r="B2295" t="s" s="0">
        <v>167</v>
      </c>
      <c r="C2295" t="s" s="0">
        <v>22</v>
      </c>
      <c r="E2295" t="s" s="0">
        <v>167</v>
      </c>
      <c r="F2295" s="0">
        <v>1.01</v>
      </c>
    </row>
    <row r="2296" spans="1:6">
      <c r="A2296" s="39">
        <v>93180</v>
      </c>
      <c r="B2296" t="s" s="0">
        <v>117</v>
      </c>
      <c r="C2296" t="s" s="0">
        <v>26</v>
      </c>
      <c r="E2296" t="s" s="0">
        <v>117</v>
      </c>
      <c r="F2296" s="0">
        <v>1.0569999999999999</v>
      </c>
    </row>
    <row r="2297" spans="1:6">
      <c r="A2297" s="39">
        <v>54411</v>
      </c>
      <c r="B2297" t="s" s="0">
        <v>142</v>
      </c>
      <c r="C2297" t="s" s="0">
        <v>22</v>
      </c>
      <c r="E2297" t="s" s="0">
        <v>142</v>
      </c>
      <c r="F2297" s="0">
        <v>1.0549999999999999</v>
      </c>
    </row>
    <row r="2298" spans="1:6">
      <c r="A2298" s="39">
        <v>21407</v>
      </c>
      <c r="B2298" t="s" s="0">
        <v>55</v>
      </c>
      <c r="C2298" t="s" s="0">
        <v>39</v>
      </c>
      <c r="E2298" t="s" s="0">
        <v>55</v>
      </c>
      <c r="F2298" s="0">
        <v>0.94</v>
      </c>
    </row>
    <row r="2299" spans="1:6">
      <c r="A2299" s="39">
        <v>49080</v>
      </c>
      <c r="B2299" t="s" s="0">
        <v>300</v>
      </c>
      <c r="C2299" t="s" s="0">
        <v>39</v>
      </c>
      <c r="E2299" t="s" s="0">
        <v>300</v>
      </c>
      <c r="F2299" s="0">
        <v>0.82299999999999995</v>
      </c>
    </row>
    <row r="2300" spans="1:6">
      <c r="A2300" s="39">
        <v>55278</v>
      </c>
      <c r="B2300" t="s" s="0">
        <v>166</v>
      </c>
      <c r="C2300" t="s" s="0">
        <v>22</v>
      </c>
      <c r="E2300" t="s" s="0">
        <v>166</v>
      </c>
      <c r="F2300" s="0">
        <v>1.036</v>
      </c>
    </row>
    <row r="2301" spans="1:6">
      <c r="A2301" s="39">
        <v>18513</v>
      </c>
      <c r="B2301" t="s" s="0">
        <v>83</v>
      </c>
      <c r="C2301" t="s" s="0">
        <v>58</v>
      </c>
      <c r="E2301" t="s" s="0">
        <v>83</v>
      </c>
      <c r="F2301" s="0">
        <v>0.94399999999999995</v>
      </c>
    </row>
    <row r="2302" spans="1:6">
      <c r="A2302" s="39">
        <v>54426</v>
      </c>
      <c r="B2302" t="s" s="0">
        <v>142</v>
      </c>
      <c r="C2302" t="s" s="0">
        <v>22</v>
      </c>
      <c r="E2302" t="s" s="0">
        <v>142</v>
      </c>
      <c r="F2302" s="0">
        <v>1.0549999999999999</v>
      </c>
    </row>
    <row r="2303" spans="1:6">
      <c r="A2303" s="39">
        <v>49082</v>
      </c>
      <c r="B2303" t="s" s="0">
        <v>300</v>
      </c>
      <c r="C2303" t="s" s="0">
        <v>39</v>
      </c>
      <c r="E2303" t="s" s="0">
        <v>300</v>
      </c>
      <c r="F2303" s="0">
        <v>0.82299999999999995</v>
      </c>
    </row>
    <row r="2304" spans="1:6">
      <c r="A2304" s="39">
        <v>49453</v>
      </c>
      <c r="B2304" t="s" s="0">
        <v>61</v>
      </c>
      <c r="C2304" t="s" s="0">
        <v>39</v>
      </c>
      <c r="E2304" t="s" s="0">
        <v>61</v>
      </c>
      <c r="F2304" s="0">
        <v>0.82</v>
      </c>
    </row>
    <row r="2305" spans="1:6">
      <c r="A2305" s="39">
        <v>57520</v>
      </c>
      <c r="B2305" t="s" s="0">
        <v>112</v>
      </c>
      <c r="C2305" t="s" s="0">
        <v>22</v>
      </c>
      <c r="E2305" t="s" s="0">
        <v>112</v>
      </c>
      <c r="F2305" s="0">
        <v>0.99</v>
      </c>
    </row>
    <row r="2306" spans="1:6">
      <c r="A2306" s="39">
        <v>49084</v>
      </c>
      <c r="B2306" t="s" s="0">
        <v>300</v>
      </c>
      <c r="C2306" t="s" s="0">
        <v>39</v>
      </c>
      <c r="E2306" t="s" s="0">
        <v>300</v>
      </c>
      <c r="F2306" s="0">
        <v>0.82299999999999995</v>
      </c>
    </row>
    <row r="2307" spans="1:6">
      <c r="A2307" s="39">
        <v>55758</v>
      </c>
      <c r="B2307" t="s" s="0">
        <v>32</v>
      </c>
      <c r="C2307" t="s" s="0">
        <v>22</v>
      </c>
      <c r="E2307" t="s" s="0">
        <v>32</v>
      </c>
      <c r="F2307" s="0">
        <v>1.046</v>
      </c>
    </row>
    <row r="2308" spans="1:6">
      <c r="A2308" s="39">
        <v>38530</v>
      </c>
      <c r="B2308" t="s" s="0">
        <v>54</v>
      </c>
      <c r="C2308" t="s" s="0">
        <v>39</v>
      </c>
      <c r="E2308" t="s" s="0">
        <v>54</v>
      </c>
      <c r="F2308" s="0">
        <v>0.86099999999999999</v>
      </c>
    </row>
    <row r="2309" spans="1:6">
      <c r="A2309" s="39">
        <v>91583</v>
      </c>
      <c r="B2309" t="s" s="0">
        <v>48</v>
      </c>
      <c r="C2309" t="s" s="0">
        <v>26</v>
      </c>
      <c r="E2309" t="s" s="0">
        <v>48</v>
      </c>
      <c r="F2309" s="0">
        <v>1.038</v>
      </c>
    </row>
    <row r="2310" spans="1:6">
      <c r="A2310" s="39">
        <v>56332</v>
      </c>
      <c r="B2310" t="s" s="0">
        <v>42</v>
      </c>
      <c r="C2310" t="s" s="0">
        <v>22</v>
      </c>
      <c r="E2310" t="s" s="0">
        <v>42</v>
      </c>
      <c r="F2310" s="0">
        <v>1.0009999999999999</v>
      </c>
    </row>
    <row r="2311" spans="1:6">
      <c r="A2311" s="39">
        <v>64807</v>
      </c>
      <c r="B2311" t="s" s="0">
        <v>115</v>
      </c>
      <c r="C2311" t="s" s="0">
        <v>74</v>
      </c>
      <c r="E2311" t="s" s="0">
        <v>115</v>
      </c>
      <c r="F2311" s="0">
        <v>1.002</v>
      </c>
    </row>
    <row r="2312" spans="1:6">
      <c r="A2312" s="39">
        <v>86420</v>
      </c>
      <c r="B2312" t="s" s="0">
        <v>50</v>
      </c>
      <c r="C2312" t="s" s="0">
        <v>26</v>
      </c>
      <c r="E2312" t="s" s="0">
        <v>50</v>
      </c>
      <c r="F2312" s="0">
        <v>1.099</v>
      </c>
    </row>
    <row r="2313" spans="1:6">
      <c r="A2313" s="39">
        <v>54538</v>
      </c>
      <c r="B2313" t="s" s="0">
        <v>142</v>
      </c>
      <c r="C2313" t="s" s="0">
        <v>22</v>
      </c>
      <c r="E2313" t="s" s="0">
        <v>142</v>
      </c>
      <c r="F2313" s="0">
        <v>1.0549999999999999</v>
      </c>
    </row>
    <row r="2314" spans="1:6">
      <c r="A2314" s="39">
        <v>31199</v>
      </c>
      <c r="B2314" t="s" s="0">
        <v>104</v>
      </c>
      <c r="C2314" t="s" s="0">
        <v>39</v>
      </c>
      <c r="E2314" t="s" s="0">
        <v>104</v>
      </c>
      <c r="F2314" s="0">
        <v>0.84</v>
      </c>
    </row>
    <row r="2315" spans="1:6">
      <c r="A2315" s="39">
        <v>49086</v>
      </c>
      <c r="B2315" t="s" s="0">
        <v>300</v>
      </c>
      <c r="C2315" t="s" s="0">
        <v>39</v>
      </c>
      <c r="E2315" t="s" s="0">
        <v>300</v>
      </c>
      <c r="F2315" s="0">
        <v>0.82299999999999995</v>
      </c>
    </row>
    <row r="2316" spans="1:6">
      <c r="A2316" s="39">
        <v>49088</v>
      </c>
      <c r="B2316" t="s" s="0">
        <v>300</v>
      </c>
      <c r="C2316" t="s" s="0">
        <v>39</v>
      </c>
      <c r="E2316" t="s" s="0">
        <v>300</v>
      </c>
      <c r="F2316" s="0">
        <v>0.82299999999999995</v>
      </c>
    </row>
    <row r="2317" spans="1:6">
      <c r="A2317" s="39">
        <v>49090</v>
      </c>
      <c r="B2317" t="s" s="0">
        <v>300</v>
      </c>
      <c r="C2317" t="s" s="0">
        <v>39</v>
      </c>
      <c r="E2317" t="s" s="0">
        <v>300</v>
      </c>
      <c r="F2317" s="0">
        <v>0.82299999999999995</v>
      </c>
    </row>
    <row r="2318" spans="1:6">
      <c r="A2318" s="39">
        <v>37633</v>
      </c>
      <c r="B2318" t="s" s="0">
        <v>169</v>
      </c>
      <c r="C2318" t="s" s="0">
        <v>39</v>
      </c>
      <c r="E2318" t="s" s="0">
        <v>169</v>
      </c>
      <c r="F2318" s="0">
        <v>0.78700000000000003</v>
      </c>
    </row>
    <row r="2319" spans="1:6">
      <c r="A2319" s="39">
        <v>34519</v>
      </c>
      <c r="B2319" t="s" s="0">
        <v>109</v>
      </c>
      <c r="C2319" t="s" s="0">
        <v>74</v>
      </c>
      <c r="E2319" t="s" s="0">
        <v>109</v>
      </c>
      <c r="F2319" s="0">
        <v>1.0069999999999999</v>
      </c>
    </row>
    <row r="2320" spans="1:6">
      <c r="A2320" s="39">
        <v>34474</v>
      </c>
      <c r="B2320" t="s" s="0">
        <v>109</v>
      </c>
      <c r="C2320" t="s" s="0">
        <v>74</v>
      </c>
      <c r="E2320" t="s" s="0">
        <v>109</v>
      </c>
      <c r="F2320" s="0">
        <v>1.0069999999999999</v>
      </c>
    </row>
    <row r="2321" spans="1:6">
      <c r="A2321" s="39">
        <v>94032</v>
      </c>
      <c r="B2321" t="s" s="0">
        <v>301</v>
      </c>
      <c r="C2321" t="s" s="0">
        <v>26</v>
      </c>
      <c r="E2321" t="s" s="0">
        <v>301</v>
      </c>
      <c r="F2321" s="0">
        <v>1.103</v>
      </c>
    </row>
    <row r="2322" spans="1:6">
      <c r="A2322" s="39">
        <v>55276</v>
      </c>
      <c r="B2322" t="s" s="0">
        <v>166</v>
      </c>
      <c r="C2322" t="s" s="0">
        <v>22</v>
      </c>
      <c r="E2322" t="s" s="0">
        <v>166</v>
      </c>
      <c r="F2322" s="0">
        <v>1.036</v>
      </c>
    </row>
    <row r="2323" spans="1:6">
      <c r="A2323" s="39">
        <v>15864</v>
      </c>
      <c r="B2323" t="s" s="0">
        <v>206</v>
      </c>
      <c r="C2323" t="s" s="0">
        <v>82</v>
      </c>
      <c r="E2323" t="s" s="0">
        <v>206</v>
      </c>
      <c r="F2323" s="0">
        <v>0.93600000000000005</v>
      </c>
    </row>
    <row r="2324" spans="1:6">
      <c r="A2324" s="39">
        <v>55765</v>
      </c>
      <c r="B2324" t="s" s="0">
        <v>32</v>
      </c>
      <c r="C2324" t="s" s="0">
        <v>22</v>
      </c>
      <c r="E2324" t="s" s="0">
        <v>32</v>
      </c>
      <c r="F2324" s="0">
        <v>1.046</v>
      </c>
    </row>
    <row r="2325" spans="1:6">
      <c r="A2325" s="39">
        <v>94034</v>
      </c>
      <c r="B2325" t="s" s="0">
        <v>301</v>
      </c>
      <c r="C2325" t="s" s="0">
        <v>26</v>
      </c>
      <c r="E2325" t="s" s="0">
        <v>301</v>
      </c>
      <c r="F2325" s="0">
        <v>1.103</v>
      </c>
    </row>
    <row r="2326" spans="1:6">
      <c r="A2326" s="39">
        <v>49356</v>
      </c>
      <c r="B2326" t="s" s="0">
        <v>61</v>
      </c>
      <c r="C2326" t="s" s="0">
        <v>39</v>
      </c>
      <c r="E2326" t="s" s="0">
        <v>61</v>
      </c>
      <c r="F2326" s="0">
        <v>0.82</v>
      </c>
    </row>
    <row r="2327" spans="1:6">
      <c r="A2327" s="39">
        <v>1665</v>
      </c>
      <c r="B2327" t="s" s="0">
        <v>293</v>
      </c>
      <c r="C2327" t="s" s="0">
        <v>119</v>
      </c>
      <c r="E2327" t="s" s="0">
        <v>293</v>
      </c>
      <c r="F2327" s="0">
        <v>0.91900000000000004</v>
      </c>
    </row>
    <row r="2328" spans="1:6">
      <c r="A2328" s="39">
        <v>76889</v>
      </c>
      <c r="B2328" t="s" s="0">
        <v>98</v>
      </c>
      <c r="C2328" t="s" s="0">
        <v>22</v>
      </c>
      <c r="E2328" t="s" s="0">
        <v>98</v>
      </c>
      <c r="F2328" s="0">
        <v>1.032</v>
      </c>
    </row>
    <row r="2329" spans="1:6">
      <c r="A2329" s="39">
        <v>56269</v>
      </c>
      <c r="B2329" t="s" s="0">
        <v>160</v>
      </c>
      <c r="C2329" t="s" s="0">
        <v>22</v>
      </c>
      <c r="E2329" t="s" s="0">
        <v>160</v>
      </c>
      <c r="F2329" s="0">
        <v>0.94</v>
      </c>
    </row>
    <row r="2330" spans="1:6">
      <c r="A2330" s="39">
        <v>54533</v>
      </c>
      <c r="B2330" t="s" s="0">
        <v>142</v>
      </c>
      <c r="C2330" t="s" s="0">
        <v>22</v>
      </c>
      <c r="E2330" t="s" s="0">
        <v>142</v>
      </c>
      <c r="F2330" s="0">
        <v>1.0549999999999999</v>
      </c>
    </row>
    <row r="2331" spans="1:6">
      <c r="A2331" s="39">
        <v>18347</v>
      </c>
      <c r="B2331" t="s" s="0">
        <v>83</v>
      </c>
      <c r="C2331" t="s" s="0">
        <v>58</v>
      </c>
      <c r="E2331" t="s" s="0">
        <v>83</v>
      </c>
      <c r="F2331" s="0">
        <v>0.94399999999999995</v>
      </c>
    </row>
    <row r="2332" spans="1:6">
      <c r="A2332" s="39">
        <v>54523</v>
      </c>
      <c r="B2332" t="s" s="0">
        <v>142</v>
      </c>
      <c r="C2332" t="s" s="0">
        <v>22</v>
      </c>
      <c r="E2332" t="s" s="0">
        <v>142</v>
      </c>
      <c r="F2332" s="0">
        <v>1.0549999999999999</v>
      </c>
    </row>
    <row r="2333" spans="1:6">
      <c r="A2333" s="39">
        <v>94036</v>
      </c>
      <c r="B2333" t="s" s="0">
        <v>301</v>
      </c>
      <c r="C2333" t="s" s="0">
        <v>26</v>
      </c>
      <c r="E2333" t="s" s="0">
        <v>301</v>
      </c>
      <c r="F2333" s="0">
        <v>1.103</v>
      </c>
    </row>
    <row r="2334" spans="1:6">
      <c r="A2334" s="39">
        <v>75172</v>
      </c>
      <c r="B2334" t="s" s="0">
        <v>302</v>
      </c>
      <c r="C2334" t="s" s="0">
        <v>20</v>
      </c>
      <c r="E2334" t="s" s="0">
        <v>302</v>
      </c>
      <c r="F2334" s="0">
        <v>1.024</v>
      </c>
    </row>
    <row r="2335" spans="1:6">
      <c r="A2335" s="39">
        <v>86911</v>
      </c>
      <c r="B2335" t="s" s="0">
        <v>164</v>
      </c>
      <c r="C2335" t="s" s="0">
        <v>26</v>
      </c>
      <c r="E2335" t="s" s="0">
        <v>164</v>
      </c>
      <c r="F2335" s="0">
        <v>1.1579999999999999</v>
      </c>
    </row>
    <row r="2336" spans="1:6">
      <c r="A2336" s="39">
        <v>75173</v>
      </c>
      <c r="B2336" t="s" s="0">
        <v>302</v>
      </c>
      <c r="C2336" t="s" s="0">
        <v>20</v>
      </c>
      <c r="E2336" t="s" s="0">
        <v>302</v>
      </c>
      <c r="F2336" s="0">
        <v>1.024</v>
      </c>
    </row>
    <row r="2337" spans="1:6">
      <c r="A2337" s="39">
        <v>90599</v>
      </c>
      <c r="B2337" t="s" s="0">
        <v>48</v>
      </c>
      <c r="C2337" t="s" s="0">
        <v>26</v>
      </c>
      <c r="E2337" t="s" s="0">
        <v>48</v>
      </c>
      <c r="F2337" s="0">
        <v>1.038</v>
      </c>
    </row>
    <row r="2338" spans="1:6">
      <c r="A2338" s="39">
        <v>37318</v>
      </c>
      <c r="B2338" t="s" s="0">
        <v>154</v>
      </c>
      <c r="C2338" t="s" s="0">
        <v>72</v>
      </c>
      <c r="E2338" t="s" s="0">
        <v>154</v>
      </c>
      <c r="F2338" s="0">
        <v>0.90700000000000003</v>
      </c>
    </row>
    <row r="2339" spans="1:6">
      <c r="A2339" s="39">
        <v>84378</v>
      </c>
      <c r="B2339" t="s" s="0">
        <v>176</v>
      </c>
      <c r="C2339" t="s" s="0">
        <v>26</v>
      </c>
      <c r="E2339" t="s" s="0">
        <v>176</v>
      </c>
      <c r="F2339" s="0">
        <v>0.98899999999999999</v>
      </c>
    </row>
    <row r="2340" spans="1:6">
      <c r="A2340" s="39">
        <v>75175</v>
      </c>
      <c r="B2340" t="s" s="0">
        <v>302</v>
      </c>
      <c r="C2340" t="s" s="0">
        <v>20</v>
      </c>
      <c r="E2340" t="s" s="0">
        <v>302</v>
      </c>
      <c r="F2340" s="0">
        <v>1.024</v>
      </c>
    </row>
    <row r="2341" spans="1:6">
      <c r="A2341" s="39">
        <v>92542</v>
      </c>
      <c r="B2341" t="s" s="0">
        <v>123</v>
      </c>
      <c r="C2341" t="s" s="0">
        <v>26</v>
      </c>
      <c r="E2341" t="s" s="0">
        <v>123</v>
      </c>
      <c r="F2341" s="0">
        <v>1.018</v>
      </c>
    </row>
    <row r="2342" spans="1:6">
      <c r="A2342" s="39">
        <v>75177</v>
      </c>
      <c r="B2342" t="s" s="0">
        <v>302</v>
      </c>
      <c r="C2342" t="s" s="0">
        <v>20</v>
      </c>
      <c r="E2342" t="s" s="0">
        <v>302</v>
      </c>
      <c r="F2342" s="0">
        <v>1.024</v>
      </c>
    </row>
    <row r="2343" spans="1:6">
      <c r="A2343" s="39">
        <v>75179</v>
      </c>
      <c r="B2343" t="s" s="0">
        <v>302</v>
      </c>
      <c r="C2343" t="s" s="0">
        <v>20</v>
      </c>
      <c r="E2343" t="s" s="0">
        <v>302</v>
      </c>
      <c r="F2343" s="0">
        <v>1.024</v>
      </c>
    </row>
    <row r="2344" spans="1:6">
      <c r="A2344" s="39">
        <v>78661</v>
      </c>
      <c r="B2344" t="s" s="0">
        <v>87</v>
      </c>
      <c r="C2344" t="s" s="0">
        <v>20</v>
      </c>
      <c r="E2344" t="s" s="0">
        <v>87</v>
      </c>
      <c r="F2344" s="0">
        <v>0.97799999999999998</v>
      </c>
    </row>
    <row r="2345" spans="1:6">
      <c r="A2345" s="39">
        <v>87463</v>
      </c>
      <c r="B2345" t="s" s="0">
        <v>143</v>
      </c>
      <c r="C2345" t="s" s="0">
        <v>26</v>
      </c>
      <c r="E2345" t="s" s="0">
        <v>143</v>
      </c>
      <c r="F2345" s="0">
        <v>1.0960000000000001</v>
      </c>
    </row>
    <row r="2346" spans="1:6">
      <c r="A2346" s="39">
        <v>83623</v>
      </c>
      <c r="B2346" t="s" s="0">
        <v>199</v>
      </c>
      <c r="C2346" t="s" s="0">
        <v>26</v>
      </c>
      <c r="E2346" t="s" s="0">
        <v>199</v>
      </c>
      <c r="F2346" s="0">
        <v>1.169</v>
      </c>
    </row>
    <row r="2347" spans="1:6">
      <c r="A2347" s="39">
        <v>66484</v>
      </c>
      <c r="B2347" t="s" s="0">
        <v>134</v>
      </c>
      <c r="C2347" t="s" s="0">
        <v>22</v>
      </c>
      <c r="E2347" t="s" s="0">
        <v>134</v>
      </c>
      <c r="F2347" s="0">
        <v>1.0189999999999999</v>
      </c>
    </row>
    <row r="2348" spans="1:6">
      <c r="A2348" s="39">
        <v>63128</v>
      </c>
      <c r="B2348" t="s" s="0">
        <v>303</v>
      </c>
      <c r="C2348" t="s" s="0">
        <v>74</v>
      </c>
      <c r="E2348" t="s" s="0">
        <v>303</v>
      </c>
      <c r="F2348" s="0">
        <v>0.98</v>
      </c>
    </row>
    <row r="2349" spans="1:6">
      <c r="A2349" s="39">
        <v>37318</v>
      </c>
      <c r="B2349" t="s" s="0">
        <v>154</v>
      </c>
      <c r="C2349" t="s" s="0">
        <v>72</v>
      </c>
      <c r="E2349" t="s" s="0">
        <v>154</v>
      </c>
      <c r="F2349" s="0">
        <v>0.90700000000000003</v>
      </c>
    </row>
    <row r="2350" spans="1:6">
      <c r="A2350" s="39">
        <v>75180</v>
      </c>
      <c r="B2350" t="s" s="0">
        <v>302</v>
      </c>
      <c r="C2350" t="s" s="0">
        <v>20</v>
      </c>
      <c r="E2350" t="s" s="0">
        <v>302</v>
      </c>
      <c r="F2350" s="0">
        <v>1.024</v>
      </c>
    </row>
    <row r="2351" spans="1:6">
      <c r="A2351" s="39">
        <v>75181</v>
      </c>
      <c r="B2351" t="s" s="0">
        <v>302</v>
      </c>
      <c r="C2351" t="s" s="0">
        <v>20</v>
      </c>
      <c r="E2351" t="s" s="0">
        <v>302</v>
      </c>
      <c r="F2351" s="0">
        <v>1.024</v>
      </c>
    </row>
    <row r="2352" spans="1:6">
      <c r="A2352" s="39">
        <v>66953</v>
      </c>
      <c r="B2352" t="s" s="0">
        <v>304</v>
      </c>
      <c r="C2352" t="s" s="0">
        <v>22</v>
      </c>
      <c r="E2352" t="s" s="0">
        <v>304</v>
      </c>
      <c r="F2352" s="0">
        <v>0.97099999999999997</v>
      </c>
    </row>
    <row r="2353" spans="1:6">
      <c r="A2353" s="39">
        <v>66954</v>
      </c>
      <c r="B2353" t="s" s="0">
        <v>304</v>
      </c>
      <c r="C2353" t="s" s="0">
        <v>22</v>
      </c>
      <c r="E2353" t="s" s="0">
        <v>304</v>
      </c>
      <c r="F2353" s="0">
        <v>0.97099999999999997</v>
      </c>
    </row>
    <row r="2354" spans="1:6">
      <c r="A2354" s="39">
        <v>66955</v>
      </c>
      <c r="B2354" t="s" s="0">
        <v>304</v>
      </c>
      <c r="C2354" t="s" s="0">
        <v>22</v>
      </c>
      <c r="E2354" t="s" s="0">
        <v>304</v>
      </c>
      <c r="F2354" s="0">
        <v>0.97099999999999997</v>
      </c>
    </row>
    <row r="2355" spans="1:6">
      <c r="A2355" s="39">
        <v>14467</v>
      </c>
      <c r="B2355" t="s" s="0">
        <v>305</v>
      </c>
      <c r="C2355" t="s" s="0">
        <v>82</v>
      </c>
      <c r="E2355" t="s" s="0">
        <v>305</v>
      </c>
      <c r="F2355" s="0">
        <v>1.022</v>
      </c>
    </row>
    <row r="2356" spans="1:6">
      <c r="A2356" s="39">
        <v>14469</v>
      </c>
      <c r="B2356" t="s" s="0">
        <v>305</v>
      </c>
      <c r="C2356" t="s" s="0">
        <v>82</v>
      </c>
      <c r="E2356" t="s" s="0">
        <v>305</v>
      </c>
      <c r="F2356" s="0">
        <v>1.022</v>
      </c>
    </row>
    <row r="2357" spans="1:6">
      <c r="A2357" s="39">
        <v>14471</v>
      </c>
      <c r="B2357" t="s" s="0">
        <v>305</v>
      </c>
      <c r="C2357" t="s" s="0">
        <v>82</v>
      </c>
      <c r="E2357" t="s" s="0">
        <v>305</v>
      </c>
      <c r="F2357" s="0">
        <v>1.022</v>
      </c>
    </row>
    <row r="2358" spans="1:6">
      <c r="A2358" s="39">
        <v>14473</v>
      </c>
      <c r="B2358" t="s" s="0">
        <v>305</v>
      </c>
      <c r="C2358" t="s" s="0">
        <v>82</v>
      </c>
      <c r="E2358" t="s" s="0">
        <v>305</v>
      </c>
      <c r="F2358" s="0">
        <v>1.022</v>
      </c>
    </row>
    <row r="2359" spans="1:6">
      <c r="A2359" s="39">
        <v>14476</v>
      </c>
      <c r="B2359" t="s" s="0">
        <v>305</v>
      </c>
      <c r="C2359" t="s" s="0">
        <v>82</v>
      </c>
      <c r="E2359" t="s" s="0">
        <v>305</v>
      </c>
      <c r="F2359" s="0">
        <v>1.022</v>
      </c>
    </row>
    <row r="2360" spans="1:6">
      <c r="A2360" s="39">
        <v>14478</v>
      </c>
      <c r="B2360" t="s" s="0">
        <v>305</v>
      </c>
      <c r="C2360" t="s" s="0">
        <v>82</v>
      </c>
      <c r="E2360" t="s" s="0">
        <v>305</v>
      </c>
      <c r="F2360" s="0">
        <v>1.022</v>
      </c>
    </row>
    <row r="2361" spans="1:6">
      <c r="A2361" s="39">
        <v>14480</v>
      </c>
      <c r="B2361" t="s" s="0">
        <v>305</v>
      </c>
      <c r="C2361" t="s" s="0">
        <v>82</v>
      </c>
      <c r="E2361" t="s" s="0">
        <v>305</v>
      </c>
      <c r="F2361" s="0">
        <v>1.022</v>
      </c>
    </row>
    <row r="2362" spans="1:6">
      <c r="A2362" s="39">
        <v>14482</v>
      </c>
      <c r="B2362" t="s" s="0">
        <v>305</v>
      </c>
      <c r="C2362" t="s" s="0">
        <v>82</v>
      </c>
      <c r="E2362" t="s" s="0">
        <v>305</v>
      </c>
      <c r="F2362" s="0">
        <v>1.022</v>
      </c>
    </row>
    <row r="2363" spans="1:6">
      <c r="A2363" s="39">
        <v>66763</v>
      </c>
      <c r="B2363" t="s" s="0">
        <v>276</v>
      </c>
      <c r="C2363" t="s" s="0">
        <v>226</v>
      </c>
      <c r="E2363" t="s" s="0">
        <v>276</v>
      </c>
      <c r="F2363" s="0">
        <v>0.96399999999999997</v>
      </c>
    </row>
    <row r="2364" spans="1:6">
      <c r="A2364" s="39">
        <v>98530</v>
      </c>
      <c r="B2364" t="s" s="0">
        <v>228</v>
      </c>
      <c r="C2364" t="s" s="0">
        <v>72</v>
      </c>
      <c r="E2364" t="s" s="0">
        <v>228</v>
      </c>
      <c r="F2364" s="0">
        <v>0.95199999999999996</v>
      </c>
    </row>
    <row r="2365" spans="1:6">
      <c r="A2365" s="39">
        <v>76848</v>
      </c>
      <c r="B2365" t="s" s="0">
        <v>134</v>
      </c>
      <c r="C2365" t="s" s="0">
        <v>22</v>
      </c>
      <c r="E2365" t="s" s="0">
        <v>134</v>
      </c>
      <c r="F2365" s="0">
        <v>1.0189999999999999</v>
      </c>
    </row>
    <row r="2366" spans="1:6">
      <c r="A2366" s="39">
        <v>93047</v>
      </c>
      <c r="B2366" t="s" s="0">
        <v>306</v>
      </c>
      <c r="C2366" t="s" s="0">
        <v>26</v>
      </c>
      <c r="E2366" t="s" s="0">
        <v>306</v>
      </c>
      <c r="F2366" s="0">
        <v>1.0760000000000001</v>
      </c>
    </row>
    <row r="2367" spans="1:6">
      <c r="A2367" s="39">
        <v>37351</v>
      </c>
      <c r="B2367" t="s" s="0">
        <v>154</v>
      </c>
      <c r="C2367" t="s" s="0">
        <v>72</v>
      </c>
      <c r="E2367" t="s" s="0">
        <v>154</v>
      </c>
      <c r="F2367" s="0">
        <v>0.90700000000000003</v>
      </c>
    </row>
    <row r="2368" spans="1:6">
      <c r="A2368" s="39">
        <v>93049</v>
      </c>
      <c r="B2368" t="s" s="0">
        <v>306</v>
      </c>
      <c r="C2368" t="s" s="0">
        <v>26</v>
      </c>
      <c r="E2368" t="s" s="0">
        <v>306</v>
      </c>
      <c r="F2368" s="0">
        <v>1.0760000000000001</v>
      </c>
    </row>
    <row r="2369" spans="1:6">
      <c r="A2369" s="39">
        <v>84130</v>
      </c>
      <c r="B2369" t="s" s="0">
        <v>307</v>
      </c>
      <c r="C2369" t="s" s="0">
        <v>26</v>
      </c>
      <c r="E2369" t="s" s="0">
        <v>307</v>
      </c>
      <c r="F2369" s="0">
        <v>0.98599999999999999</v>
      </c>
    </row>
    <row r="2370" spans="1:6">
      <c r="A2370" s="39">
        <v>97497</v>
      </c>
      <c r="B2370" t="s" s="0">
        <v>235</v>
      </c>
      <c r="C2370" t="s" s="0">
        <v>26</v>
      </c>
      <c r="E2370" t="s" s="0">
        <v>235</v>
      </c>
      <c r="F2370" s="0">
        <v>1.093</v>
      </c>
    </row>
    <row r="2371" spans="1:6">
      <c r="A2371" s="39">
        <v>98646</v>
      </c>
      <c r="B2371" t="s" s="0">
        <v>71</v>
      </c>
      <c r="C2371" t="s" s="0">
        <v>72</v>
      </c>
      <c r="E2371" t="s" s="0">
        <v>71</v>
      </c>
      <c r="F2371" s="0">
        <v>0.89500000000000002</v>
      </c>
    </row>
    <row r="2372" spans="1:6">
      <c r="A2372" s="39">
        <v>91550</v>
      </c>
      <c r="B2372" t="s" s="0">
        <v>48</v>
      </c>
      <c r="C2372" t="s" s="0">
        <v>26</v>
      </c>
      <c r="E2372" t="s" s="0">
        <v>48</v>
      </c>
      <c r="F2372" s="0">
        <v>1.038</v>
      </c>
    </row>
    <row r="2373" spans="1:6">
      <c r="A2373" s="39">
        <v>86424</v>
      </c>
      <c r="B2373" t="s" s="0">
        <v>50</v>
      </c>
      <c r="C2373" t="s" s="0">
        <v>26</v>
      </c>
      <c r="E2373" t="s" s="0">
        <v>50</v>
      </c>
      <c r="F2373" s="0">
        <v>1.099</v>
      </c>
    </row>
    <row r="2374" spans="1:6">
      <c r="A2374" s="39">
        <v>49413</v>
      </c>
      <c r="B2374" t="s" s="0">
        <v>218</v>
      </c>
      <c r="C2374" t="s" s="0">
        <v>39</v>
      </c>
      <c r="E2374" t="s" s="0">
        <v>218</v>
      </c>
      <c r="F2374" s="0">
        <v>0.83599999999999997</v>
      </c>
    </row>
    <row r="2375" spans="1:6">
      <c r="A2375" s="39">
        <v>93051</v>
      </c>
      <c r="B2375" t="s" s="0">
        <v>306</v>
      </c>
      <c r="C2375" t="s" s="0">
        <v>26</v>
      </c>
      <c r="E2375" t="s" s="0">
        <v>306</v>
      </c>
      <c r="F2375" s="0">
        <v>1.0760000000000001</v>
      </c>
    </row>
    <row r="2376" spans="1:6">
      <c r="A2376" s="39">
        <v>93053</v>
      </c>
      <c r="B2376" t="s" s="0">
        <v>306</v>
      </c>
      <c r="C2376" t="s" s="0">
        <v>26</v>
      </c>
      <c r="E2376" t="s" s="0">
        <v>306</v>
      </c>
      <c r="F2376" s="0">
        <v>1.0760000000000001</v>
      </c>
    </row>
    <row r="2377" spans="1:6">
      <c r="A2377" s="39">
        <v>93055</v>
      </c>
      <c r="B2377" t="s" s="0">
        <v>306</v>
      </c>
      <c r="C2377" t="s" s="0">
        <v>26</v>
      </c>
      <c r="E2377" t="s" s="0">
        <v>306</v>
      </c>
      <c r="F2377" s="0">
        <v>1.0760000000000001</v>
      </c>
    </row>
    <row r="2378" spans="1:6">
      <c r="A2378" s="39">
        <v>55234</v>
      </c>
      <c r="B2378" t="s" s="0">
        <v>99</v>
      </c>
      <c r="C2378" t="s" s="0">
        <v>22</v>
      </c>
      <c r="E2378" t="s" s="0">
        <v>99</v>
      </c>
      <c r="F2378" s="0">
        <v>0.97</v>
      </c>
    </row>
    <row r="2379" spans="1:6">
      <c r="A2379" s="39">
        <v>36160</v>
      </c>
      <c r="B2379" t="s" s="0">
        <v>207</v>
      </c>
      <c r="C2379" t="s" s="0">
        <v>74</v>
      </c>
      <c r="E2379" t="s" s="0">
        <v>207</v>
      </c>
      <c r="F2379" s="0">
        <v>1</v>
      </c>
    </row>
    <row r="2380" spans="1:6">
      <c r="A2380" s="39">
        <v>1744</v>
      </c>
      <c r="B2380" t="s" s="0">
        <v>118</v>
      </c>
      <c r="C2380" t="s" s="0">
        <v>119</v>
      </c>
      <c r="E2380" t="s" s="0">
        <v>118</v>
      </c>
      <c r="F2380" s="0">
        <v>0.97399999999999998</v>
      </c>
    </row>
    <row r="2381" spans="1:6">
      <c r="A2381" s="39">
        <v>87742</v>
      </c>
      <c r="B2381" t="s" s="0">
        <v>147</v>
      </c>
      <c r="C2381" t="s" s="0">
        <v>26</v>
      </c>
      <c r="E2381" t="s" s="0">
        <v>147</v>
      </c>
      <c r="F2381" s="0">
        <v>1.0309999999999999</v>
      </c>
    </row>
    <row r="2382" spans="1:6">
      <c r="A2382" s="39">
        <v>87782</v>
      </c>
      <c r="B2382" t="s" s="0">
        <v>147</v>
      </c>
      <c r="C2382" t="s" s="0">
        <v>26</v>
      </c>
      <c r="E2382" t="s" s="0">
        <v>147</v>
      </c>
      <c r="F2382" s="0">
        <v>1.0309999999999999</v>
      </c>
    </row>
    <row r="2383" spans="1:6">
      <c r="A2383" s="39">
        <v>67246</v>
      </c>
      <c r="B2383" t="s" s="0">
        <v>137</v>
      </c>
      <c r="C2383" t="s" s="0">
        <v>22</v>
      </c>
      <c r="E2383" t="s" s="0">
        <v>137</v>
      </c>
      <c r="F2383" s="0">
        <v>1.0580000000000001</v>
      </c>
    </row>
    <row r="2384" spans="1:6">
      <c r="A2384" s="39">
        <v>89561</v>
      </c>
      <c r="B2384" t="s" s="0">
        <v>308</v>
      </c>
      <c r="C2384" t="s" s="0">
        <v>20</v>
      </c>
      <c r="E2384" t="s" s="0">
        <v>308</v>
      </c>
      <c r="F2384" s="0">
        <v>0.98599999999999999</v>
      </c>
    </row>
    <row r="2385" spans="1:6">
      <c r="A2385" s="39">
        <v>49201</v>
      </c>
      <c r="B2385" t="s" s="0">
        <v>105</v>
      </c>
      <c r="C2385" t="s" s="0">
        <v>39</v>
      </c>
      <c r="E2385" t="s" s="0">
        <v>105</v>
      </c>
      <c r="F2385" s="0">
        <v>0.83599999999999997</v>
      </c>
    </row>
    <row r="2386" spans="1:6">
      <c r="A2386" s="39">
        <v>3096</v>
      </c>
      <c r="B2386" t="s" s="0">
        <v>288</v>
      </c>
      <c r="C2386" t="s" s="0">
        <v>82</v>
      </c>
      <c r="E2386" t="s" s="0">
        <v>288</v>
      </c>
      <c r="F2386" s="0">
        <v>0.748</v>
      </c>
    </row>
    <row r="2387" spans="1:6">
      <c r="A2387" s="39">
        <v>6484</v>
      </c>
      <c r="B2387" t="s" s="0">
        <v>219</v>
      </c>
      <c r="C2387" t="s" s="0">
        <v>70</v>
      </c>
      <c r="E2387" t="s" s="0">
        <v>219</v>
      </c>
      <c r="F2387" s="0">
        <v>0.84499999999999997</v>
      </c>
    </row>
    <row r="2388" spans="1:6">
      <c r="A2388" s="39">
        <v>56729</v>
      </c>
      <c r="B2388" t="s" s="0">
        <v>42</v>
      </c>
      <c r="C2388" t="s" s="0">
        <v>22</v>
      </c>
      <c r="E2388" t="s" s="0">
        <v>42</v>
      </c>
      <c r="F2388" s="0">
        <v>1.0009999999999999</v>
      </c>
    </row>
    <row r="2389" spans="1:6">
      <c r="A2389" s="39">
        <v>97456</v>
      </c>
      <c r="B2389" t="s" s="0">
        <v>235</v>
      </c>
      <c r="C2389" t="s" s="0">
        <v>26</v>
      </c>
      <c r="E2389" t="s" s="0">
        <v>235</v>
      </c>
      <c r="F2389" s="0">
        <v>1.093</v>
      </c>
    </row>
    <row r="2390" spans="1:6">
      <c r="A2390" s="39">
        <v>67596</v>
      </c>
      <c r="B2390" t="s" s="0">
        <v>99</v>
      </c>
      <c r="C2390" t="s" s="0">
        <v>22</v>
      </c>
      <c r="E2390" t="s" s="0">
        <v>99</v>
      </c>
      <c r="F2390" s="0">
        <v>0.97</v>
      </c>
    </row>
    <row r="2391" spans="1:6">
      <c r="A2391" s="39">
        <v>91723</v>
      </c>
      <c r="B2391" t="s" s="0">
        <v>33</v>
      </c>
      <c r="C2391" t="s" s="0">
        <v>26</v>
      </c>
      <c r="E2391" t="s" s="0">
        <v>33</v>
      </c>
      <c r="F2391" s="0">
        <v>1.0189999999999999</v>
      </c>
    </row>
    <row r="2392" spans="1:6">
      <c r="A2392" s="39">
        <v>93057</v>
      </c>
      <c r="B2392" t="s" s="0">
        <v>306</v>
      </c>
      <c r="C2392" t="s" s="0">
        <v>26</v>
      </c>
      <c r="E2392" t="s" s="0">
        <v>306</v>
      </c>
      <c r="F2392" s="0">
        <v>1.0760000000000001</v>
      </c>
    </row>
    <row r="2393" spans="1:6">
      <c r="A2393" s="39">
        <v>66903</v>
      </c>
      <c r="B2393" t="s" s="0">
        <v>53</v>
      </c>
      <c r="C2393" t="s" s="0">
        <v>22</v>
      </c>
      <c r="E2393" t="s" s="0">
        <v>53</v>
      </c>
      <c r="F2393" s="0">
        <v>0.96099999999999997</v>
      </c>
    </row>
    <row r="2394" spans="1:6">
      <c r="A2394" s="39">
        <v>71254</v>
      </c>
      <c r="B2394" t="s" s="0">
        <v>60</v>
      </c>
      <c r="C2394" t="s" s="0">
        <v>20</v>
      </c>
      <c r="E2394" t="s" s="0">
        <v>60</v>
      </c>
      <c r="F2394" s="0">
        <v>1.0409999999999999</v>
      </c>
    </row>
    <row r="2395" spans="1:6">
      <c r="A2395" s="39">
        <v>18314</v>
      </c>
      <c r="B2395" t="s" s="0">
        <v>83</v>
      </c>
      <c r="C2395" t="s" s="0">
        <v>58</v>
      </c>
      <c r="E2395" t="s" s="0">
        <v>83</v>
      </c>
      <c r="F2395" s="0">
        <v>0.94399999999999995</v>
      </c>
    </row>
    <row r="2396" spans="1:6">
      <c r="A2396" s="39">
        <v>19399</v>
      </c>
      <c r="B2396" t="s" s="0">
        <v>135</v>
      </c>
      <c r="C2396" t="s" s="0">
        <v>58</v>
      </c>
      <c r="E2396" t="s" s="0">
        <v>135</v>
      </c>
      <c r="F2396" s="0">
        <v>0.90100000000000002</v>
      </c>
    </row>
    <row r="2397" spans="1:6">
      <c r="A2397" s="39">
        <v>18292</v>
      </c>
      <c r="B2397" t="s" s="0">
        <v>57</v>
      </c>
      <c r="C2397" t="s" s="0">
        <v>58</v>
      </c>
      <c r="E2397" t="s" s="0">
        <v>57</v>
      </c>
      <c r="F2397" s="0">
        <v>0.93899999999999995</v>
      </c>
    </row>
    <row r="2398" spans="1:6">
      <c r="A2398" s="39">
        <v>75335</v>
      </c>
      <c r="B2398" t="s" s="0">
        <v>132</v>
      </c>
      <c r="C2398" t="s" s="0">
        <v>20</v>
      </c>
      <c r="E2398" t="s" s="0">
        <v>132</v>
      </c>
      <c r="F2398" s="0">
        <v>1.0720000000000001</v>
      </c>
    </row>
    <row r="2399" spans="1:6">
      <c r="A2399" s="39">
        <v>4720</v>
      </c>
      <c r="B2399" t="s" s="0">
        <v>139</v>
      </c>
      <c r="C2399" t="s" s="0">
        <v>119</v>
      </c>
      <c r="E2399" t="s" s="0">
        <v>139</v>
      </c>
      <c r="F2399" s="0">
        <v>0.92800000000000005</v>
      </c>
    </row>
    <row r="2400" spans="1:6">
      <c r="A2400" s="39">
        <v>3253</v>
      </c>
      <c r="B2400" t="s" s="0">
        <v>203</v>
      </c>
      <c r="C2400" t="s" s="0">
        <v>82</v>
      </c>
      <c r="E2400" t="s" s="0">
        <v>203</v>
      </c>
      <c r="F2400" s="0">
        <v>0.876</v>
      </c>
    </row>
    <row r="2401" spans="1:6">
      <c r="A2401" s="39">
        <v>3159</v>
      </c>
      <c r="B2401" t="s" s="0">
        <v>288</v>
      </c>
      <c r="C2401" t="s" s="0">
        <v>82</v>
      </c>
      <c r="E2401" t="s" s="0">
        <v>288</v>
      </c>
      <c r="F2401" s="0">
        <v>0.748</v>
      </c>
    </row>
    <row r="2402" spans="1:6">
      <c r="A2402" s="39">
        <v>1877</v>
      </c>
      <c r="B2402" t="s" s="0">
        <v>174</v>
      </c>
      <c r="C2402" t="s" s="0">
        <v>119</v>
      </c>
      <c r="E2402" t="s" s="0">
        <v>174</v>
      </c>
      <c r="F2402" s="0">
        <v>0.91100000000000003</v>
      </c>
    </row>
    <row r="2403" spans="1:6">
      <c r="A2403" s="39">
        <v>2633</v>
      </c>
      <c r="B2403" t="s" s="0">
        <v>174</v>
      </c>
      <c r="C2403" t="s" s="0">
        <v>119</v>
      </c>
      <c r="E2403" t="s" s="0">
        <v>174</v>
      </c>
      <c r="F2403" s="0">
        <v>0.91100000000000003</v>
      </c>
    </row>
    <row r="2404" spans="1:6">
      <c r="A2404" s="39">
        <v>2692</v>
      </c>
      <c r="B2404" t="s" s="0">
        <v>174</v>
      </c>
      <c r="C2404" t="s" s="0">
        <v>119</v>
      </c>
      <c r="E2404" t="s" s="0">
        <v>174</v>
      </c>
      <c r="F2404" s="0">
        <v>0.91100000000000003</v>
      </c>
    </row>
    <row r="2405" spans="1:6">
      <c r="A2405" s="39">
        <v>4838</v>
      </c>
      <c r="B2405" t="s" s="0">
        <v>177</v>
      </c>
      <c r="C2405" t="s" s="0">
        <v>119</v>
      </c>
      <c r="E2405" t="s" s="0">
        <v>177</v>
      </c>
      <c r="F2405" s="0">
        <v>0.96099999999999997</v>
      </c>
    </row>
    <row r="2406" spans="1:6">
      <c r="A2406" s="39">
        <v>93059</v>
      </c>
      <c r="B2406" t="s" s="0">
        <v>306</v>
      </c>
      <c r="C2406" t="s" s="0">
        <v>26</v>
      </c>
      <c r="E2406" t="s" s="0">
        <v>306</v>
      </c>
      <c r="F2406" s="0">
        <v>1.0760000000000001</v>
      </c>
    </row>
    <row r="2407" spans="1:6">
      <c r="A2407" s="39">
        <v>19067</v>
      </c>
      <c r="B2407" t="s" s="0">
        <v>135</v>
      </c>
      <c r="C2407" t="s" s="0">
        <v>58</v>
      </c>
      <c r="E2407" t="s" s="0">
        <v>135</v>
      </c>
      <c r="F2407" s="0">
        <v>0.90100000000000002</v>
      </c>
    </row>
    <row r="2408" spans="1:6">
      <c r="A2408" s="39">
        <v>4626</v>
      </c>
      <c r="B2408" t="s" s="0">
        <v>122</v>
      </c>
      <c r="C2408" t="s" s="0">
        <v>72</v>
      </c>
      <c r="E2408" t="s" s="0">
        <v>122</v>
      </c>
      <c r="F2408" s="0">
        <v>0.88700000000000001</v>
      </c>
    </row>
    <row r="2409" spans="1:6">
      <c r="A2409" s="39">
        <v>99441</v>
      </c>
      <c r="B2409" t="s" s="0">
        <v>148</v>
      </c>
      <c r="C2409" t="s" s="0">
        <v>72</v>
      </c>
      <c r="E2409" t="s" s="0">
        <v>148</v>
      </c>
      <c r="F2409" s="0">
        <v>0.91400000000000003</v>
      </c>
    </row>
    <row r="2410" spans="1:6">
      <c r="A2410" s="39">
        <v>42853</v>
      </c>
      <c r="B2410" t="s" s="0">
        <v>309</v>
      </c>
      <c r="C2410" t="s" s="0">
        <v>24</v>
      </c>
      <c r="E2410" t="s" s="0">
        <v>309</v>
      </c>
      <c r="F2410" s="0">
        <v>0.9</v>
      </c>
    </row>
    <row r="2411" spans="1:6">
      <c r="A2411" s="39">
        <v>42855</v>
      </c>
      <c r="B2411" t="s" s="0">
        <v>309</v>
      </c>
      <c r="C2411" t="s" s="0">
        <v>24</v>
      </c>
      <c r="E2411" t="s" s="0">
        <v>309</v>
      </c>
      <c r="F2411" s="0">
        <v>0.9</v>
      </c>
    </row>
    <row r="2412" spans="1:6">
      <c r="A2412" s="39">
        <v>54552</v>
      </c>
      <c r="B2412" t="s" s="0">
        <v>167</v>
      </c>
      <c r="C2412" t="s" s="0">
        <v>22</v>
      </c>
      <c r="E2412" t="s" s="0">
        <v>167</v>
      </c>
      <c r="F2412" s="0">
        <v>1.01</v>
      </c>
    </row>
    <row r="2413" spans="1:6">
      <c r="A2413" s="39">
        <v>54518</v>
      </c>
      <c r="B2413" t="s" s="0">
        <v>142</v>
      </c>
      <c r="C2413" t="s" s="0">
        <v>22</v>
      </c>
      <c r="E2413" t="s" s="0">
        <v>142</v>
      </c>
      <c r="F2413" s="0">
        <v>1.0549999999999999</v>
      </c>
    </row>
    <row r="2414" spans="1:6">
      <c r="A2414" s="39">
        <v>79804</v>
      </c>
      <c r="B2414" t="s" s="0">
        <v>97</v>
      </c>
      <c r="C2414" t="s" s="0">
        <v>20</v>
      </c>
      <c r="E2414" t="s" s="0">
        <v>97</v>
      </c>
      <c r="F2414" s="0">
        <v>1.0269999999999999</v>
      </c>
    </row>
    <row r="2415" spans="1:6">
      <c r="A2415" s="39">
        <v>95182</v>
      </c>
      <c r="B2415" t="s" s="0">
        <v>210</v>
      </c>
      <c r="C2415" t="s" s="0">
        <v>26</v>
      </c>
      <c r="E2415" t="s" s="0">
        <v>210</v>
      </c>
      <c r="F2415" s="0">
        <v>1.1299999999999999</v>
      </c>
    </row>
    <row r="2416" spans="1:6">
      <c r="A2416" s="39">
        <v>1796</v>
      </c>
      <c r="B2416" t="s" s="0">
        <v>118</v>
      </c>
      <c r="C2416" t="s" s="0">
        <v>119</v>
      </c>
      <c r="E2416" t="s" s="0">
        <v>118</v>
      </c>
      <c r="F2416" s="0">
        <v>0.97399999999999998</v>
      </c>
    </row>
    <row r="2417" spans="1:6">
      <c r="A2417" s="39">
        <v>54576</v>
      </c>
      <c r="B2417" t="s" s="0">
        <v>167</v>
      </c>
      <c r="C2417" t="s" s="0">
        <v>22</v>
      </c>
      <c r="E2417" t="s" s="0">
        <v>167</v>
      </c>
      <c r="F2417" s="0">
        <v>1.01</v>
      </c>
    </row>
    <row r="2418" spans="1:6">
      <c r="A2418" s="39">
        <v>1809</v>
      </c>
      <c r="B2418" t="s" s="0">
        <v>118</v>
      </c>
      <c r="C2418" t="s" s="0">
        <v>119</v>
      </c>
      <c r="E2418" t="s" s="0">
        <v>118</v>
      </c>
      <c r="F2418" s="0">
        <v>0.97399999999999998</v>
      </c>
    </row>
    <row r="2419" spans="1:6">
      <c r="A2419" s="39">
        <v>56812</v>
      </c>
      <c r="B2419" t="s" s="0">
        <v>102</v>
      </c>
      <c r="C2419" t="s" s="0">
        <v>22</v>
      </c>
      <c r="E2419" t="s" s="0">
        <v>102</v>
      </c>
      <c r="F2419" s="0">
        <v>0.99099999999999999</v>
      </c>
    </row>
    <row r="2420" spans="1:6">
      <c r="A2420" s="39">
        <v>21255</v>
      </c>
      <c r="B2420" t="s" s="0">
        <v>165</v>
      </c>
      <c r="C2420" t="s" s="0">
        <v>39</v>
      </c>
      <c r="E2420" t="s" s="0">
        <v>165</v>
      </c>
      <c r="F2420" s="0">
        <v>0.98</v>
      </c>
    </row>
    <row r="2421" spans="1:6">
      <c r="A2421" s="39">
        <v>49770</v>
      </c>
      <c r="B2421" t="s" s="0">
        <v>158</v>
      </c>
      <c r="C2421" t="s" s="0">
        <v>39</v>
      </c>
      <c r="E2421" t="s" s="0">
        <v>158</v>
      </c>
      <c r="F2421" s="0">
        <v>0.82</v>
      </c>
    </row>
    <row r="2422" spans="1:6">
      <c r="A2422" s="39">
        <v>18299</v>
      </c>
      <c r="B2422" t="s" s="0">
        <v>57</v>
      </c>
      <c r="C2422" t="s" s="0">
        <v>58</v>
      </c>
      <c r="E2422" t="s" s="0">
        <v>57</v>
      </c>
      <c r="F2422" s="0">
        <v>0.93899999999999995</v>
      </c>
    </row>
    <row r="2423" spans="1:6">
      <c r="A2423" s="39">
        <v>55278</v>
      </c>
      <c r="B2423" t="s" s="0">
        <v>166</v>
      </c>
      <c r="C2423" t="s" s="0">
        <v>22</v>
      </c>
      <c r="E2423" t="s" s="0">
        <v>166</v>
      </c>
      <c r="F2423" s="0">
        <v>1.036</v>
      </c>
    </row>
    <row r="2424" spans="1:6">
      <c r="A2424" s="39">
        <v>21739</v>
      </c>
      <c r="B2424" t="s" s="0">
        <v>62</v>
      </c>
      <c r="C2424" t="s" s="0">
        <v>39</v>
      </c>
      <c r="E2424" t="s" s="0">
        <v>62</v>
      </c>
      <c r="F2424" s="0">
        <v>0.85599999999999998</v>
      </c>
    </row>
    <row r="2425" spans="1:6">
      <c r="A2425" s="39">
        <v>42857</v>
      </c>
      <c r="B2425" t="s" s="0">
        <v>309</v>
      </c>
      <c r="C2425" t="s" s="0">
        <v>24</v>
      </c>
      <c r="E2425" t="s" s="0">
        <v>309</v>
      </c>
      <c r="F2425" s="0">
        <v>0.9</v>
      </c>
    </row>
    <row r="2426" spans="1:6">
      <c r="A2426" s="39">
        <v>91795</v>
      </c>
      <c r="B2426" t="s" s="0">
        <v>46</v>
      </c>
      <c r="C2426" t="s" s="0">
        <v>26</v>
      </c>
      <c r="E2426" t="s" s="0">
        <v>46</v>
      </c>
      <c r="F2426" s="0">
        <v>1.046</v>
      </c>
    </row>
    <row r="2427" spans="1:6">
      <c r="A2427" s="39">
        <v>99100</v>
      </c>
      <c r="B2427" t="s" s="0">
        <v>211</v>
      </c>
      <c r="C2427" t="s" s="0">
        <v>72</v>
      </c>
      <c r="E2427" t="s" s="0">
        <v>211</v>
      </c>
      <c r="F2427" s="0">
        <v>0.88</v>
      </c>
    </row>
    <row r="2428" spans="1:6">
      <c r="A2428" s="39">
        <v>91601</v>
      </c>
      <c r="B2428" t="s" s="0">
        <v>48</v>
      </c>
      <c r="C2428" t="s" s="0">
        <v>26</v>
      </c>
      <c r="E2428" t="s" s="0">
        <v>48</v>
      </c>
      <c r="F2428" s="0">
        <v>1.038</v>
      </c>
    </row>
    <row r="2429" spans="1:6">
      <c r="A2429" s="39">
        <v>19303</v>
      </c>
      <c r="B2429" t="s" s="0">
        <v>135</v>
      </c>
      <c r="C2429" t="s" s="0">
        <v>58</v>
      </c>
      <c r="E2429" t="s" s="0">
        <v>135</v>
      </c>
      <c r="F2429" s="0">
        <v>0.90100000000000002</v>
      </c>
    </row>
    <row r="2430" spans="1:6">
      <c r="A2430" s="39">
        <v>42859</v>
      </c>
      <c r="B2430" t="s" s="0">
        <v>309</v>
      </c>
      <c r="C2430" t="s" s="0">
        <v>24</v>
      </c>
      <c r="E2430" t="s" s="0">
        <v>309</v>
      </c>
      <c r="F2430" s="0">
        <v>0.9</v>
      </c>
    </row>
    <row r="2431" spans="1:6">
      <c r="A2431" s="39">
        <v>4880</v>
      </c>
      <c r="B2431" t="s" s="0">
        <v>177</v>
      </c>
      <c r="C2431" t="s" s="0">
        <v>119</v>
      </c>
      <c r="E2431" t="s" s="0">
        <v>177</v>
      </c>
      <c r="F2431" s="0">
        <v>0.96099999999999997</v>
      </c>
    </row>
    <row r="2432" spans="1:6">
      <c r="A2432" s="39">
        <v>19374</v>
      </c>
      <c r="B2432" t="s" s="0">
        <v>135</v>
      </c>
      <c r="C2432" t="s" s="0">
        <v>58</v>
      </c>
      <c r="E2432" t="s" s="0">
        <v>135</v>
      </c>
      <c r="F2432" s="0">
        <v>0.90100000000000002</v>
      </c>
    </row>
    <row r="2433" spans="1:6">
      <c r="A2433" s="39">
        <v>42897</v>
      </c>
      <c r="B2433" t="s" s="0">
        <v>309</v>
      </c>
      <c r="C2433" t="s" s="0">
        <v>24</v>
      </c>
      <c r="E2433" t="s" s="0">
        <v>309</v>
      </c>
      <c r="F2433" s="0">
        <v>0.9</v>
      </c>
    </row>
    <row r="2434" spans="1:6">
      <c r="A2434" s="39">
        <v>93093</v>
      </c>
      <c r="B2434" t="s" s="0">
        <v>117</v>
      </c>
      <c r="C2434" t="s" s="0">
        <v>26</v>
      </c>
      <c r="E2434" t="s" s="0">
        <v>117</v>
      </c>
      <c r="F2434" s="0">
        <v>1.0569999999999999</v>
      </c>
    </row>
    <row r="2435" spans="1:6">
      <c r="A2435" s="39">
        <v>86609</v>
      </c>
      <c r="B2435" t="s" s="0">
        <v>101</v>
      </c>
      <c r="C2435" t="s" s="0">
        <v>26</v>
      </c>
      <c r="E2435" t="s" s="0">
        <v>101</v>
      </c>
      <c r="F2435" s="0">
        <v>1.0469999999999999</v>
      </c>
    </row>
    <row r="2436" spans="1:6">
      <c r="A2436" s="39">
        <v>97499</v>
      </c>
      <c r="B2436" t="s" s="0">
        <v>235</v>
      </c>
      <c r="C2436" t="s" s="0">
        <v>26</v>
      </c>
      <c r="E2436" t="s" s="0">
        <v>235</v>
      </c>
      <c r="F2436" s="0">
        <v>1.093</v>
      </c>
    </row>
    <row r="2437" spans="1:6">
      <c r="A2437" s="39">
        <v>66978</v>
      </c>
      <c r="B2437" t="s" s="0">
        <v>134</v>
      </c>
      <c r="C2437" t="s" s="0">
        <v>22</v>
      </c>
      <c r="E2437" t="s" s="0">
        <v>134</v>
      </c>
      <c r="F2437" s="0">
        <v>1.0189999999999999</v>
      </c>
    </row>
    <row r="2438" spans="1:6">
      <c r="A2438" s="39">
        <v>73072</v>
      </c>
      <c r="B2438" t="s" s="0">
        <v>43</v>
      </c>
      <c r="C2438" t="s" s="0">
        <v>20</v>
      </c>
      <c r="E2438" t="s" s="0">
        <v>43</v>
      </c>
      <c r="F2438" s="0">
        <v>1.0329999999999999</v>
      </c>
    </row>
    <row r="2439" spans="1:6">
      <c r="A2439" s="39">
        <v>42899</v>
      </c>
      <c r="B2439" t="s" s="0">
        <v>309</v>
      </c>
      <c r="C2439" t="s" s="0">
        <v>24</v>
      </c>
      <c r="E2439" t="s" s="0">
        <v>309</v>
      </c>
      <c r="F2439" s="0">
        <v>0.9</v>
      </c>
    </row>
    <row r="2440" spans="1:6">
      <c r="A2440" s="39">
        <v>9619</v>
      </c>
      <c r="B2440" t="s" s="0">
        <v>139</v>
      </c>
      <c r="C2440" t="s" s="0">
        <v>119</v>
      </c>
      <c r="E2440" t="s" s="0">
        <v>139</v>
      </c>
      <c r="F2440" s="0">
        <v>0.92800000000000005</v>
      </c>
    </row>
    <row r="2441" spans="1:6">
      <c r="A2441" s="39">
        <v>84405</v>
      </c>
      <c r="B2441" t="s" s="0">
        <v>234</v>
      </c>
      <c r="C2441" t="s" s="0">
        <v>26</v>
      </c>
      <c r="E2441" t="s" s="0">
        <v>234</v>
      </c>
      <c r="F2441" s="0">
        <v>1.163</v>
      </c>
    </row>
    <row r="2442" spans="1:6">
      <c r="A2442" s="39">
        <v>1738</v>
      </c>
      <c r="B2442" t="s" s="0">
        <v>118</v>
      </c>
      <c r="C2442" t="s" s="0">
        <v>119</v>
      </c>
      <c r="E2442" t="s" s="0">
        <v>118</v>
      </c>
      <c r="F2442" s="0">
        <v>0.97399999999999998</v>
      </c>
    </row>
    <row r="2443" spans="1:6">
      <c r="A2443" s="39">
        <v>96487</v>
      </c>
      <c r="B2443" t="s" s="0">
        <v>78</v>
      </c>
      <c r="C2443" t="s" s="0">
        <v>26</v>
      </c>
      <c r="E2443" t="s" s="0">
        <v>78</v>
      </c>
      <c r="F2443" s="0">
        <v>1.01</v>
      </c>
    </row>
    <row r="2444" spans="1:6">
      <c r="A2444" s="39">
        <v>23972</v>
      </c>
      <c r="B2444" t="s" s="0">
        <v>138</v>
      </c>
      <c r="C2444" t="s" s="0">
        <v>58</v>
      </c>
      <c r="E2444" t="s" s="0">
        <v>138</v>
      </c>
      <c r="F2444" s="0">
        <v>0.96</v>
      </c>
    </row>
    <row r="2445" spans="1:6">
      <c r="A2445" s="39">
        <v>97904</v>
      </c>
      <c r="B2445" t="s" s="0">
        <v>121</v>
      </c>
      <c r="C2445" t="s" s="0">
        <v>26</v>
      </c>
      <c r="E2445" t="s" s="0">
        <v>121</v>
      </c>
      <c r="F2445" s="0">
        <v>1.095</v>
      </c>
    </row>
    <row r="2446" spans="1:6">
      <c r="A2446" s="39">
        <v>83022</v>
      </c>
      <c r="B2446" t="s" s="0">
        <v>310</v>
      </c>
      <c r="C2446" t="s" s="0">
        <v>26</v>
      </c>
      <c r="E2446" t="s" s="0">
        <v>310</v>
      </c>
      <c r="F2446" s="0">
        <v>1.1759999999999999</v>
      </c>
    </row>
    <row r="2447" spans="1:6">
      <c r="A2447" s="39">
        <v>83024</v>
      </c>
      <c r="B2447" t="s" s="0">
        <v>310</v>
      </c>
      <c r="C2447" t="s" s="0">
        <v>26</v>
      </c>
      <c r="E2447" t="s" s="0">
        <v>310</v>
      </c>
      <c r="F2447" s="0">
        <v>1.1759999999999999</v>
      </c>
    </row>
    <row r="2448" spans="1:6">
      <c r="A2448" s="39">
        <v>83026</v>
      </c>
      <c r="B2448" t="s" s="0">
        <v>310</v>
      </c>
      <c r="C2448" t="s" s="0">
        <v>26</v>
      </c>
      <c r="E2448" t="s" s="0">
        <v>310</v>
      </c>
      <c r="F2448" s="0">
        <v>1.1759999999999999</v>
      </c>
    </row>
    <row r="2449" spans="1:6">
      <c r="A2449" s="39">
        <v>18055</v>
      </c>
      <c r="B2449" t="s" s="0">
        <v>311</v>
      </c>
      <c r="C2449" t="s" s="0">
        <v>58</v>
      </c>
      <c r="E2449" t="s" s="0">
        <v>311</v>
      </c>
      <c r="F2449" s="0">
        <v>0.98599999999999999</v>
      </c>
    </row>
    <row r="2450" spans="1:6">
      <c r="A2450" s="39">
        <v>18057</v>
      </c>
      <c r="B2450" t="s" s="0">
        <v>311</v>
      </c>
      <c r="C2450" t="s" s="0">
        <v>58</v>
      </c>
      <c r="E2450" t="s" s="0">
        <v>311</v>
      </c>
      <c r="F2450" s="0">
        <v>0.98599999999999999</v>
      </c>
    </row>
    <row r="2451" spans="1:6">
      <c r="A2451" s="39">
        <v>91077</v>
      </c>
      <c r="B2451" t="s" s="0">
        <v>312</v>
      </c>
      <c r="C2451" t="s" s="0">
        <v>26</v>
      </c>
      <c r="E2451" t="s" s="0">
        <v>312</v>
      </c>
      <c r="F2451" s="0">
        <v>1.099</v>
      </c>
    </row>
    <row r="2452" spans="1:6">
      <c r="A2452" s="39">
        <v>18059</v>
      </c>
      <c r="B2452" t="s" s="0">
        <v>311</v>
      </c>
      <c r="C2452" t="s" s="0">
        <v>58</v>
      </c>
      <c r="E2452" t="s" s="0">
        <v>311</v>
      </c>
      <c r="F2452" s="0">
        <v>0.98599999999999999</v>
      </c>
    </row>
    <row r="2453" spans="1:6">
      <c r="A2453" s="39">
        <v>18069</v>
      </c>
      <c r="B2453" t="s" s="0">
        <v>311</v>
      </c>
      <c r="C2453" t="s" s="0">
        <v>58</v>
      </c>
      <c r="E2453" t="s" s="0">
        <v>311</v>
      </c>
      <c r="F2453" s="0">
        <v>0.98599999999999999</v>
      </c>
    </row>
    <row r="2454" spans="1:6">
      <c r="A2454" s="39">
        <v>65599</v>
      </c>
      <c r="B2454" t="s" s="0">
        <v>193</v>
      </c>
      <c r="C2454" t="s" s="0">
        <v>74</v>
      </c>
      <c r="E2454" t="s" s="0">
        <v>193</v>
      </c>
      <c r="F2454" s="0">
        <v>0.97199999999999998</v>
      </c>
    </row>
    <row r="2455" spans="1:6">
      <c r="A2455" s="39">
        <v>18106</v>
      </c>
      <c r="B2455" t="s" s="0">
        <v>311</v>
      </c>
      <c r="C2455" t="s" s="0">
        <v>58</v>
      </c>
      <c r="E2455" t="s" s="0">
        <v>311</v>
      </c>
      <c r="F2455" s="0">
        <v>0.98599999999999999</v>
      </c>
    </row>
    <row r="2456" spans="1:6">
      <c r="A2456" s="39">
        <v>67585</v>
      </c>
      <c r="B2456" t="s" s="0">
        <v>166</v>
      </c>
      <c r="C2456" t="s" s="0">
        <v>22</v>
      </c>
      <c r="E2456" t="s" s="0">
        <v>166</v>
      </c>
      <c r="F2456" s="0">
        <v>1.036</v>
      </c>
    </row>
    <row r="2457" spans="1:6">
      <c r="A2457" s="39">
        <v>72175</v>
      </c>
      <c r="B2457" t="s" s="0">
        <v>87</v>
      </c>
      <c r="C2457" t="s" s="0">
        <v>20</v>
      </c>
      <c r="E2457" t="s" s="0">
        <v>87</v>
      </c>
      <c r="F2457" s="0">
        <v>0.97799999999999998</v>
      </c>
    </row>
    <row r="2458" spans="1:6">
      <c r="A2458" s="39">
        <v>18107</v>
      </c>
      <c r="B2458" t="s" s="0">
        <v>311</v>
      </c>
      <c r="C2458" t="s" s="0">
        <v>58</v>
      </c>
      <c r="E2458" t="s" s="0">
        <v>311</v>
      </c>
      <c r="F2458" s="0">
        <v>0.98599999999999999</v>
      </c>
    </row>
    <row r="2459" spans="1:6">
      <c r="A2459" s="39">
        <v>18109</v>
      </c>
      <c r="B2459" t="s" s="0">
        <v>311</v>
      </c>
      <c r="C2459" t="s" s="0">
        <v>58</v>
      </c>
      <c r="E2459" t="s" s="0">
        <v>311</v>
      </c>
      <c r="F2459" s="0">
        <v>0.98599999999999999</v>
      </c>
    </row>
    <row r="2460" spans="1:6">
      <c r="A2460" s="39">
        <v>18119</v>
      </c>
      <c r="B2460" t="s" s="0">
        <v>311</v>
      </c>
      <c r="C2460" t="s" s="0">
        <v>58</v>
      </c>
      <c r="E2460" t="s" s="0">
        <v>311</v>
      </c>
      <c r="F2460" s="0">
        <v>0.98599999999999999</v>
      </c>
    </row>
    <row r="2461" spans="1:6">
      <c r="A2461" s="39">
        <v>18146</v>
      </c>
      <c r="B2461" t="s" s="0">
        <v>311</v>
      </c>
      <c r="C2461" t="s" s="0">
        <v>58</v>
      </c>
      <c r="E2461" t="s" s="0">
        <v>311</v>
      </c>
      <c r="F2461" s="0">
        <v>0.98599999999999999</v>
      </c>
    </row>
    <row r="2462" spans="1:6">
      <c r="A2462" s="39">
        <v>72280</v>
      </c>
      <c r="B2462" t="s" s="0">
        <v>114</v>
      </c>
      <c r="C2462" t="s" s="0">
        <v>20</v>
      </c>
      <c r="E2462" t="s" s="0">
        <v>114</v>
      </c>
      <c r="F2462" s="0">
        <v>1.05</v>
      </c>
    </row>
    <row r="2463" spans="1:6">
      <c r="A2463" s="39">
        <v>26553</v>
      </c>
      <c r="B2463" t="s" s="0">
        <v>186</v>
      </c>
      <c r="C2463" t="s" s="0">
        <v>39</v>
      </c>
      <c r="E2463" t="s" s="0">
        <v>186</v>
      </c>
      <c r="F2463" s="0">
        <v>0.753</v>
      </c>
    </row>
    <row r="2464" spans="1:6">
      <c r="A2464" s="39">
        <v>26892</v>
      </c>
      <c r="B2464" t="s" s="0">
        <v>158</v>
      </c>
      <c r="C2464" t="s" s="0">
        <v>39</v>
      </c>
      <c r="E2464" t="s" s="0">
        <v>158</v>
      </c>
      <c r="F2464" s="0">
        <v>0.82</v>
      </c>
    </row>
    <row r="2465" spans="1:6">
      <c r="A2465" s="39">
        <v>18147</v>
      </c>
      <c r="B2465" t="s" s="0">
        <v>311</v>
      </c>
      <c r="C2465" t="s" s="0">
        <v>58</v>
      </c>
      <c r="E2465" t="s" s="0">
        <v>311</v>
      </c>
      <c r="F2465" s="0">
        <v>0.98599999999999999</v>
      </c>
    </row>
    <row r="2466" spans="1:6">
      <c r="A2466" s="39">
        <v>18181</v>
      </c>
      <c r="B2466" t="s" s="0">
        <v>311</v>
      </c>
      <c r="C2466" t="s" s="0">
        <v>58</v>
      </c>
      <c r="E2466" t="s" s="0">
        <v>311</v>
      </c>
      <c r="F2466" s="0">
        <v>0.98599999999999999</v>
      </c>
    </row>
    <row r="2467" spans="1:6">
      <c r="A2467" s="39">
        <v>18182</v>
      </c>
      <c r="B2467" t="s" s="0">
        <v>311</v>
      </c>
      <c r="C2467" t="s" s="0">
        <v>58</v>
      </c>
      <c r="E2467" t="s" s="0">
        <v>311</v>
      </c>
      <c r="F2467" s="0">
        <v>0.98599999999999999</v>
      </c>
    </row>
    <row r="2468" spans="1:6">
      <c r="A2468" s="39">
        <v>55444</v>
      </c>
      <c r="B2468" t="s" s="0">
        <v>36</v>
      </c>
      <c r="C2468" t="s" s="0">
        <v>22</v>
      </c>
      <c r="E2468" t="s" s="0">
        <v>36</v>
      </c>
      <c r="F2468" s="0">
        <v>0.95299999999999996</v>
      </c>
    </row>
    <row r="2469" spans="1:6">
      <c r="A2469" s="39">
        <v>76889</v>
      </c>
      <c r="B2469" t="s" s="0">
        <v>98</v>
      </c>
      <c r="C2469" t="s" s="0">
        <v>22</v>
      </c>
      <c r="E2469" t="s" s="0">
        <v>98</v>
      </c>
      <c r="F2469" s="0">
        <v>1.032</v>
      </c>
    </row>
    <row r="2470" spans="1:6">
      <c r="A2470" s="39">
        <v>38226</v>
      </c>
      <c r="B2470" t="s" s="0">
        <v>313</v>
      </c>
      <c r="C2470" t="s" s="0">
        <v>39</v>
      </c>
      <c r="E2470" t="s" s="0">
        <v>313</v>
      </c>
      <c r="F2470" s="0">
        <v>0.81100000000000005</v>
      </c>
    </row>
    <row r="2471" spans="1:6">
      <c r="A2471" s="39">
        <v>38228</v>
      </c>
      <c r="B2471" t="s" s="0">
        <v>313</v>
      </c>
      <c r="C2471" t="s" s="0">
        <v>39</v>
      </c>
      <c r="E2471" t="s" s="0">
        <v>313</v>
      </c>
      <c r="F2471" s="0">
        <v>0.81100000000000005</v>
      </c>
    </row>
    <row r="2472" spans="1:6">
      <c r="A2472" s="39">
        <v>38229</v>
      </c>
      <c r="B2472" t="s" s="0">
        <v>313</v>
      </c>
      <c r="C2472" t="s" s="0">
        <v>39</v>
      </c>
      <c r="E2472" t="s" s="0">
        <v>313</v>
      </c>
      <c r="F2472" s="0">
        <v>0.81100000000000005</v>
      </c>
    </row>
    <row r="2473" spans="1:6">
      <c r="A2473" s="39">
        <v>53533</v>
      </c>
      <c r="B2473" t="s" s="0">
        <v>52</v>
      </c>
      <c r="C2473" t="s" s="0">
        <v>22</v>
      </c>
      <c r="E2473" t="s" s="0">
        <v>52</v>
      </c>
      <c r="F2473" s="0">
        <v>1.0009999999999999</v>
      </c>
    </row>
    <row r="2474" spans="1:6">
      <c r="A2474" s="39">
        <v>55452</v>
      </c>
      <c r="B2474" t="s" s="0">
        <v>36</v>
      </c>
      <c r="C2474" t="s" s="0">
        <v>22</v>
      </c>
      <c r="E2474" t="s" s="0">
        <v>36</v>
      </c>
      <c r="F2474" s="0">
        <v>0.95299999999999996</v>
      </c>
    </row>
    <row r="2475" spans="1:6">
      <c r="A2475" s="39">
        <v>38312</v>
      </c>
      <c r="B2475" t="s" s="0">
        <v>194</v>
      </c>
      <c r="C2475" t="s" s="0">
        <v>39</v>
      </c>
      <c r="E2475" t="s" s="0">
        <v>194</v>
      </c>
      <c r="F2475" s="0">
        <v>0.89900000000000002</v>
      </c>
    </row>
    <row r="2476" spans="1:6">
      <c r="A2476" s="39">
        <v>38239</v>
      </c>
      <c r="B2476" t="s" s="0">
        <v>313</v>
      </c>
      <c r="C2476" t="s" s="0">
        <v>39</v>
      </c>
      <c r="E2476" t="s" s="0">
        <v>313</v>
      </c>
      <c r="F2476" s="0">
        <v>0.81100000000000005</v>
      </c>
    </row>
    <row r="2477" spans="1:6">
      <c r="A2477" s="39">
        <v>38259</v>
      </c>
      <c r="B2477" t="s" s="0">
        <v>313</v>
      </c>
      <c r="C2477" t="s" s="0">
        <v>39</v>
      </c>
      <c r="E2477" t="s" s="0">
        <v>313</v>
      </c>
      <c r="F2477" s="0">
        <v>0.81100000000000005</v>
      </c>
    </row>
    <row r="2478" spans="1:6">
      <c r="A2478" s="39">
        <v>91126</v>
      </c>
      <c r="B2478" t="s" s="0">
        <v>314</v>
      </c>
      <c r="C2478" t="s" s="0">
        <v>26</v>
      </c>
      <c r="E2478" t="s" s="0">
        <v>314</v>
      </c>
      <c r="F2478" s="0">
        <v>1.1279999999999999</v>
      </c>
    </row>
    <row r="2479" spans="1:6">
      <c r="A2479" s="39">
        <v>97421</v>
      </c>
      <c r="B2479" t="s" s="0">
        <v>315</v>
      </c>
      <c r="C2479" t="s" s="0">
        <v>26</v>
      </c>
      <c r="E2479" t="s" s="0">
        <v>315</v>
      </c>
      <c r="F2479" s="0">
        <v>1.042</v>
      </c>
    </row>
    <row r="2480" spans="1:6">
      <c r="A2480" s="39">
        <v>97422</v>
      </c>
      <c r="B2480" t="s" s="0">
        <v>315</v>
      </c>
      <c r="C2480" t="s" s="0">
        <v>26</v>
      </c>
      <c r="E2480" t="s" s="0">
        <v>315</v>
      </c>
      <c r="F2480" s="0">
        <v>1.042</v>
      </c>
    </row>
    <row r="2481" spans="1:6">
      <c r="A2481" s="39">
        <v>97424</v>
      </c>
      <c r="B2481" t="s" s="0">
        <v>315</v>
      </c>
      <c r="C2481" t="s" s="0">
        <v>26</v>
      </c>
      <c r="E2481" t="s" s="0">
        <v>315</v>
      </c>
      <c r="F2481" s="0">
        <v>1.042</v>
      </c>
    </row>
    <row r="2482" spans="1:6">
      <c r="A2482" s="39">
        <v>19053</v>
      </c>
      <c r="B2482" t="s" s="0">
        <v>316</v>
      </c>
      <c r="C2482" t="s" s="0">
        <v>58</v>
      </c>
      <c r="E2482" t="s" s="0">
        <v>316</v>
      </c>
      <c r="F2482" s="0">
        <v>1.0620000000000001</v>
      </c>
    </row>
    <row r="2483" spans="1:6">
      <c r="A2483" s="39">
        <v>19055</v>
      </c>
      <c r="B2483" t="s" s="0">
        <v>316</v>
      </c>
      <c r="C2483" t="s" s="0">
        <v>58</v>
      </c>
      <c r="E2483" t="s" s="0">
        <v>316</v>
      </c>
      <c r="F2483" s="0">
        <v>1.0620000000000001</v>
      </c>
    </row>
    <row r="2484" spans="1:6">
      <c r="A2484" s="39">
        <v>19057</v>
      </c>
      <c r="B2484" t="s" s="0">
        <v>316</v>
      </c>
      <c r="C2484" t="s" s="0">
        <v>58</v>
      </c>
      <c r="E2484" t="s" s="0">
        <v>316</v>
      </c>
      <c r="F2484" s="0">
        <v>1.0620000000000001</v>
      </c>
    </row>
    <row r="2485" spans="1:6">
      <c r="A2485" s="39">
        <v>19059</v>
      </c>
      <c r="B2485" t="s" s="0">
        <v>316</v>
      </c>
      <c r="C2485" t="s" s="0">
        <v>58</v>
      </c>
      <c r="E2485" t="s" s="0">
        <v>316</v>
      </c>
      <c r="F2485" s="0">
        <v>1.0620000000000001</v>
      </c>
    </row>
    <row r="2486" spans="1:6">
      <c r="A2486" s="39">
        <v>19061</v>
      </c>
      <c r="B2486" t="s" s="0">
        <v>316</v>
      </c>
      <c r="C2486" t="s" s="0">
        <v>58</v>
      </c>
      <c r="E2486" t="s" s="0">
        <v>316</v>
      </c>
      <c r="F2486" s="0">
        <v>1.0620000000000001</v>
      </c>
    </row>
    <row r="2487" spans="1:6">
      <c r="A2487" s="39">
        <v>19063</v>
      </c>
      <c r="B2487" t="s" s="0">
        <v>316</v>
      </c>
      <c r="C2487" t="s" s="0">
        <v>58</v>
      </c>
      <c r="E2487" t="s" s="0">
        <v>316</v>
      </c>
      <c r="F2487" s="0">
        <v>1.0620000000000001</v>
      </c>
    </row>
    <row r="2488" spans="1:6">
      <c r="A2488" s="39">
        <v>42651</v>
      </c>
      <c r="B2488" t="s" s="0">
        <v>317</v>
      </c>
      <c r="C2488" t="s" s="0">
        <v>24</v>
      </c>
      <c r="E2488" t="s" s="0">
        <v>317</v>
      </c>
      <c r="F2488" s="0">
        <v>0.88</v>
      </c>
    </row>
    <row r="2489" spans="1:6">
      <c r="A2489" s="39">
        <v>42653</v>
      </c>
      <c r="B2489" t="s" s="0">
        <v>317</v>
      </c>
      <c r="C2489" t="s" s="0">
        <v>24</v>
      </c>
      <c r="E2489" t="s" s="0">
        <v>317</v>
      </c>
      <c r="F2489" s="0">
        <v>0.88</v>
      </c>
    </row>
    <row r="2490" spans="1:6">
      <c r="A2490" s="39">
        <v>42655</v>
      </c>
      <c r="B2490" t="s" s="0">
        <v>317</v>
      </c>
      <c r="C2490" t="s" s="0">
        <v>24</v>
      </c>
      <c r="E2490" t="s" s="0">
        <v>317</v>
      </c>
      <c r="F2490" s="0">
        <v>0.88</v>
      </c>
    </row>
    <row r="2491" spans="1:6">
      <c r="A2491" s="39">
        <v>42657</v>
      </c>
      <c r="B2491" t="s" s="0">
        <v>317</v>
      </c>
      <c r="C2491" t="s" s="0">
        <v>24</v>
      </c>
      <c r="E2491" t="s" s="0">
        <v>317</v>
      </c>
      <c r="F2491" s="0">
        <v>0.88</v>
      </c>
    </row>
    <row r="2492" spans="1:6">
      <c r="A2492" s="39">
        <v>42659</v>
      </c>
      <c r="B2492" t="s" s="0">
        <v>317</v>
      </c>
      <c r="C2492" t="s" s="0">
        <v>24</v>
      </c>
      <c r="E2492" t="s" s="0">
        <v>317</v>
      </c>
      <c r="F2492" s="0">
        <v>0.88</v>
      </c>
    </row>
    <row r="2493" spans="1:6">
      <c r="A2493" s="39">
        <v>42697</v>
      </c>
      <c r="B2493" t="s" s="0">
        <v>317</v>
      </c>
      <c r="C2493" t="s" s="0">
        <v>24</v>
      </c>
      <c r="E2493" t="s" s="0">
        <v>317</v>
      </c>
      <c r="F2493" s="0">
        <v>0.88</v>
      </c>
    </row>
    <row r="2494" spans="1:6">
      <c r="A2494" s="39">
        <v>42699</v>
      </c>
      <c r="B2494" t="s" s="0">
        <v>317</v>
      </c>
      <c r="C2494" t="s" s="0">
        <v>24</v>
      </c>
      <c r="E2494" t="s" s="0">
        <v>317</v>
      </c>
      <c r="F2494" s="0">
        <v>0.88</v>
      </c>
    </row>
    <row r="2495" spans="1:6">
      <c r="A2495" s="39">
        <v>42719</v>
      </c>
      <c r="B2495" t="s" s="0">
        <v>317</v>
      </c>
      <c r="C2495" t="s" s="0">
        <v>24</v>
      </c>
      <c r="E2495" t="s" s="0">
        <v>317</v>
      </c>
      <c r="F2495" s="0">
        <v>0.88</v>
      </c>
    </row>
    <row r="2496" spans="1:6">
      <c r="A2496" s="39">
        <v>67346</v>
      </c>
      <c r="B2496" t="s" s="0">
        <v>318</v>
      </c>
      <c r="C2496" t="s" s="0">
        <v>22</v>
      </c>
      <c r="E2496" t="s" s="0">
        <v>318</v>
      </c>
      <c r="F2496" s="0">
        <v>1.0860000000000001</v>
      </c>
    </row>
    <row r="2497" spans="1:6">
      <c r="A2497" s="39">
        <v>94315</v>
      </c>
      <c r="B2497" t="s" s="0">
        <v>319</v>
      </c>
      <c r="C2497" t="s" s="0">
        <v>26</v>
      </c>
      <c r="E2497" t="s" s="0">
        <v>319</v>
      </c>
      <c r="F2497" s="0">
        <v>1.2330000000000001</v>
      </c>
    </row>
    <row r="2498" spans="1:6">
      <c r="A2498" s="39">
        <v>70173</v>
      </c>
      <c r="B2498" t="s" s="0">
        <v>320</v>
      </c>
      <c r="C2498" t="s" s="0">
        <v>20</v>
      </c>
      <c r="E2498" t="s" s="0">
        <v>320</v>
      </c>
      <c r="F2498" s="0">
        <v>1.131</v>
      </c>
    </row>
    <row r="2499" spans="1:6">
      <c r="A2499" s="39">
        <v>70174</v>
      </c>
      <c r="B2499" t="s" s="0">
        <v>320</v>
      </c>
      <c r="C2499" t="s" s="0">
        <v>20</v>
      </c>
      <c r="E2499" t="s" s="0">
        <v>320</v>
      </c>
      <c r="F2499" s="0">
        <v>1.131</v>
      </c>
    </row>
    <row r="2500" spans="1:6">
      <c r="A2500" s="39">
        <v>70176</v>
      </c>
      <c r="B2500" t="s" s="0">
        <v>320</v>
      </c>
      <c r="C2500" t="s" s="0">
        <v>20</v>
      </c>
      <c r="E2500" t="s" s="0">
        <v>320</v>
      </c>
      <c r="F2500" s="0">
        <v>1.131</v>
      </c>
    </row>
    <row r="2501" spans="1:6">
      <c r="A2501" s="39">
        <v>70178</v>
      </c>
      <c r="B2501" t="s" s="0">
        <v>320</v>
      </c>
      <c r="C2501" t="s" s="0">
        <v>20</v>
      </c>
      <c r="E2501" t="s" s="0">
        <v>320</v>
      </c>
      <c r="F2501" s="0">
        <v>1.131</v>
      </c>
    </row>
    <row r="2502" spans="1:6">
      <c r="A2502" s="39">
        <v>70180</v>
      </c>
      <c r="B2502" t="s" s="0">
        <v>320</v>
      </c>
      <c r="C2502" t="s" s="0">
        <v>20</v>
      </c>
      <c r="E2502" t="s" s="0">
        <v>320</v>
      </c>
      <c r="F2502" s="0">
        <v>1.131</v>
      </c>
    </row>
    <row r="2503" spans="1:6">
      <c r="A2503" s="39">
        <v>70182</v>
      </c>
      <c r="B2503" t="s" s="0">
        <v>320</v>
      </c>
      <c r="C2503" t="s" s="0">
        <v>20</v>
      </c>
      <c r="E2503" t="s" s="0">
        <v>320</v>
      </c>
      <c r="F2503" s="0">
        <v>1.131</v>
      </c>
    </row>
    <row r="2504" spans="1:6">
      <c r="A2504" s="39">
        <v>70184</v>
      </c>
      <c r="B2504" t="s" s="0">
        <v>320</v>
      </c>
      <c r="C2504" t="s" s="0">
        <v>20</v>
      </c>
      <c r="E2504" t="s" s="0">
        <v>320</v>
      </c>
      <c r="F2504" s="0">
        <v>1.131</v>
      </c>
    </row>
    <row r="2505" spans="1:6">
      <c r="A2505" s="39">
        <v>70186</v>
      </c>
      <c r="B2505" t="s" s="0">
        <v>320</v>
      </c>
      <c r="C2505" t="s" s="0">
        <v>20</v>
      </c>
      <c r="E2505" t="s" s="0">
        <v>320</v>
      </c>
      <c r="F2505" s="0">
        <v>1.131</v>
      </c>
    </row>
    <row r="2506" spans="1:6">
      <c r="A2506" s="39">
        <v>70188</v>
      </c>
      <c r="B2506" t="s" s="0">
        <v>320</v>
      </c>
      <c r="C2506" t="s" s="0">
        <v>20</v>
      </c>
      <c r="E2506" t="s" s="0">
        <v>320</v>
      </c>
      <c r="F2506" s="0">
        <v>1.131</v>
      </c>
    </row>
    <row r="2507" spans="1:6">
      <c r="A2507" s="39">
        <v>27313</v>
      </c>
      <c r="B2507" t="s" s="0">
        <v>38</v>
      </c>
      <c r="C2507" t="s" s="0">
        <v>39</v>
      </c>
      <c r="E2507" t="s" s="0">
        <v>38</v>
      </c>
      <c r="F2507" s="0">
        <v>0.83599999999999997</v>
      </c>
    </row>
    <row r="2508" spans="1:6">
      <c r="A2508" s="39">
        <v>70190</v>
      </c>
      <c r="B2508" t="s" s="0">
        <v>320</v>
      </c>
      <c r="C2508" t="s" s="0">
        <v>20</v>
      </c>
      <c r="E2508" t="s" s="0">
        <v>320</v>
      </c>
      <c r="F2508" s="0">
        <v>1.131</v>
      </c>
    </row>
    <row r="2509" spans="1:6">
      <c r="A2509" s="39">
        <v>7429</v>
      </c>
      <c r="B2509" t="s" s="0">
        <v>108</v>
      </c>
      <c r="C2509" t="s" s="0">
        <v>72</v>
      </c>
      <c r="E2509" t="s" s="0">
        <v>108</v>
      </c>
      <c r="F2509" s="0">
        <v>0.91300000000000003</v>
      </c>
    </row>
    <row r="2510" spans="1:6">
      <c r="A2510" s="39">
        <v>70191</v>
      </c>
      <c r="B2510" t="s" s="0">
        <v>320</v>
      </c>
      <c r="C2510" t="s" s="0">
        <v>20</v>
      </c>
      <c r="E2510" t="s" s="0">
        <v>320</v>
      </c>
      <c r="F2510" s="0">
        <v>1.131</v>
      </c>
    </row>
    <row r="2511" spans="1:6">
      <c r="A2511" s="39">
        <v>27801</v>
      </c>
      <c r="B2511" t="s" s="0">
        <v>224</v>
      </c>
      <c r="C2511" t="s" s="0">
        <v>39</v>
      </c>
      <c r="E2511" t="s" s="0">
        <v>224</v>
      </c>
      <c r="F2511" s="0">
        <v>0.89800000000000002</v>
      </c>
    </row>
    <row r="2512" spans="1:6">
      <c r="A2512" s="39">
        <v>70192</v>
      </c>
      <c r="B2512" t="s" s="0">
        <v>320</v>
      </c>
      <c r="C2512" t="s" s="0">
        <v>20</v>
      </c>
      <c r="E2512" t="s" s="0">
        <v>320</v>
      </c>
      <c r="F2512" s="0">
        <v>1.131</v>
      </c>
    </row>
    <row r="2513" spans="1:6">
      <c r="A2513" s="39">
        <v>56305</v>
      </c>
      <c r="B2513" t="s" s="0">
        <v>160</v>
      </c>
      <c r="C2513" t="s" s="0">
        <v>22</v>
      </c>
      <c r="E2513" t="s" s="0">
        <v>160</v>
      </c>
      <c r="F2513" s="0">
        <v>0.94</v>
      </c>
    </row>
    <row r="2514" spans="1:6">
      <c r="A2514" s="39">
        <v>3185</v>
      </c>
      <c r="B2514" t="s" s="0">
        <v>288</v>
      </c>
      <c r="C2514" t="s" s="0">
        <v>82</v>
      </c>
      <c r="E2514" t="s" s="0">
        <v>288</v>
      </c>
      <c r="F2514" s="0">
        <v>0.748</v>
      </c>
    </row>
    <row r="2515" spans="1:6">
      <c r="A2515" s="39">
        <v>94256</v>
      </c>
      <c r="B2515" t="s" s="0">
        <v>40</v>
      </c>
      <c r="C2515" t="s" s="0">
        <v>26</v>
      </c>
      <c r="E2515" t="s" s="0">
        <v>40</v>
      </c>
      <c r="F2515" s="0">
        <v>0.93500000000000005</v>
      </c>
    </row>
    <row r="2516" spans="1:6">
      <c r="A2516" s="39">
        <v>73345</v>
      </c>
      <c r="B2516" t="s" s="0">
        <v>43</v>
      </c>
      <c r="C2516" t="s" s="0">
        <v>20</v>
      </c>
      <c r="E2516" t="s" s="0">
        <v>43</v>
      </c>
      <c r="F2516" s="0">
        <v>1.0329999999999999</v>
      </c>
    </row>
    <row r="2517" spans="1:6">
      <c r="A2517" s="39">
        <v>21423</v>
      </c>
      <c r="B2517" t="s" s="0">
        <v>165</v>
      </c>
      <c r="C2517" t="s" s="0">
        <v>39</v>
      </c>
      <c r="E2517" t="s" s="0">
        <v>165</v>
      </c>
      <c r="F2517" s="0">
        <v>0.98</v>
      </c>
    </row>
    <row r="2518" spans="1:6">
      <c r="A2518" s="39">
        <v>70193</v>
      </c>
      <c r="B2518" t="s" s="0">
        <v>320</v>
      </c>
      <c r="C2518" t="s" s="0">
        <v>20</v>
      </c>
      <c r="E2518" t="s" s="0">
        <v>320</v>
      </c>
      <c r="F2518" s="0">
        <v>1.131</v>
      </c>
    </row>
    <row r="2519" spans="1:6">
      <c r="A2519" s="39">
        <v>70195</v>
      </c>
      <c r="B2519" t="s" s="0">
        <v>320</v>
      </c>
      <c r="C2519" t="s" s="0">
        <v>20</v>
      </c>
      <c r="E2519" t="s" s="0">
        <v>320</v>
      </c>
      <c r="F2519" s="0">
        <v>1.131</v>
      </c>
    </row>
    <row r="2520" spans="1:6">
      <c r="A2520" s="39">
        <v>70197</v>
      </c>
      <c r="B2520" t="s" s="0">
        <v>320</v>
      </c>
      <c r="C2520" t="s" s="0">
        <v>20</v>
      </c>
      <c r="E2520" t="s" s="0">
        <v>320</v>
      </c>
      <c r="F2520" s="0">
        <v>1.131</v>
      </c>
    </row>
    <row r="2521" spans="1:6">
      <c r="A2521" s="39">
        <v>19205</v>
      </c>
      <c r="B2521" t="s" s="0">
        <v>138</v>
      </c>
      <c r="C2521" t="s" s="0">
        <v>58</v>
      </c>
      <c r="E2521" t="s" s="0">
        <v>138</v>
      </c>
      <c r="F2521" s="0">
        <v>0.96</v>
      </c>
    </row>
    <row r="2522" spans="1:6">
      <c r="A2522" s="39">
        <v>15938</v>
      </c>
      <c r="B2522" t="s" s="0">
        <v>145</v>
      </c>
      <c r="C2522" t="s" s="0">
        <v>82</v>
      </c>
      <c r="E2522" t="s" s="0">
        <v>145</v>
      </c>
      <c r="F2522" s="0">
        <v>0.95299999999999996</v>
      </c>
    </row>
    <row r="2523" spans="1:6">
      <c r="A2523" s="39">
        <v>70199</v>
      </c>
      <c r="B2523" t="s" s="0">
        <v>320</v>
      </c>
      <c r="C2523" t="s" s="0">
        <v>20</v>
      </c>
      <c r="E2523" t="s" s="0">
        <v>320</v>
      </c>
      <c r="F2523" s="0">
        <v>1.131</v>
      </c>
    </row>
    <row r="2524" spans="1:6">
      <c r="A2524" s="39">
        <v>37127</v>
      </c>
      <c r="B2524" t="s" s="0">
        <v>44</v>
      </c>
      <c r="C2524" t="s" s="0">
        <v>39</v>
      </c>
      <c r="E2524" t="s" s="0">
        <v>44</v>
      </c>
      <c r="F2524" s="0">
        <v>0.86499999999999999</v>
      </c>
    </row>
    <row r="2525" spans="1:6">
      <c r="A2525" s="39">
        <v>18556</v>
      </c>
      <c r="B2525" t="s" s="0">
        <v>83</v>
      </c>
      <c r="C2525" t="s" s="0">
        <v>58</v>
      </c>
      <c r="E2525" t="s" s="0">
        <v>83</v>
      </c>
      <c r="F2525" s="0">
        <v>0.94399999999999995</v>
      </c>
    </row>
    <row r="2526" spans="1:6">
      <c r="A2526" s="39">
        <v>70327</v>
      </c>
      <c r="B2526" t="s" s="0">
        <v>320</v>
      </c>
      <c r="C2526" t="s" s="0">
        <v>20</v>
      </c>
      <c r="E2526" t="s" s="0">
        <v>320</v>
      </c>
      <c r="F2526" s="0">
        <v>1.131</v>
      </c>
    </row>
    <row r="2527" spans="1:6">
      <c r="A2527" s="39">
        <v>49457</v>
      </c>
      <c r="B2527" t="s" s="0">
        <v>61</v>
      </c>
      <c r="C2527" t="s" s="0">
        <v>39</v>
      </c>
      <c r="E2527" t="s" s="0">
        <v>61</v>
      </c>
      <c r="F2527" s="0">
        <v>0.82</v>
      </c>
    </row>
    <row r="2528" spans="1:6">
      <c r="A2528" s="39">
        <v>3116</v>
      </c>
      <c r="B2528" t="s" s="0">
        <v>288</v>
      </c>
      <c r="C2528" t="s" s="0">
        <v>82</v>
      </c>
      <c r="E2528" t="s" s="0">
        <v>288</v>
      </c>
      <c r="F2528" s="0">
        <v>0.748</v>
      </c>
    </row>
    <row r="2529" spans="1:6">
      <c r="A2529" s="39">
        <v>18465</v>
      </c>
      <c r="B2529" t="s" s="0">
        <v>83</v>
      </c>
      <c r="C2529" t="s" s="0">
        <v>58</v>
      </c>
      <c r="E2529" t="s" s="0">
        <v>83</v>
      </c>
      <c r="F2529" s="0">
        <v>0.94399999999999995</v>
      </c>
    </row>
    <row r="2530" spans="1:6">
      <c r="A2530" s="39">
        <v>53520</v>
      </c>
      <c r="B2530" t="s" s="0">
        <v>167</v>
      </c>
      <c r="C2530" t="s" s="0">
        <v>22</v>
      </c>
      <c r="E2530" t="s" s="0">
        <v>167</v>
      </c>
      <c r="F2530" s="0">
        <v>1.01</v>
      </c>
    </row>
    <row r="2531" spans="1:6">
      <c r="A2531" s="39">
        <v>16845</v>
      </c>
      <c r="B2531" t="s" s="0">
        <v>280</v>
      </c>
      <c r="C2531" t="s" s="0">
        <v>82</v>
      </c>
      <c r="E2531" t="s" s="0">
        <v>280</v>
      </c>
      <c r="F2531" s="0">
        <v>0.95199999999999996</v>
      </c>
    </row>
    <row r="2532" spans="1:6">
      <c r="A2532" s="39">
        <v>18249</v>
      </c>
      <c r="B2532" t="s" s="0">
        <v>57</v>
      </c>
      <c r="C2532" t="s" s="0">
        <v>58</v>
      </c>
      <c r="E2532" t="s" s="0">
        <v>57</v>
      </c>
      <c r="F2532" s="0">
        <v>0.93899999999999995</v>
      </c>
    </row>
    <row r="2533" spans="1:6">
      <c r="A2533" s="39">
        <v>70329</v>
      </c>
      <c r="B2533" t="s" s="0">
        <v>320</v>
      </c>
      <c r="C2533" t="s" s="0">
        <v>20</v>
      </c>
      <c r="E2533" t="s" s="0">
        <v>320</v>
      </c>
      <c r="F2533" s="0">
        <v>1.131</v>
      </c>
    </row>
    <row r="2534" spans="1:6">
      <c r="A2534" s="39">
        <v>3185</v>
      </c>
      <c r="B2534" t="s" s="0">
        <v>288</v>
      </c>
      <c r="C2534" t="s" s="0">
        <v>82</v>
      </c>
      <c r="E2534" t="s" s="0">
        <v>288</v>
      </c>
      <c r="F2534" s="0">
        <v>0.748</v>
      </c>
    </row>
    <row r="2535" spans="1:6">
      <c r="A2535" s="39">
        <v>63303</v>
      </c>
      <c r="B2535" t="s" s="0">
        <v>303</v>
      </c>
      <c r="C2535" t="s" s="0">
        <v>74</v>
      </c>
      <c r="E2535" t="s" s="0">
        <v>303</v>
      </c>
      <c r="F2535" s="0">
        <v>0.98</v>
      </c>
    </row>
    <row r="2536" spans="1:6">
      <c r="A2536" s="39">
        <v>70372</v>
      </c>
      <c r="B2536" t="s" s="0">
        <v>320</v>
      </c>
      <c r="C2536" t="s" s="0">
        <v>20</v>
      </c>
      <c r="E2536" t="s" s="0">
        <v>320</v>
      </c>
      <c r="F2536" s="0">
        <v>1.131</v>
      </c>
    </row>
    <row r="2537" spans="1:6">
      <c r="A2537" s="39">
        <v>99869</v>
      </c>
      <c r="B2537" t="s" s="0">
        <v>211</v>
      </c>
      <c r="C2537" t="s" s="0">
        <v>72</v>
      </c>
      <c r="E2537" t="s" s="0">
        <v>211</v>
      </c>
      <c r="F2537" s="0">
        <v>0.88</v>
      </c>
    </row>
    <row r="2538" spans="1:6">
      <c r="A2538" s="39">
        <v>4860</v>
      </c>
      <c r="B2538" t="s" s="0">
        <v>177</v>
      </c>
      <c r="C2538" t="s" s="0">
        <v>119</v>
      </c>
      <c r="E2538" t="s" s="0">
        <v>177</v>
      </c>
      <c r="F2538" s="0">
        <v>0.96099999999999997</v>
      </c>
    </row>
    <row r="2539" spans="1:6">
      <c r="A2539" s="39">
        <v>70374</v>
      </c>
      <c r="B2539" t="s" s="0">
        <v>320</v>
      </c>
      <c r="C2539" t="s" s="0">
        <v>20</v>
      </c>
      <c r="E2539" t="s" s="0">
        <v>320</v>
      </c>
      <c r="F2539" s="0">
        <v>1.131</v>
      </c>
    </row>
    <row r="2540" spans="1:6">
      <c r="A2540" s="39">
        <v>54518</v>
      </c>
      <c r="B2540" t="s" s="0">
        <v>142</v>
      </c>
      <c r="C2540" t="s" s="0">
        <v>22</v>
      </c>
      <c r="E2540" t="s" s="0">
        <v>142</v>
      </c>
      <c r="F2540" s="0">
        <v>1.0549999999999999</v>
      </c>
    </row>
    <row r="2541" spans="1:6">
      <c r="A2541" s="39">
        <v>70376</v>
      </c>
      <c r="B2541" t="s" s="0">
        <v>320</v>
      </c>
      <c r="C2541" t="s" s="0">
        <v>20</v>
      </c>
      <c r="E2541" t="s" s="0">
        <v>320</v>
      </c>
      <c r="F2541" s="0">
        <v>1.131</v>
      </c>
    </row>
    <row r="2542" spans="1:6">
      <c r="A2542" s="39">
        <v>54552</v>
      </c>
      <c r="B2542" t="s" s="0">
        <v>167</v>
      </c>
      <c r="C2542" t="s" s="0">
        <v>22</v>
      </c>
      <c r="E2542" t="s" s="0">
        <v>167</v>
      </c>
      <c r="F2542" s="0">
        <v>1.01</v>
      </c>
    </row>
    <row r="2543" spans="1:6">
      <c r="A2543" s="39">
        <v>70378</v>
      </c>
      <c r="B2543" t="s" s="0">
        <v>320</v>
      </c>
      <c r="C2543" t="s" s="0">
        <v>20</v>
      </c>
      <c r="E2543" t="s" s="0">
        <v>320</v>
      </c>
      <c r="F2543" s="0">
        <v>1.131</v>
      </c>
    </row>
    <row r="2544" spans="1:6">
      <c r="A2544" s="39">
        <v>70435</v>
      </c>
      <c r="B2544" t="s" s="0">
        <v>320</v>
      </c>
      <c r="C2544" t="s" s="0">
        <v>20</v>
      </c>
      <c r="E2544" t="s" s="0">
        <v>320</v>
      </c>
      <c r="F2544" s="0">
        <v>1.131</v>
      </c>
    </row>
    <row r="2545" spans="1:6">
      <c r="A2545" s="39">
        <v>70437</v>
      </c>
      <c r="B2545" t="s" s="0">
        <v>320</v>
      </c>
      <c r="C2545" t="s" s="0">
        <v>20</v>
      </c>
      <c r="E2545" t="s" s="0">
        <v>320</v>
      </c>
      <c r="F2545" s="0">
        <v>1.131</v>
      </c>
    </row>
    <row r="2546" spans="1:6">
      <c r="A2546" s="39">
        <v>70439</v>
      </c>
      <c r="B2546" t="s" s="0">
        <v>320</v>
      </c>
      <c r="C2546" t="s" s="0">
        <v>20</v>
      </c>
      <c r="E2546" t="s" s="0">
        <v>320</v>
      </c>
      <c r="F2546" s="0">
        <v>1.131</v>
      </c>
    </row>
    <row r="2547" spans="1:6">
      <c r="A2547" s="39">
        <v>49406</v>
      </c>
      <c r="B2547" t="s" s="0">
        <v>61</v>
      </c>
      <c r="C2547" t="s" s="0">
        <v>39</v>
      </c>
      <c r="E2547" t="s" s="0">
        <v>61</v>
      </c>
      <c r="F2547" s="0">
        <v>0.82</v>
      </c>
    </row>
    <row r="2548" spans="1:6">
      <c r="A2548" s="39">
        <v>18573</v>
      </c>
      <c r="B2548" t="s" s="0">
        <v>83</v>
      </c>
      <c r="C2548" t="s" s="0">
        <v>58</v>
      </c>
      <c r="E2548" t="s" s="0">
        <v>83</v>
      </c>
      <c r="F2548" s="0">
        <v>0.94399999999999995</v>
      </c>
    </row>
    <row r="2549" spans="1:6">
      <c r="A2549" s="39">
        <v>70469</v>
      </c>
      <c r="B2549" t="s" s="0">
        <v>320</v>
      </c>
      <c r="C2549" t="s" s="0">
        <v>20</v>
      </c>
      <c r="E2549" t="s" s="0">
        <v>320</v>
      </c>
      <c r="F2549" s="0">
        <v>1.131</v>
      </c>
    </row>
    <row r="2550" spans="1:6">
      <c r="A2550" s="39">
        <v>70499</v>
      </c>
      <c r="B2550" t="s" s="0">
        <v>320</v>
      </c>
      <c r="C2550" t="s" s="0">
        <v>20</v>
      </c>
      <c r="E2550" t="s" s="0">
        <v>320</v>
      </c>
      <c r="F2550" s="0">
        <v>1.131</v>
      </c>
    </row>
    <row r="2551" spans="1:6">
      <c r="A2551" s="39">
        <v>70563</v>
      </c>
      <c r="B2551" t="s" s="0">
        <v>320</v>
      </c>
      <c r="C2551" t="s" s="0">
        <v>20</v>
      </c>
      <c r="E2551" t="s" s="0">
        <v>320</v>
      </c>
      <c r="F2551" s="0">
        <v>1.131</v>
      </c>
    </row>
    <row r="2552" spans="1:6">
      <c r="A2552" s="39">
        <v>70565</v>
      </c>
      <c r="B2552" t="s" s="0">
        <v>320</v>
      </c>
      <c r="C2552" t="s" s="0">
        <v>20</v>
      </c>
      <c r="E2552" t="s" s="0">
        <v>320</v>
      </c>
      <c r="F2552" s="0">
        <v>1.131</v>
      </c>
    </row>
    <row r="2553" spans="1:6">
      <c r="A2553" s="39">
        <v>70567</v>
      </c>
      <c r="B2553" t="s" s="0">
        <v>320</v>
      </c>
      <c r="C2553" t="s" s="0">
        <v>20</v>
      </c>
      <c r="E2553" t="s" s="0">
        <v>320</v>
      </c>
      <c r="F2553" s="0">
        <v>1.131</v>
      </c>
    </row>
    <row r="2554" spans="1:6">
      <c r="A2554" s="39">
        <v>70569</v>
      </c>
      <c r="B2554" t="s" s="0">
        <v>320</v>
      </c>
      <c r="C2554" t="s" s="0">
        <v>20</v>
      </c>
      <c r="E2554" t="s" s="0">
        <v>320</v>
      </c>
      <c r="F2554" s="0">
        <v>1.131</v>
      </c>
    </row>
    <row r="2555" spans="1:6">
      <c r="A2555" s="39">
        <v>70597</v>
      </c>
      <c r="B2555" t="s" s="0">
        <v>320</v>
      </c>
      <c r="C2555" t="s" s="0">
        <v>20</v>
      </c>
      <c r="E2555" t="s" s="0">
        <v>320</v>
      </c>
      <c r="F2555" s="0">
        <v>1.131</v>
      </c>
    </row>
    <row r="2556" spans="1:6">
      <c r="A2556" s="39">
        <v>70599</v>
      </c>
      <c r="B2556" t="s" s="0">
        <v>320</v>
      </c>
      <c r="C2556" t="s" s="0">
        <v>20</v>
      </c>
      <c r="E2556" t="s" s="0">
        <v>320</v>
      </c>
      <c r="F2556" s="0">
        <v>1.131</v>
      </c>
    </row>
    <row r="2557" spans="1:6">
      <c r="A2557" s="39">
        <v>70619</v>
      </c>
      <c r="B2557" t="s" s="0">
        <v>320</v>
      </c>
      <c r="C2557" t="s" s="0">
        <v>20</v>
      </c>
      <c r="E2557" t="s" s="0">
        <v>320</v>
      </c>
      <c r="F2557" s="0">
        <v>1.131</v>
      </c>
    </row>
    <row r="2558" spans="1:6">
      <c r="A2558" s="39">
        <v>70629</v>
      </c>
      <c r="B2558" t="s" s="0">
        <v>320</v>
      </c>
      <c r="C2558" t="s" s="0">
        <v>20</v>
      </c>
      <c r="E2558" t="s" s="0">
        <v>320</v>
      </c>
      <c r="F2558" s="0">
        <v>1.131</v>
      </c>
    </row>
    <row r="2559" spans="1:6">
      <c r="A2559" s="39">
        <v>98527</v>
      </c>
      <c r="B2559" t="s" s="0">
        <v>321</v>
      </c>
      <c r="C2559" t="s" s="0">
        <v>72</v>
      </c>
      <c r="E2559" t="s" s="0">
        <v>321</v>
      </c>
      <c r="F2559" s="0">
        <v>0.94</v>
      </c>
    </row>
    <row r="2560" spans="1:6">
      <c r="A2560" s="39">
        <v>98528</v>
      </c>
      <c r="B2560" t="s" s="0">
        <v>321</v>
      </c>
      <c r="C2560" t="s" s="0">
        <v>72</v>
      </c>
      <c r="E2560" t="s" s="0">
        <v>321</v>
      </c>
      <c r="F2560" s="0">
        <v>0.94</v>
      </c>
    </row>
    <row r="2561" spans="1:6">
      <c r="A2561" s="39">
        <v>98529</v>
      </c>
      <c r="B2561" t="s" s="0">
        <v>321</v>
      </c>
      <c r="C2561" t="s" s="0">
        <v>72</v>
      </c>
      <c r="E2561" t="s" s="0">
        <v>321</v>
      </c>
      <c r="F2561" s="0">
        <v>0.94</v>
      </c>
    </row>
    <row r="2562" spans="1:6">
      <c r="A2562" s="39">
        <v>54290</v>
      </c>
      <c r="B2562" t="s" s="0">
        <v>322</v>
      </c>
      <c r="C2562" t="s" s="0">
        <v>22</v>
      </c>
      <c r="E2562" t="s" s="0">
        <v>322</v>
      </c>
      <c r="F2562" s="0">
        <v>1.0760000000000001</v>
      </c>
    </row>
    <row r="2563" spans="1:6">
      <c r="A2563" s="39">
        <v>54292</v>
      </c>
      <c r="B2563" t="s" s="0">
        <v>322</v>
      </c>
      <c r="C2563" t="s" s="0">
        <v>22</v>
      </c>
      <c r="E2563" t="s" s="0">
        <v>322</v>
      </c>
      <c r="F2563" s="0">
        <v>1.0760000000000001</v>
      </c>
    </row>
    <row r="2564" spans="1:6">
      <c r="A2564" s="39">
        <v>54293</v>
      </c>
      <c r="B2564" t="s" s="0">
        <v>322</v>
      </c>
      <c r="C2564" t="s" s="0">
        <v>22</v>
      </c>
      <c r="E2564" t="s" s="0">
        <v>322</v>
      </c>
      <c r="F2564" s="0">
        <v>1.0760000000000001</v>
      </c>
    </row>
    <row r="2565" spans="1:6">
      <c r="A2565" s="39">
        <v>54294</v>
      </c>
      <c r="B2565" t="s" s="0">
        <v>322</v>
      </c>
      <c r="C2565" t="s" s="0">
        <v>22</v>
      </c>
      <c r="E2565" t="s" s="0">
        <v>322</v>
      </c>
      <c r="F2565" s="0">
        <v>1.0760000000000001</v>
      </c>
    </row>
    <row r="2566" spans="1:6">
      <c r="A2566" s="39">
        <v>54295</v>
      </c>
      <c r="B2566" t="s" s="0">
        <v>322</v>
      </c>
      <c r="C2566" t="s" s="0">
        <v>22</v>
      </c>
      <c r="E2566" t="s" s="0">
        <v>322</v>
      </c>
      <c r="F2566" s="0">
        <v>1.0760000000000001</v>
      </c>
    </row>
    <row r="2567" spans="1:6">
      <c r="A2567" s="39">
        <v>54296</v>
      </c>
      <c r="B2567" t="s" s="0">
        <v>322</v>
      </c>
      <c r="C2567" t="s" s="0">
        <v>22</v>
      </c>
      <c r="E2567" t="s" s="0">
        <v>322</v>
      </c>
      <c r="F2567" s="0">
        <v>1.0760000000000001</v>
      </c>
    </row>
    <row r="2568" spans="1:6">
      <c r="A2568" s="39">
        <v>89073</v>
      </c>
      <c r="B2568" t="s" s="0">
        <v>323</v>
      </c>
      <c r="C2568" t="s" s="0">
        <v>20</v>
      </c>
      <c r="E2568" t="s" s="0">
        <v>323</v>
      </c>
      <c r="F2568" s="0">
        <v>1.008</v>
      </c>
    </row>
    <row r="2569" spans="1:6">
      <c r="A2569" s="39">
        <v>89075</v>
      </c>
      <c r="B2569" t="s" s="0">
        <v>323</v>
      </c>
      <c r="C2569" t="s" s="0">
        <v>20</v>
      </c>
      <c r="E2569" t="s" s="0">
        <v>323</v>
      </c>
      <c r="F2569" s="0">
        <v>1.008</v>
      </c>
    </row>
    <row r="2570" spans="1:6">
      <c r="A2570" s="39">
        <v>89077</v>
      </c>
      <c r="B2570" t="s" s="0">
        <v>323</v>
      </c>
      <c r="C2570" t="s" s="0">
        <v>20</v>
      </c>
      <c r="E2570" t="s" s="0">
        <v>323</v>
      </c>
      <c r="F2570" s="0">
        <v>1.008</v>
      </c>
    </row>
    <row r="2571" spans="1:6">
      <c r="A2571" s="39">
        <v>89079</v>
      </c>
      <c r="B2571" t="s" s="0">
        <v>323</v>
      </c>
      <c r="C2571" t="s" s="0">
        <v>20</v>
      </c>
      <c r="E2571" t="s" s="0">
        <v>323</v>
      </c>
      <c r="F2571" s="0">
        <v>1.008</v>
      </c>
    </row>
    <row r="2572" spans="1:6">
      <c r="A2572" s="39">
        <v>89081</v>
      </c>
      <c r="B2572" t="s" s="0">
        <v>323</v>
      </c>
      <c r="C2572" t="s" s="0">
        <v>20</v>
      </c>
      <c r="E2572" t="s" s="0">
        <v>323</v>
      </c>
      <c r="F2572" s="0">
        <v>1.008</v>
      </c>
    </row>
    <row r="2573" spans="1:6">
      <c r="A2573" s="39">
        <v>89160</v>
      </c>
      <c r="B2573" t="s" s="0">
        <v>323</v>
      </c>
      <c r="C2573" t="s" s="0">
        <v>20</v>
      </c>
      <c r="E2573" t="s" s="0">
        <v>323</v>
      </c>
      <c r="F2573" s="0">
        <v>1.008</v>
      </c>
    </row>
    <row r="2574" spans="1:6">
      <c r="A2574" s="39">
        <v>92637</v>
      </c>
      <c r="B2574" t="s" s="0">
        <v>324</v>
      </c>
      <c r="C2574" t="s" s="0">
        <v>26</v>
      </c>
      <c r="E2574" t="s" s="0">
        <v>325</v>
      </c>
      <c r="F2574" s="0">
        <v>1.056</v>
      </c>
    </row>
    <row r="2575" spans="1:6">
      <c r="A2575" s="39">
        <v>99423</v>
      </c>
      <c r="B2575" t="s" s="0">
        <v>326</v>
      </c>
      <c r="C2575" t="s" s="0">
        <v>72</v>
      </c>
      <c r="E2575" t="s" s="0">
        <v>326</v>
      </c>
      <c r="F2575" s="0">
        <v>1.008</v>
      </c>
    </row>
    <row r="2576" spans="1:6">
      <c r="A2576" s="39">
        <v>99425</v>
      </c>
      <c r="B2576" t="s" s="0">
        <v>326</v>
      </c>
      <c r="C2576" t="s" s="0">
        <v>72</v>
      </c>
      <c r="E2576" t="s" s="0">
        <v>326</v>
      </c>
      <c r="F2576" s="0">
        <v>1.008</v>
      </c>
    </row>
    <row r="2577" spans="1:6">
      <c r="A2577" s="39">
        <v>99427</v>
      </c>
      <c r="B2577" t="s" s="0">
        <v>326</v>
      </c>
      <c r="C2577" t="s" s="0">
        <v>72</v>
      </c>
      <c r="E2577" t="s" s="0">
        <v>326</v>
      </c>
      <c r="F2577" s="0">
        <v>1.008</v>
      </c>
    </row>
    <row r="2578" spans="1:6">
      <c r="A2578" s="39">
        <v>21255</v>
      </c>
      <c r="B2578" t="s" s="0">
        <v>165</v>
      </c>
      <c r="C2578" t="s" s="0">
        <v>39</v>
      </c>
      <c r="E2578" t="s" s="0">
        <v>165</v>
      </c>
      <c r="F2578" s="0">
        <v>0.98</v>
      </c>
    </row>
    <row r="2579" spans="1:6">
      <c r="A2579" s="39">
        <v>21279</v>
      </c>
      <c r="B2579" t="s" s="0">
        <v>165</v>
      </c>
      <c r="C2579" t="s" s="0">
        <v>39</v>
      </c>
      <c r="E2579" t="s" s="0">
        <v>165</v>
      </c>
      <c r="F2579" s="0">
        <v>0.98</v>
      </c>
    </row>
    <row r="2580" spans="1:6">
      <c r="A2580" s="39">
        <v>99428</v>
      </c>
      <c r="B2580" t="s" s="0">
        <v>326</v>
      </c>
      <c r="C2580" t="s" s="0">
        <v>72</v>
      </c>
      <c r="E2580" t="s" s="0">
        <v>326</v>
      </c>
      <c r="F2580" s="0">
        <v>1.008</v>
      </c>
    </row>
    <row r="2581" spans="1:6">
      <c r="A2581" s="39">
        <v>21706</v>
      </c>
      <c r="B2581" t="s" s="0">
        <v>62</v>
      </c>
      <c r="C2581" t="s" s="0">
        <v>39</v>
      </c>
      <c r="E2581" t="s" s="0">
        <v>62</v>
      </c>
      <c r="F2581" s="0">
        <v>0.85599999999999998</v>
      </c>
    </row>
    <row r="2582" spans="1:6">
      <c r="A2582" s="39">
        <v>7338</v>
      </c>
      <c r="B2582" t="s" s="0">
        <v>108</v>
      </c>
      <c r="C2582" t="s" s="0">
        <v>72</v>
      </c>
      <c r="E2582" t="s" s="0">
        <v>108</v>
      </c>
      <c r="F2582" s="0">
        <v>0.91300000000000003</v>
      </c>
    </row>
    <row r="2583" spans="1:6">
      <c r="A2583" s="39">
        <v>55246</v>
      </c>
      <c r="B2583" t="s" s="0">
        <v>327</v>
      </c>
      <c r="C2583" t="s" s="0">
        <v>74</v>
      </c>
      <c r="E2583" t="s" s="0">
        <v>327</v>
      </c>
      <c r="F2583" s="0">
        <v>0.94699999999999995</v>
      </c>
    </row>
    <row r="2584" spans="1:6">
      <c r="A2584" s="39">
        <v>55252</v>
      </c>
      <c r="B2584" t="s" s="0">
        <v>327</v>
      </c>
      <c r="C2584" t="s" s="0">
        <v>74</v>
      </c>
      <c r="E2584" t="s" s="0">
        <v>327</v>
      </c>
      <c r="F2584" s="0">
        <v>0.94699999999999995</v>
      </c>
    </row>
    <row r="2585" spans="1:6">
      <c r="A2585" s="39">
        <v>65183</v>
      </c>
      <c r="B2585" t="s" s="0">
        <v>327</v>
      </c>
      <c r="C2585" t="s" s="0">
        <v>74</v>
      </c>
      <c r="E2585" t="s" s="0">
        <v>327</v>
      </c>
      <c r="F2585" s="0">
        <v>0.94699999999999995</v>
      </c>
    </row>
    <row r="2586" spans="1:6">
      <c r="A2586" s="39">
        <v>17398</v>
      </c>
      <c r="B2586" t="s" s="0">
        <v>66</v>
      </c>
      <c r="C2586" t="s" s="0">
        <v>58</v>
      </c>
      <c r="E2586" t="s" s="0">
        <v>66</v>
      </c>
      <c r="F2586" s="0">
        <v>1.012</v>
      </c>
    </row>
    <row r="2587" spans="1:6">
      <c r="A2587" s="39">
        <v>55585</v>
      </c>
      <c r="B2587" t="s" s="0">
        <v>36</v>
      </c>
      <c r="C2587" t="s" s="0">
        <v>22</v>
      </c>
      <c r="E2587" t="s" s="0">
        <v>36</v>
      </c>
      <c r="F2587" s="0">
        <v>0.95299999999999996</v>
      </c>
    </row>
    <row r="2588" spans="1:6">
      <c r="A2588" s="39">
        <v>67826</v>
      </c>
      <c r="B2588" t="s" s="0">
        <v>36</v>
      </c>
      <c r="C2588" t="s" s="0">
        <v>22</v>
      </c>
      <c r="E2588" t="s" s="0">
        <v>36</v>
      </c>
      <c r="F2588" s="0">
        <v>0.95299999999999996</v>
      </c>
    </row>
    <row r="2589" spans="1:6">
      <c r="A2589" s="39">
        <v>65185</v>
      </c>
      <c r="B2589" t="s" s="0">
        <v>327</v>
      </c>
      <c r="C2589" t="s" s="0">
        <v>74</v>
      </c>
      <c r="E2589" t="s" s="0">
        <v>327</v>
      </c>
      <c r="F2589" s="0">
        <v>0.94699999999999995</v>
      </c>
    </row>
    <row r="2590" spans="1:6">
      <c r="A2590" s="39">
        <v>21709</v>
      </c>
      <c r="B2590" t="s" s="0">
        <v>62</v>
      </c>
      <c r="C2590" t="s" s="0">
        <v>39</v>
      </c>
      <c r="E2590" t="s" s="0">
        <v>62</v>
      </c>
      <c r="F2590" s="0">
        <v>0.85599999999999998</v>
      </c>
    </row>
    <row r="2591" spans="1:6">
      <c r="A2591" s="39">
        <v>65187</v>
      </c>
      <c r="B2591" t="s" s="0">
        <v>327</v>
      </c>
      <c r="C2591" t="s" s="0">
        <v>74</v>
      </c>
      <c r="E2591" t="s" s="0">
        <v>327</v>
      </c>
      <c r="F2591" s="0">
        <v>0.94699999999999995</v>
      </c>
    </row>
    <row r="2592" spans="1:6">
      <c r="A2592" s="39">
        <v>37115</v>
      </c>
      <c r="B2592" t="s" s="0">
        <v>44</v>
      </c>
      <c r="C2592" t="s" s="0">
        <v>39</v>
      </c>
      <c r="E2592" t="s" s="0">
        <v>44</v>
      </c>
      <c r="F2592" s="0">
        <v>0.86499999999999999</v>
      </c>
    </row>
    <row r="2593" spans="1:6">
      <c r="A2593" s="39">
        <v>93182</v>
      </c>
      <c r="B2593" t="s" s="0">
        <v>117</v>
      </c>
      <c r="C2593" t="s" s="0">
        <v>26</v>
      </c>
      <c r="E2593" t="s" s="0">
        <v>117</v>
      </c>
      <c r="F2593" s="0">
        <v>1.0569999999999999</v>
      </c>
    </row>
    <row r="2594" spans="1:6">
      <c r="A2594" s="39">
        <v>93195</v>
      </c>
      <c r="B2594" t="s" s="0">
        <v>117</v>
      </c>
      <c r="C2594" t="s" s="0">
        <v>26</v>
      </c>
      <c r="E2594" t="s" s="0">
        <v>117</v>
      </c>
      <c r="F2594" s="0">
        <v>1.0569999999999999</v>
      </c>
    </row>
    <row r="2595" spans="1:6">
      <c r="A2595" s="39">
        <v>31089</v>
      </c>
      <c r="B2595" t="s" s="0">
        <v>104</v>
      </c>
      <c r="C2595" t="s" s="0">
        <v>39</v>
      </c>
      <c r="E2595" t="s" s="0">
        <v>104</v>
      </c>
      <c r="F2595" s="0">
        <v>0.84</v>
      </c>
    </row>
    <row r="2596" spans="1:6">
      <c r="A2596" s="39">
        <v>65189</v>
      </c>
      <c r="B2596" t="s" s="0">
        <v>327</v>
      </c>
      <c r="C2596" t="s" s="0">
        <v>74</v>
      </c>
      <c r="E2596" t="s" s="0">
        <v>327</v>
      </c>
      <c r="F2596" s="0">
        <v>0.94699999999999995</v>
      </c>
    </row>
    <row r="2597" spans="1:6">
      <c r="A2597" s="39">
        <v>65191</v>
      </c>
      <c r="B2597" t="s" s="0">
        <v>327</v>
      </c>
      <c r="C2597" t="s" s="0">
        <v>74</v>
      </c>
      <c r="E2597" t="s" s="0">
        <v>327</v>
      </c>
      <c r="F2597" s="0">
        <v>0.94699999999999995</v>
      </c>
    </row>
    <row r="2598" spans="1:6">
      <c r="A2598" s="39">
        <v>65193</v>
      </c>
      <c r="B2598" t="s" s="0">
        <v>327</v>
      </c>
      <c r="C2598" t="s" s="0">
        <v>74</v>
      </c>
      <c r="E2598" t="s" s="0">
        <v>327</v>
      </c>
      <c r="F2598" s="0">
        <v>0.94699999999999995</v>
      </c>
    </row>
    <row r="2599" spans="1:6">
      <c r="A2599" s="39">
        <v>65195</v>
      </c>
      <c r="B2599" t="s" s="0">
        <v>327</v>
      </c>
      <c r="C2599" t="s" s="0">
        <v>74</v>
      </c>
      <c r="E2599" t="s" s="0">
        <v>327</v>
      </c>
      <c r="F2599" s="0">
        <v>0.94699999999999995</v>
      </c>
    </row>
    <row r="2600" spans="1:6">
      <c r="A2600" s="39">
        <v>65197</v>
      </c>
      <c r="B2600" t="s" s="0">
        <v>327</v>
      </c>
      <c r="C2600" t="s" s="0">
        <v>74</v>
      </c>
      <c r="E2600" t="s" s="0">
        <v>327</v>
      </c>
      <c r="F2600" s="0">
        <v>0.94699999999999995</v>
      </c>
    </row>
    <row r="2601" spans="1:6">
      <c r="A2601" s="39">
        <v>65199</v>
      </c>
      <c r="B2601" t="s" s="0">
        <v>327</v>
      </c>
      <c r="C2601" t="s" s="0">
        <v>74</v>
      </c>
      <c r="E2601" t="s" s="0">
        <v>327</v>
      </c>
      <c r="F2601" s="0">
        <v>0.94699999999999995</v>
      </c>
    </row>
    <row r="2602" spans="1:6">
      <c r="A2602" s="39">
        <v>65201</v>
      </c>
      <c r="B2602" t="s" s="0">
        <v>327</v>
      </c>
      <c r="C2602" t="s" s="0">
        <v>74</v>
      </c>
      <c r="E2602" t="s" s="0">
        <v>327</v>
      </c>
      <c r="F2602" s="0">
        <v>0.94699999999999995</v>
      </c>
    </row>
    <row r="2603" spans="1:6">
      <c r="A2603" s="39">
        <v>65203</v>
      </c>
      <c r="B2603" t="s" s="0">
        <v>327</v>
      </c>
      <c r="C2603" t="s" s="0">
        <v>74</v>
      </c>
      <c r="E2603" t="s" s="0">
        <v>327</v>
      </c>
      <c r="F2603" s="0">
        <v>0.94699999999999995</v>
      </c>
    </row>
    <row r="2604" spans="1:6">
      <c r="A2604" s="39">
        <v>65205</v>
      </c>
      <c r="B2604" t="s" s="0">
        <v>327</v>
      </c>
      <c r="C2604" t="s" s="0">
        <v>74</v>
      </c>
      <c r="E2604" t="s" s="0">
        <v>327</v>
      </c>
      <c r="F2604" s="0">
        <v>0.94699999999999995</v>
      </c>
    </row>
    <row r="2605" spans="1:6">
      <c r="A2605" s="39">
        <v>65207</v>
      </c>
      <c r="B2605" t="s" s="0">
        <v>327</v>
      </c>
      <c r="C2605" t="s" s="0">
        <v>74</v>
      </c>
      <c r="E2605" t="s" s="0">
        <v>327</v>
      </c>
      <c r="F2605" s="0">
        <v>0.94699999999999995</v>
      </c>
    </row>
    <row r="2606" spans="1:6">
      <c r="A2606" s="39">
        <v>26382</v>
      </c>
      <c r="B2606" t="s" s="0">
        <v>328</v>
      </c>
      <c r="C2606" t="s" s="0">
        <v>39</v>
      </c>
      <c r="E2606" t="s" s="0">
        <v>328</v>
      </c>
      <c r="F2606" s="0">
        <v>0.878</v>
      </c>
    </row>
    <row r="2607" spans="1:6">
      <c r="A2607" s="39">
        <v>26384</v>
      </c>
      <c r="B2607" t="s" s="0">
        <v>328</v>
      </c>
      <c r="C2607" t="s" s="0">
        <v>39</v>
      </c>
      <c r="E2607" t="s" s="0">
        <v>328</v>
      </c>
      <c r="F2607" s="0">
        <v>0.878</v>
      </c>
    </row>
    <row r="2608" spans="1:6">
      <c r="A2608" s="39">
        <v>26386</v>
      </c>
      <c r="B2608" t="s" s="0">
        <v>328</v>
      </c>
      <c r="C2608" t="s" s="0">
        <v>39</v>
      </c>
      <c r="E2608" t="s" s="0">
        <v>328</v>
      </c>
      <c r="F2608" s="0">
        <v>0.878</v>
      </c>
    </row>
    <row r="2609" spans="1:6">
      <c r="A2609" s="39">
        <v>26388</v>
      </c>
      <c r="B2609" t="s" s="0">
        <v>328</v>
      </c>
      <c r="C2609" t="s" s="0">
        <v>39</v>
      </c>
      <c r="E2609" t="s" s="0">
        <v>328</v>
      </c>
      <c r="F2609" s="0">
        <v>0.878</v>
      </c>
    </row>
    <row r="2610" spans="1:6">
      <c r="A2610" s="39">
        <v>26389</v>
      </c>
      <c r="B2610" t="s" s="0">
        <v>328</v>
      </c>
      <c r="C2610" t="s" s="0">
        <v>39</v>
      </c>
      <c r="E2610" t="s" s="0">
        <v>328</v>
      </c>
      <c r="F2610" s="0">
        <v>0.878</v>
      </c>
    </row>
    <row r="2611" spans="1:6">
      <c r="A2611" s="39">
        <v>38440</v>
      </c>
      <c r="B2611" t="s" s="0">
        <v>329</v>
      </c>
      <c r="C2611" t="s" s="0">
        <v>39</v>
      </c>
      <c r="E2611" t="s" s="0">
        <v>329</v>
      </c>
      <c r="F2611" s="0">
        <v>0.86</v>
      </c>
    </row>
    <row r="2612" spans="1:6">
      <c r="A2612" s="39">
        <v>38442</v>
      </c>
      <c r="B2612" t="s" s="0">
        <v>329</v>
      </c>
      <c r="C2612" t="s" s="0">
        <v>39</v>
      </c>
      <c r="E2612" t="s" s="0">
        <v>329</v>
      </c>
      <c r="F2612" s="0">
        <v>0.86</v>
      </c>
    </row>
    <row r="2613" spans="1:6">
      <c r="A2613" s="39">
        <v>38444</v>
      </c>
      <c r="B2613" t="s" s="0">
        <v>329</v>
      </c>
      <c r="C2613" t="s" s="0">
        <v>39</v>
      </c>
      <c r="E2613" t="s" s="0">
        <v>329</v>
      </c>
      <c r="F2613" s="0">
        <v>0.86</v>
      </c>
    </row>
    <row r="2614" spans="1:6">
      <c r="A2614" s="39">
        <v>38446</v>
      </c>
      <c r="B2614" t="s" s="0">
        <v>329</v>
      </c>
      <c r="C2614" t="s" s="0">
        <v>39</v>
      </c>
      <c r="E2614" t="s" s="0">
        <v>329</v>
      </c>
      <c r="F2614" s="0">
        <v>0.86</v>
      </c>
    </row>
    <row r="2615" spans="1:6">
      <c r="A2615" s="39">
        <v>38448</v>
      </c>
      <c r="B2615" t="s" s="0">
        <v>329</v>
      </c>
      <c r="C2615" t="s" s="0">
        <v>39</v>
      </c>
      <c r="E2615" t="s" s="0">
        <v>329</v>
      </c>
      <c r="F2615" s="0">
        <v>0.86</v>
      </c>
    </row>
    <row r="2616" spans="1:6">
      <c r="A2616" s="39">
        <v>67547</v>
      </c>
      <c r="B2616" t="s" s="0">
        <v>330</v>
      </c>
      <c r="C2616" t="s" s="0">
        <v>22</v>
      </c>
      <c r="E2616" t="s" s="0">
        <v>330</v>
      </c>
      <c r="F2616" s="0">
        <v>1.0169999999999999</v>
      </c>
    </row>
    <row r="2617" spans="1:6">
      <c r="A2617" s="39">
        <v>67549</v>
      </c>
      <c r="B2617" t="s" s="0">
        <v>330</v>
      </c>
      <c r="C2617" t="s" s="0">
        <v>22</v>
      </c>
      <c r="E2617" t="s" s="0">
        <v>330</v>
      </c>
      <c r="F2617" s="0">
        <v>1.0169999999999999</v>
      </c>
    </row>
    <row r="2618" spans="1:6">
      <c r="A2618" s="39">
        <v>67550</v>
      </c>
      <c r="B2618" t="s" s="0">
        <v>330</v>
      </c>
      <c r="C2618" t="s" s="0">
        <v>22</v>
      </c>
      <c r="E2618" t="s" s="0">
        <v>330</v>
      </c>
      <c r="F2618" s="0">
        <v>1.0169999999999999</v>
      </c>
    </row>
    <row r="2619" spans="1:6">
      <c r="A2619" s="39">
        <v>67551</v>
      </c>
      <c r="B2619" t="s" s="0">
        <v>330</v>
      </c>
      <c r="C2619" t="s" s="0">
        <v>22</v>
      </c>
      <c r="E2619" t="s" s="0">
        <v>330</v>
      </c>
      <c r="F2619" s="0">
        <v>1.0169999999999999</v>
      </c>
    </row>
    <row r="2620" spans="1:6">
      <c r="A2620" s="39">
        <v>42103</v>
      </c>
      <c r="B2620" t="s" s="0">
        <v>331</v>
      </c>
      <c r="C2620" t="s" s="0">
        <v>24</v>
      </c>
      <c r="E2620" t="s" s="0">
        <v>331</v>
      </c>
      <c r="F2620" s="0">
        <v>0.84599999999999997</v>
      </c>
    </row>
    <row r="2621" spans="1:6">
      <c r="A2621" s="39">
        <v>42105</v>
      </c>
      <c r="B2621" t="s" s="0">
        <v>331</v>
      </c>
      <c r="C2621" t="s" s="0">
        <v>24</v>
      </c>
      <c r="E2621" t="s" s="0">
        <v>331</v>
      </c>
      <c r="F2621" s="0">
        <v>0.84599999999999997</v>
      </c>
    </row>
    <row r="2622" spans="1:6">
      <c r="A2622" s="39">
        <v>19073</v>
      </c>
      <c r="B2622" t="s" s="0">
        <v>135</v>
      </c>
      <c r="C2622" t="s" s="0">
        <v>58</v>
      </c>
      <c r="E2622" t="s" s="0">
        <v>135</v>
      </c>
      <c r="F2622" s="0">
        <v>0.90100000000000002</v>
      </c>
    </row>
    <row r="2623" spans="1:6">
      <c r="A2623" s="39">
        <v>18196</v>
      </c>
      <c r="B2623" t="s" s="0">
        <v>57</v>
      </c>
      <c r="C2623" t="s" s="0">
        <v>58</v>
      </c>
      <c r="E2623" t="s" s="0">
        <v>57</v>
      </c>
      <c r="F2623" s="0">
        <v>0.93899999999999995</v>
      </c>
    </row>
    <row r="2624" spans="1:6">
      <c r="A2624" s="39">
        <v>53520</v>
      </c>
      <c r="B2624" t="s" s="0">
        <v>52</v>
      </c>
      <c r="C2624" t="s" s="0">
        <v>22</v>
      </c>
      <c r="E2624" t="s" s="0">
        <v>52</v>
      </c>
      <c r="F2624" s="0">
        <v>1.0009999999999999</v>
      </c>
    </row>
    <row r="2625" spans="1:6">
      <c r="A2625" s="39">
        <v>56754</v>
      </c>
      <c r="B2625" t="s" s="0">
        <v>102</v>
      </c>
      <c r="C2625" t="s" s="0">
        <v>22</v>
      </c>
      <c r="E2625" t="s" s="0">
        <v>102</v>
      </c>
      <c r="F2625" s="0">
        <v>0.99099999999999999</v>
      </c>
    </row>
    <row r="2626" spans="1:6">
      <c r="A2626" s="39">
        <v>56761</v>
      </c>
      <c r="B2626" t="s" s="0">
        <v>102</v>
      </c>
      <c r="C2626" t="s" s="0">
        <v>22</v>
      </c>
      <c r="E2626" t="s" s="0">
        <v>102</v>
      </c>
      <c r="F2626" s="0">
        <v>0.99099999999999999</v>
      </c>
    </row>
    <row r="2627" spans="1:6">
      <c r="A2627" s="39">
        <v>78655</v>
      </c>
      <c r="B2627" t="s" s="0">
        <v>87</v>
      </c>
      <c r="C2627" t="s" s="0">
        <v>20</v>
      </c>
      <c r="E2627" t="s" s="0">
        <v>87</v>
      </c>
      <c r="F2627" s="0">
        <v>0.97799999999999998</v>
      </c>
    </row>
    <row r="2628" spans="1:6">
      <c r="A2628" s="39">
        <v>78713</v>
      </c>
      <c r="B2628" t="s" s="0">
        <v>87</v>
      </c>
      <c r="C2628" t="s" s="0">
        <v>20</v>
      </c>
      <c r="E2628" t="s" s="0">
        <v>87</v>
      </c>
      <c r="F2628" s="0">
        <v>0.97799999999999998</v>
      </c>
    </row>
    <row r="2629" spans="1:6">
      <c r="A2629" s="39">
        <v>27243</v>
      </c>
      <c r="B2629" t="s" s="0">
        <v>224</v>
      </c>
      <c r="C2629" t="s" s="0">
        <v>39</v>
      </c>
      <c r="E2629" t="s" s="0">
        <v>224</v>
      </c>
      <c r="F2629" s="0">
        <v>0.89800000000000002</v>
      </c>
    </row>
    <row r="2630" spans="1:6">
      <c r="A2630" s="39">
        <v>42107</v>
      </c>
      <c r="B2630" t="s" s="0">
        <v>331</v>
      </c>
      <c r="C2630" t="s" s="0">
        <v>24</v>
      </c>
      <c r="E2630" t="s" s="0">
        <v>331</v>
      </c>
      <c r="F2630" s="0">
        <v>0.84599999999999997</v>
      </c>
    </row>
    <row r="2631" spans="1:6">
      <c r="A2631" s="39">
        <v>26427</v>
      </c>
      <c r="B2631" t="s" s="0">
        <v>261</v>
      </c>
      <c r="C2631" t="s" s="0">
        <v>39</v>
      </c>
      <c r="E2631" t="s" s="0">
        <v>261</v>
      </c>
      <c r="F2631" s="0">
        <v>0.77100000000000002</v>
      </c>
    </row>
    <row r="2632" spans="1:6">
      <c r="A2632" s="39">
        <v>66916</v>
      </c>
      <c r="B2632" t="s" s="0">
        <v>53</v>
      </c>
      <c r="C2632" t="s" s="0">
        <v>22</v>
      </c>
      <c r="E2632" t="s" s="0">
        <v>53</v>
      </c>
      <c r="F2632" s="0">
        <v>0.96099999999999997</v>
      </c>
    </row>
    <row r="2633" spans="1:6">
      <c r="A2633" s="39">
        <v>54597</v>
      </c>
      <c r="B2633" t="s" s="0">
        <v>167</v>
      </c>
      <c r="C2633" t="s" s="0">
        <v>22</v>
      </c>
      <c r="E2633" t="s" s="0">
        <v>167</v>
      </c>
      <c r="F2633" s="0">
        <v>1.01</v>
      </c>
    </row>
    <row r="2634" spans="1:6">
      <c r="A2634" s="39">
        <v>87471</v>
      </c>
      <c r="B2634" t="s" s="0">
        <v>143</v>
      </c>
      <c r="C2634" t="s" s="0">
        <v>26</v>
      </c>
      <c r="E2634" t="s" s="0">
        <v>143</v>
      </c>
      <c r="F2634" s="0">
        <v>1.0960000000000001</v>
      </c>
    </row>
    <row r="2635" spans="1:6">
      <c r="A2635" s="39">
        <v>42109</v>
      </c>
      <c r="B2635" t="s" s="0">
        <v>331</v>
      </c>
      <c r="C2635" t="s" s="0">
        <v>24</v>
      </c>
      <c r="E2635" t="s" s="0">
        <v>331</v>
      </c>
      <c r="F2635" s="0">
        <v>0.84599999999999997</v>
      </c>
    </row>
    <row r="2636" spans="1:6">
      <c r="A2636" s="39">
        <v>78589</v>
      </c>
      <c r="B2636" t="s" s="0">
        <v>100</v>
      </c>
      <c r="C2636" t="s" s="0">
        <v>20</v>
      </c>
      <c r="E2636" t="s" s="0">
        <v>100</v>
      </c>
      <c r="F2636" s="0">
        <v>1.05</v>
      </c>
    </row>
    <row r="2637" spans="1:6">
      <c r="A2637" s="39">
        <v>78591</v>
      </c>
      <c r="B2637" t="s" s="0">
        <v>100</v>
      </c>
      <c r="C2637" t="s" s="0">
        <v>20</v>
      </c>
      <c r="E2637" t="s" s="0">
        <v>100</v>
      </c>
      <c r="F2637" s="0">
        <v>1.05</v>
      </c>
    </row>
    <row r="2638" spans="1:6">
      <c r="A2638" s="39">
        <v>42111</v>
      </c>
      <c r="B2638" t="s" s="0">
        <v>331</v>
      </c>
      <c r="C2638" t="s" s="0">
        <v>24</v>
      </c>
      <c r="E2638" t="s" s="0">
        <v>331</v>
      </c>
      <c r="F2638" s="0">
        <v>0.84599999999999997</v>
      </c>
    </row>
    <row r="2639" spans="1:6">
      <c r="A2639" s="39">
        <v>42113</v>
      </c>
      <c r="B2639" t="s" s="0">
        <v>331</v>
      </c>
      <c r="C2639" t="s" s="0">
        <v>24</v>
      </c>
      <c r="E2639" t="s" s="0">
        <v>331</v>
      </c>
      <c r="F2639" s="0">
        <v>0.84599999999999997</v>
      </c>
    </row>
    <row r="2640" spans="1:6">
      <c r="A2640" s="39">
        <v>42115</v>
      </c>
      <c r="B2640" t="s" s="0">
        <v>331</v>
      </c>
      <c r="C2640" t="s" s="0">
        <v>24</v>
      </c>
      <c r="E2640" t="s" s="0">
        <v>331</v>
      </c>
      <c r="F2640" s="0">
        <v>0.84599999999999997</v>
      </c>
    </row>
    <row r="2641" spans="1:6">
      <c r="A2641" s="39">
        <v>42117</v>
      </c>
      <c r="B2641" t="s" s="0">
        <v>331</v>
      </c>
      <c r="C2641" t="s" s="0">
        <v>24</v>
      </c>
      <c r="E2641" t="s" s="0">
        <v>331</v>
      </c>
      <c r="F2641" s="0">
        <v>0.84599999999999997</v>
      </c>
    </row>
    <row r="2642" spans="1:6">
      <c r="A2642" s="39">
        <v>42119</v>
      </c>
      <c r="B2642" t="s" s="0">
        <v>331</v>
      </c>
      <c r="C2642" t="s" s="0">
        <v>24</v>
      </c>
      <c r="E2642" t="s" s="0">
        <v>331</v>
      </c>
      <c r="F2642" s="0">
        <v>0.84599999999999997</v>
      </c>
    </row>
    <row r="2643" spans="1:6">
      <c r="A2643" s="39">
        <v>88525</v>
      </c>
      <c r="B2643" t="s" s="0">
        <v>41</v>
      </c>
      <c r="C2643" t="s" s="0">
        <v>20</v>
      </c>
      <c r="E2643" t="s" s="0">
        <v>41</v>
      </c>
      <c r="F2643" s="0">
        <v>1.0229999999999999</v>
      </c>
    </row>
    <row r="2644" spans="1:6">
      <c r="A2644" s="39">
        <v>76448</v>
      </c>
      <c r="B2644" t="s" s="0">
        <v>180</v>
      </c>
      <c r="C2644" t="s" s="0">
        <v>20</v>
      </c>
      <c r="E2644" t="s" s="0">
        <v>180</v>
      </c>
      <c r="F2644" s="0">
        <v>1.024</v>
      </c>
    </row>
    <row r="2645" spans="1:6">
      <c r="A2645" s="39">
        <v>73105</v>
      </c>
      <c r="B2645" t="s" s="0">
        <v>43</v>
      </c>
      <c r="C2645" t="s" s="0">
        <v>20</v>
      </c>
      <c r="E2645" t="s" s="0">
        <v>43</v>
      </c>
      <c r="F2645" s="0">
        <v>1.0329999999999999</v>
      </c>
    </row>
    <row r="2646" spans="1:6">
      <c r="A2646" s="39">
        <v>88422</v>
      </c>
      <c r="B2646" t="s" s="0">
        <v>41</v>
      </c>
      <c r="C2646" t="s" s="0">
        <v>20</v>
      </c>
      <c r="E2646" t="s" s="0">
        <v>41</v>
      </c>
      <c r="F2646" s="0">
        <v>1.0229999999999999</v>
      </c>
    </row>
    <row r="2647" spans="1:6">
      <c r="A2647" s="39">
        <v>2708</v>
      </c>
      <c r="B2647" t="s" s="0">
        <v>204</v>
      </c>
      <c r="C2647" t="s" s="0">
        <v>119</v>
      </c>
      <c r="E2647" t="s" s="0">
        <v>204</v>
      </c>
      <c r="F2647" s="0">
        <v>0.88700000000000001</v>
      </c>
    </row>
    <row r="2648" spans="1:6">
      <c r="A2648" s="39">
        <v>56307</v>
      </c>
      <c r="B2648" t="s" s="0">
        <v>160</v>
      </c>
      <c r="C2648" t="s" s="0">
        <v>22</v>
      </c>
      <c r="E2648" t="s" s="0">
        <v>160</v>
      </c>
      <c r="F2648" s="0">
        <v>0.94</v>
      </c>
    </row>
    <row r="2649" spans="1:6">
      <c r="A2649" s="39">
        <v>89350</v>
      </c>
      <c r="B2649" t="s" s="0">
        <v>86</v>
      </c>
      <c r="C2649" t="s" s="0">
        <v>26</v>
      </c>
      <c r="E2649" t="s" s="0">
        <v>86</v>
      </c>
      <c r="F2649" s="0">
        <v>1.091</v>
      </c>
    </row>
    <row r="2650" spans="1:6">
      <c r="A2650" s="39">
        <v>1833</v>
      </c>
      <c r="B2650" t="s" s="0">
        <v>118</v>
      </c>
      <c r="C2650" t="s" s="0">
        <v>119</v>
      </c>
      <c r="E2650" t="s" s="0">
        <v>118</v>
      </c>
      <c r="F2650" s="0">
        <v>0.97399999999999998</v>
      </c>
    </row>
    <row r="2651" spans="1:6">
      <c r="A2651" s="39">
        <v>91602</v>
      </c>
      <c r="B2651" t="s" s="0">
        <v>48</v>
      </c>
      <c r="C2651" t="s" s="0">
        <v>26</v>
      </c>
      <c r="E2651" t="s" s="0">
        <v>48</v>
      </c>
      <c r="F2651" s="0">
        <v>1.038</v>
      </c>
    </row>
    <row r="2652" spans="1:6">
      <c r="A2652" s="39">
        <v>42275</v>
      </c>
      <c r="B2652" t="s" s="0">
        <v>331</v>
      </c>
      <c r="C2652" t="s" s="0">
        <v>24</v>
      </c>
      <c r="E2652" t="s" s="0">
        <v>331</v>
      </c>
      <c r="F2652" s="0">
        <v>0.84599999999999997</v>
      </c>
    </row>
    <row r="2653" spans="1:6">
      <c r="A2653" s="39">
        <v>42277</v>
      </c>
      <c r="B2653" t="s" s="0">
        <v>331</v>
      </c>
      <c r="C2653" t="s" s="0">
        <v>24</v>
      </c>
      <c r="E2653" t="s" s="0">
        <v>331</v>
      </c>
      <c r="F2653" s="0">
        <v>0.84599999999999997</v>
      </c>
    </row>
    <row r="2654" spans="1:6">
      <c r="A2654" s="39">
        <v>42279</v>
      </c>
      <c r="B2654" t="s" s="0">
        <v>331</v>
      </c>
      <c r="C2654" t="s" s="0">
        <v>24</v>
      </c>
      <c r="E2654" t="s" s="0">
        <v>331</v>
      </c>
      <c r="F2654" s="0">
        <v>0.84599999999999997</v>
      </c>
    </row>
    <row r="2655" spans="1:6">
      <c r="A2655" s="39">
        <v>42281</v>
      </c>
      <c r="B2655" t="s" s="0">
        <v>331</v>
      </c>
      <c r="C2655" t="s" s="0">
        <v>24</v>
      </c>
      <c r="E2655" t="s" s="0">
        <v>331</v>
      </c>
      <c r="F2655" s="0">
        <v>0.84599999999999997</v>
      </c>
    </row>
    <row r="2656" spans="1:6">
      <c r="A2656" s="39">
        <v>42283</v>
      </c>
      <c r="B2656" t="s" s="0">
        <v>331</v>
      </c>
      <c r="C2656" t="s" s="0">
        <v>24</v>
      </c>
      <c r="E2656" t="s" s="0">
        <v>331</v>
      </c>
      <c r="F2656" s="0">
        <v>0.84599999999999997</v>
      </c>
    </row>
    <row r="2657" spans="1:6">
      <c r="A2657" s="39">
        <v>42285</v>
      </c>
      <c r="B2657" t="s" s="0">
        <v>331</v>
      </c>
      <c r="C2657" t="s" s="0">
        <v>24</v>
      </c>
      <c r="E2657" t="s" s="0">
        <v>331</v>
      </c>
      <c r="F2657" s="0">
        <v>0.84599999999999997</v>
      </c>
    </row>
    <row r="2658" spans="1:6">
      <c r="A2658" s="39">
        <v>42287</v>
      </c>
      <c r="B2658" t="s" s="0">
        <v>331</v>
      </c>
      <c r="C2658" t="s" s="0">
        <v>24</v>
      </c>
      <c r="E2658" t="s" s="0">
        <v>331</v>
      </c>
      <c r="F2658" s="0">
        <v>0.84599999999999997</v>
      </c>
    </row>
    <row r="2659" spans="1:6">
      <c r="A2659" s="39">
        <v>42289</v>
      </c>
      <c r="B2659" t="s" s="0">
        <v>331</v>
      </c>
      <c r="C2659" t="s" s="0">
        <v>24</v>
      </c>
      <c r="E2659" t="s" s="0">
        <v>331</v>
      </c>
      <c r="F2659" s="0">
        <v>0.84599999999999997</v>
      </c>
    </row>
    <row r="2660" spans="1:6">
      <c r="A2660" s="39">
        <v>42327</v>
      </c>
      <c r="B2660" t="s" s="0">
        <v>331</v>
      </c>
      <c r="C2660" t="s" s="0">
        <v>24</v>
      </c>
      <c r="E2660" t="s" s="0">
        <v>331</v>
      </c>
      <c r="F2660" s="0">
        <v>0.84599999999999997</v>
      </c>
    </row>
    <row r="2661" spans="1:6">
      <c r="A2661" s="39">
        <v>42329</v>
      </c>
      <c r="B2661" t="s" s="0">
        <v>331</v>
      </c>
      <c r="C2661" t="s" s="0">
        <v>24</v>
      </c>
      <c r="E2661" t="s" s="0">
        <v>331</v>
      </c>
      <c r="F2661" s="0">
        <v>0.84599999999999997</v>
      </c>
    </row>
    <row r="2662" spans="1:6">
      <c r="A2662" s="39">
        <v>42349</v>
      </c>
      <c r="B2662" t="s" s="0">
        <v>331</v>
      </c>
      <c r="C2662" t="s" s="0">
        <v>24</v>
      </c>
      <c r="E2662" t="s" s="0">
        <v>331</v>
      </c>
      <c r="F2662" s="0">
        <v>0.84599999999999997</v>
      </c>
    </row>
    <row r="2663" spans="1:6">
      <c r="A2663" s="39">
        <v>42369</v>
      </c>
      <c r="B2663" t="s" s="0">
        <v>331</v>
      </c>
      <c r="C2663" t="s" s="0">
        <v>24</v>
      </c>
      <c r="E2663" t="s" s="0">
        <v>331</v>
      </c>
      <c r="F2663" s="0">
        <v>0.84599999999999997</v>
      </c>
    </row>
    <row r="2664" spans="1:6">
      <c r="A2664" s="39">
        <v>42389</v>
      </c>
      <c r="B2664" t="s" s="0">
        <v>331</v>
      </c>
      <c r="C2664" t="s" s="0">
        <v>24</v>
      </c>
      <c r="E2664" t="s" s="0">
        <v>331</v>
      </c>
      <c r="F2664" s="0">
        <v>0.84599999999999997</v>
      </c>
    </row>
    <row r="2665" spans="1:6">
      <c r="A2665" s="39">
        <v>42399</v>
      </c>
      <c r="B2665" t="s" s="0">
        <v>331</v>
      </c>
      <c r="C2665" t="s" s="0">
        <v>24</v>
      </c>
      <c r="E2665" t="s" s="0">
        <v>331</v>
      </c>
      <c r="F2665" s="0">
        <v>0.84599999999999997</v>
      </c>
    </row>
    <row r="2666" spans="1:6">
      <c r="A2666" s="39">
        <v>97070</v>
      </c>
      <c r="B2666" t="s" s="0">
        <v>332</v>
      </c>
      <c r="C2666" t="s" s="0">
        <v>26</v>
      </c>
      <c r="E2666" t="s" s="0">
        <v>332</v>
      </c>
      <c r="F2666" s="0">
        <v>1.204</v>
      </c>
    </row>
    <row r="2667" spans="1:6">
      <c r="A2667" s="39">
        <v>97072</v>
      </c>
      <c r="B2667" t="s" s="0">
        <v>332</v>
      </c>
      <c r="C2667" t="s" s="0">
        <v>26</v>
      </c>
      <c r="E2667" t="s" s="0">
        <v>332</v>
      </c>
      <c r="F2667" s="0">
        <v>1.204</v>
      </c>
    </row>
    <row r="2668" spans="1:6">
      <c r="A2668" s="39">
        <v>97074</v>
      </c>
      <c r="B2668" t="s" s="0">
        <v>332</v>
      </c>
      <c r="C2668" t="s" s="0">
        <v>26</v>
      </c>
      <c r="E2668" t="s" s="0">
        <v>332</v>
      </c>
      <c r="F2668" s="0">
        <v>1.204</v>
      </c>
    </row>
    <row r="2669" spans="1:6">
      <c r="A2669" s="39">
        <v>97076</v>
      </c>
      <c r="B2669" t="s" s="0">
        <v>332</v>
      </c>
      <c r="C2669" t="s" s="0">
        <v>26</v>
      </c>
      <c r="E2669" t="s" s="0">
        <v>332</v>
      </c>
      <c r="F2669" s="0">
        <v>1.204</v>
      </c>
    </row>
    <row r="2670" spans="1:6">
      <c r="A2670" s="39">
        <v>97078</v>
      </c>
      <c r="B2670" t="s" s="0">
        <v>332</v>
      </c>
      <c r="C2670" t="s" s="0">
        <v>26</v>
      </c>
      <c r="E2670" t="s" s="0">
        <v>332</v>
      </c>
      <c r="F2670" s="0">
        <v>1.204</v>
      </c>
    </row>
    <row r="2671" spans="1:6">
      <c r="A2671" s="39">
        <v>97080</v>
      </c>
      <c r="B2671" t="s" s="0">
        <v>332</v>
      </c>
      <c r="C2671" t="s" s="0">
        <v>26</v>
      </c>
      <c r="E2671" t="s" s="0">
        <v>332</v>
      </c>
      <c r="F2671" s="0">
        <v>1.204</v>
      </c>
    </row>
    <row r="2672" spans="1:6">
      <c r="A2672" s="39">
        <v>97082</v>
      </c>
      <c r="B2672" t="s" s="0">
        <v>332</v>
      </c>
      <c r="C2672" t="s" s="0">
        <v>26</v>
      </c>
      <c r="E2672" t="s" s="0">
        <v>332</v>
      </c>
      <c r="F2672" s="0">
        <v>1.204</v>
      </c>
    </row>
    <row r="2673" spans="1:6">
      <c r="A2673" s="39">
        <v>97084</v>
      </c>
      <c r="B2673" t="s" s="0">
        <v>332</v>
      </c>
      <c r="C2673" t="s" s="0">
        <v>26</v>
      </c>
      <c r="E2673" t="s" s="0">
        <v>332</v>
      </c>
      <c r="F2673" s="0">
        <v>1.204</v>
      </c>
    </row>
    <row r="2674" spans="1:6">
      <c r="A2674" s="39">
        <v>66482</v>
      </c>
      <c r="B2674" t="s" s="0">
        <v>333</v>
      </c>
      <c r="C2674" t="s" s="0">
        <v>22</v>
      </c>
      <c r="E2674" t="s" s="0">
        <v>333</v>
      </c>
      <c r="F2674" s="0">
        <v>1.0209999999999999</v>
      </c>
    </row>
    <row r="2675" spans="1:6">
      <c r="A2675" s="39">
        <v>89604</v>
      </c>
      <c r="B2675" t="s" s="0">
        <v>334</v>
      </c>
      <c r="C2675" t="s" s="0">
        <v>20</v>
      </c>
      <c r="E2675" t="s" s="0">
        <v>334</v>
      </c>
      <c r="F2675" s="0">
        <v>1.0129999999999999</v>
      </c>
    </row>
    <row r="2676" spans="1:6">
      <c r="A2676" s="39">
        <v>89605</v>
      </c>
      <c r="B2676" t="s" s="0">
        <v>334</v>
      </c>
      <c r="C2676" t="s" s="0">
        <v>20</v>
      </c>
      <c r="E2676" t="s" s="0">
        <v>334</v>
      </c>
      <c r="F2676" s="0">
        <v>1.0129999999999999</v>
      </c>
    </row>
    <row r="2677" spans="1:6">
      <c r="A2677" s="39">
        <v>89174</v>
      </c>
      <c r="B2677" t="s" s="0">
        <v>334</v>
      </c>
      <c r="C2677" t="s" s="0">
        <v>20</v>
      </c>
      <c r="E2677" t="s" s="0">
        <v>334</v>
      </c>
      <c r="F2677" s="0">
        <v>1.0129999999999999</v>
      </c>
    </row>
    <row r="2678" spans="1:6">
      <c r="A2678" s="39">
        <v>73340</v>
      </c>
      <c r="B2678" t="s" s="0">
        <v>334</v>
      </c>
      <c r="C2678" t="s" s="0">
        <v>20</v>
      </c>
      <c r="E2678" t="s" s="0">
        <v>334</v>
      </c>
      <c r="F2678" s="0">
        <v>1.0129999999999999</v>
      </c>
    </row>
    <row r="2679" spans="1:6">
      <c r="A2679" s="39">
        <v>89176</v>
      </c>
      <c r="B2679" t="s" s="0">
        <v>334</v>
      </c>
      <c r="C2679" t="s" s="0">
        <v>20</v>
      </c>
      <c r="E2679" t="s" s="0">
        <v>334</v>
      </c>
      <c r="F2679" s="0">
        <v>1.0129999999999999</v>
      </c>
    </row>
    <row r="2680" spans="1:6">
      <c r="A2680" s="39">
        <v>89177</v>
      </c>
      <c r="B2680" t="s" s="0">
        <v>334</v>
      </c>
      <c r="C2680" t="s" s="0">
        <v>20</v>
      </c>
      <c r="E2680" t="s" s="0">
        <v>334</v>
      </c>
      <c r="F2680" s="0">
        <v>1.0129999999999999</v>
      </c>
    </row>
    <row r="2681" spans="1:6">
      <c r="A2681" s="39">
        <v>88481</v>
      </c>
      <c r="B2681" t="s" s="0">
        <v>334</v>
      </c>
      <c r="C2681" t="s" s="0">
        <v>20</v>
      </c>
      <c r="E2681" t="s" s="0">
        <v>334</v>
      </c>
      <c r="F2681" s="0">
        <v>1.0129999999999999</v>
      </c>
    </row>
    <row r="2682" spans="1:6">
      <c r="A2682" s="39">
        <v>89179</v>
      </c>
      <c r="B2682" t="s" s="0">
        <v>334</v>
      </c>
      <c r="C2682" t="s" s="0">
        <v>20</v>
      </c>
      <c r="E2682" t="s" s="0">
        <v>334</v>
      </c>
      <c r="F2682" s="0">
        <v>1.0129999999999999</v>
      </c>
    </row>
    <row r="2683" spans="1:6">
      <c r="A2683" s="39">
        <v>89180</v>
      </c>
      <c r="B2683" t="s" s="0">
        <v>334</v>
      </c>
      <c r="C2683" t="s" s="0">
        <v>20</v>
      </c>
      <c r="E2683" t="s" s="0">
        <v>334</v>
      </c>
      <c r="F2683" s="0">
        <v>1.0129999999999999</v>
      </c>
    </row>
    <row r="2684" spans="1:6">
      <c r="A2684" s="39">
        <v>89182</v>
      </c>
      <c r="B2684" t="s" s="0">
        <v>334</v>
      </c>
      <c r="C2684" t="s" s="0">
        <v>20</v>
      </c>
      <c r="E2684" t="s" s="0">
        <v>334</v>
      </c>
      <c r="F2684" s="0">
        <v>1.0129999999999999</v>
      </c>
    </row>
    <row r="2685" spans="1:6">
      <c r="A2685" s="39">
        <v>89143</v>
      </c>
      <c r="B2685" t="s" s="0">
        <v>334</v>
      </c>
      <c r="C2685" t="s" s="0">
        <v>20</v>
      </c>
      <c r="E2685" t="s" s="0">
        <v>334</v>
      </c>
      <c r="F2685" s="0">
        <v>1.0129999999999999</v>
      </c>
    </row>
    <row r="2686" spans="1:6">
      <c r="A2686" s="39">
        <v>89134</v>
      </c>
      <c r="B2686" t="s" s="0">
        <v>334</v>
      </c>
      <c r="C2686" t="s" s="0">
        <v>20</v>
      </c>
      <c r="E2686" t="s" s="0">
        <v>334</v>
      </c>
      <c r="F2686" s="0">
        <v>1.0129999999999999</v>
      </c>
    </row>
    <row r="2687" spans="1:6">
      <c r="A2687" s="39">
        <v>89177</v>
      </c>
      <c r="B2687" t="s" s="0">
        <v>334</v>
      </c>
      <c r="C2687" t="s" s="0">
        <v>20</v>
      </c>
      <c r="E2687" t="s" s="0">
        <v>334</v>
      </c>
      <c r="F2687" s="0">
        <v>1.0129999999999999</v>
      </c>
    </row>
    <row r="2688" spans="1:6">
      <c r="A2688" s="39">
        <v>89183</v>
      </c>
      <c r="B2688" t="s" s="0">
        <v>334</v>
      </c>
      <c r="C2688" t="s" s="0">
        <v>20</v>
      </c>
      <c r="E2688" t="s" s="0">
        <v>334</v>
      </c>
      <c r="F2688" s="0">
        <v>1.0129999999999999</v>
      </c>
    </row>
    <row r="2689" spans="1:6">
      <c r="A2689" s="39">
        <v>89165</v>
      </c>
      <c r="B2689" t="s" s="0">
        <v>334</v>
      </c>
      <c r="C2689" t="s" s="0">
        <v>20</v>
      </c>
      <c r="E2689" t="s" s="0">
        <v>334</v>
      </c>
      <c r="F2689" s="0">
        <v>1.0129999999999999</v>
      </c>
    </row>
    <row r="2690" spans="1:6">
      <c r="A2690" s="39">
        <v>72144</v>
      </c>
      <c r="B2690" t="s" s="0">
        <v>150</v>
      </c>
      <c r="C2690" t="s" s="0">
        <v>20</v>
      </c>
      <c r="E2690" t="s" s="0">
        <v>150</v>
      </c>
      <c r="F2690" s="0">
        <v>1.0780000000000001</v>
      </c>
    </row>
    <row r="2691" spans="1:6">
      <c r="A2691" s="39">
        <v>89160</v>
      </c>
      <c r="B2691" t="s" s="0">
        <v>334</v>
      </c>
      <c r="C2691" t="s" s="0">
        <v>20</v>
      </c>
      <c r="E2691" t="s" s="0">
        <v>334</v>
      </c>
      <c r="F2691" s="0">
        <v>1.0129999999999999</v>
      </c>
    </row>
    <row r="2692" spans="1:6">
      <c r="A2692" s="39">
        <v>89584</v>
      </c>
      <c r="B2692" t="s" s="0">
        <v>334</v>
      </c>
      <c r="C2692" t="s" s="0">
        <v>20</v>
      </c>
      <c r="E2692" t="s" s="0">
        <v>334</v>
      </c>
      <c r="F2692" s="0">
        <v>1.0129999999999999</v>
      </c>
    </row>
    <row r="2693" spans="1:6">
      <c r="A2693" s="39">
        <v>97500</v>
      </c>
      <c r="B2693" t="s" s="0">
        <v>89</v>
      </c>
      <c r="C2693" t="s" s="0">
        <v>26</v>
      </c>
      <c r="E2693" t="s" s="0">
        <v>89</v>
      </c>
      <c r="F2693" s="0">
        <v>1.0880000000000001</v>
      </c>
    </row>
    <row r="2694" spans="1:6">
      <c r="A2694" s="39">
        <v>96250</v>
      </c>
      <c r="B2694" t="s" s="0">
        <v>127</v>
      </c>
      <c r="C2694" t="s" s="0">
        <v>26</v>
      </c>
      <c r="E2694" t="s" s="0">
        <v>127</v>
      </c>
      <c r="F2694" s="0">
        <v>1.0229999999999999</v>
      </c>
    </row>
    <row r="2695" spans="1:6">
      <c r="A2695" s="39">
        <v>88370</v>
      </c>
      <c r="B2695" t="s" s="0">
        <v>37</v>
      </c>
      <c r="C2695" t="s" s="0">
        <v>20</v>
      </c>
      <c r="E2695" t="s" s="0">
        <v>37</v>
      </c>
      <c r="F2695" s="0">
        <v>1.0529999999999999</v>
      </c>
    </row>
    <row r="2696" spans="1:6">
      <c r="A2696" s="39">
        <v>88499</v>
      </c>
      <c r="B2696" t="s" s="0">
        <v>334</v>
      </c>
      <c r="C2696" t="s" s="0">
        <v>20</v>
      </c>
      <c r="E2696" t="s" s="0">
        <v>334</v>
      </c>
      <c r="F2696" s="0">
        <v>1.0129999999999999</v>
      </c>
    </row>
    <row r="2697" spans="1:6">
      <c r="A2697" s="39">
        <v>89607</v>
      </c>
      <c r="B2697" t="s" s="0">
        <v>334</v>
      </c>
      <c r="C2697" t="s" s="0">
        <v>20</v>
      </c>
      <c r="E2697" t="s" s="0">
        <v>334</v>
      </c>
      <c r="F2697" s="0">
        <v>1.0129999999999999</v>
      </c>
    </row>
    <row r="2698" spans="1:6">
      <c r="A2698" s="39">
        <v>89155</v>
      </c>
      <c r="B2698" t="s" s="0">
        <v>334</v>
      </c>
      <c r="C2698" t="s" s="0">
        <v>20</v>
      </c>
      <c r="E2698" t="s" s="0">
        <v>334</v>
      </c>
      <c r="F2698" s="0">
        <v>1.0129999999999999</v>
      </c>
    </row>
    <row r="2699" spans="1:6">
      <c r="A2699" s="39">
        <v>89608</v>
      </c>
      <c r="B2699" t="s" s="0">
        <v>334</v>
      </c>
      <c r="C2699" t="s" s="0">
        <v>20</v>
      </c>
      <c r="E2699" t="s" s="0">
        <v>334</v>
      </c>
      <c r="F2699" s="0">
        <v>1.0129999999999999</v>
      </c>
    </row>
    <row r="2700" spans="1:6">
      <c r="A2700" s="39">
        <v>71735</v>
      </c>
      <c r="B2700" t="s" s="0">
        <v>60</v>
      </c>
      <c r="C2700" t="s" s="0">
        <v>20</v>
      </c>
      <c r="E2700" t="s" s="0">
        <v>60</v>
      </c>
      <c r="F2700" s="0">
        <v>1.0409999999999999</v>
      </c>
    </row>
    <row r="2701" spans="1:6">
      <c r="A2701" s="39">
        <v>82390</v>
      </c>
      <c r="B2701" t="s" s="0">
        <v>130</v>
      </c>
      <c r="C2701" t="s" s="0">
        <v>26</v>
      </c>
      <c r="E2701" t="s" s="0">
        <v>130</v>
      </c>
      <c r="F2701" s="0">
        <v>1.1479999999999999</v>
      </c>
    </row>
    <row r="2702" spans="1:6">
      <c r="A2702" s="39">
        <v>37136</v>
      </c>
      <c r="B2702" t="s" s="0">
        <v>44</v>
      </c>
      <c r="C2702" t="s" s="0">
        <v>39</v>
      </c>
      <c r="E2702" t="s" s="0">
        <v>44</v>
      </c>
      <c r="F2702" s="0">
        <v>0.86499999999999999</v>
      </c>
    </row>
    <row r="2703" spans="1:6">
      <c r="A2703" s="39">
        <v>88436</v>
      </c>
      <c r="B2703" t="s" s="0">
        <v>41</v>
      </c>
      <c r="C2703" t="s" s="0">
        <v>20</v>
      </c>
      <c r="E2703" t="s" s="0">
        <v>41</v>
      </c>
      <c r="F2703" s="0">
        <v>1.0229999999999999</v>
      </c>
    </row>
    <row r="2704" spans="1:6">
      <c r="A2704" s="39">
        <v>92263</v>
      </c>
      <c r="B2704" t="s" s="0">
        <v>153</v>
      </c>
      <c r="C2704" t="s" s="0">
        <v>26</v>
      </c>
      <c r="E2704" t="s" s="0">
        <v>153</v>
      </c>
      <c r="F2704" s="0">
        <v>1.0589999999999999</v>
      </c>
    </row>
    <row r="2705" spans="1:6">
      <c r="A2705" s="39">
        <v>91320</v>
      </c>
      <c r="B2705" t="s" s="0">
        <v>312</v>
      </c>
      <c r="C2705" t="s" s="0">
        <v>26</v>
      </c>
      <c r="E2705" t="s" s="0">
        <v>312</v>
      </c>
      <c r="F2705" s="0">
        <v>1.099</v>
      </c>
    </row>
    <row r="2706" spans="1:6">
      <c r="A2706" s="39">
        <v>96106</v>
      </c>
      <c r="B2706" t="s" s="0">
        <v>89</v>
      </c>
      <c r="C2706" t="s" s="0">
        <v>26</v>
      </c>
      <c r="E2706" t="s" s="0">
        <v>89</v>
      </c>
      <c r="F2706" s="0">
        <v>1.0880000000000001</v>
      </c>
    </row>
    <row r="2707" spans="1:6">
      <c r="A2707" s="39">
        <v>89613</v>
      </c>
      <c r="B2707" t="s" s="0">
        <v>334</v>
      </c>
      <c r="C2707" t="s" s="0">
        <v>20</v>
      </c>
      <c r="E2707" t="s" s="0">
        <v>334</v>
      </c>
      <c r="F2707" s="0">
        <v>1.0129999999999999</v>
      </c>
    </row>
    <row r="2708" spans="1:6">
      <c r="A2708" s="39">
        <v>1561</v>
      </c>
      <c r="B2708" t="s" s="0">
        <v>293</v>
      </c>
      <c r="C2708" t="s" s="0">
        <v>119</v>
      </c>
      <c r="E2708" t="s" s="0">
        <v>293</v>
      </c>
      <c r="F2708" s="0">
        <v>0.91900000000000004</v>
      </c>
    </row>
    <row r="2709" spans="1:6">
      <c r="A2709" s="39">
        <v>73061</v>
      </c>
      <c r="B2709" t="s" s="0">
        <v>43</v>
      </c>
      <c r="C2709" t="s" s="0">
        <v>20</v>
      </c>
      <c r="E2709" t="s" s="0">
        <v>43</v>
      </c>
      <c r="F2709" s="0">
        <v>1.0329999999999999</v>
      </c>
    </row>
    <row r="2710" spans="1:6">
      <c r="A2710" s="39">
        <v>88371</v>
      </c>
      <c r="B2710" t="s" s="0">
        <v>37</v>
      </c>
      <c r="C2710" t="s" s="0">
        <v>20</v>
      </c>
      <c r="E2710" t="s" s="0">
        <v>37</v>
      </c>
      <c r="F2710" s="0">
        <v>1.0529999999999999</v>
      </c>
    </row>
    <row r="2711" spans="1:6">
      <c r="A2711" s="39">
        <v>2727</v>
      </c>
      <c r="B2711" t="s" s="0">
        <v>204</v>
      </c>
      <c r="C2711" t="s" s="0">
        <v>119</v>
      </c>
      <c r="E2711" t="s" s="0">
        <v>204</v>
      </c>
      <c r="F2711" s="0">
        <v>0.88700000000000001</v>
      </c>
    </row>
    <row r="2712" spans="1:6">
      <c r="A2712" s="39">
        <v>2730</v>
      </c>
      <c r="B2712" t="s" s="0">
        <v>204</v>
      </c>
      <c r="C2712" t="s" s="0">
        <v>119</v>
      </c>
      <c r="E2712" t="s" s="0">
        <v>204</v>
      </c>
      <c r="F2712" s="0">
        <v>0.88700000000000001</v>
      </c>
    </row>
    <row r="2713" spans="1:6">
      <c r="A2713" s="39">
        <v>85560</v>
      </c>
      <c r="B2713" t="s" s="0">
        <v>162</v>
      </c>
      <c r="C2713" t="s" s="0">
        <v>26</v>
      </c>
      <c r="E2713" t="s" s="0">
        <v>162</v>
      </c>
      <c r="F2713" s="0">
        <v>1.294</v>
      </c>
    </row>
    <row r="2714" spans="1:6">
      <c r="A2714" s="39">
        <v>36157</v>
      </c>
      <c r="B2714" t="s" s="0">
        <v>207</v>
      </c>
      <c r="C2714" t="s" s="0">
        <v>74</v>
      </c>
      <c r="E2714" t="s" s="0">
        <v>207</v>
      </c>
      <c r="F2714" s="0">
        <v>1</v>
      </c>
    </row>
    <row r="2715" spans="1:6">
      <c r="A2715" s="39">
        <v>27432</v>
      </c>
      <c r="B2715" t="s" s="0">
        <v>65</v>
      </c>
      <c r="C2715" t="s" s="0">
        <v>39</v>
      </c>
      <c r="E2715" t="s" s="0">
        <v>65</v>
      </c>
      <c r="F2715" s="0">
        <v>0.753</v>
      </c>
    </row>
    <row r="2716" spans="1:6">
      <c r="A2716" s="39">
        <v>96237</v>
      </c>
      <c r="B2716" t="s" s="0">
        <v>78</v>
      </c>
      <c r="C2716" t="s" s="0">
        <v>26</v>
      </c>
      <c r="E2716" t="s" s="0">
        <v>78</v>
      </c>
      <c r="F2716" s="0">
        <v>1.01</v>
      </c>
    </row>
    <row r="2717" spans="1:6">
      <c r="A2717" s="39">
        <v>86491</v>
      </c>
      <c r="B2717" t="s" s="0">
        <v>86</v>
      </c>
      <c r="C2717" t="s" s="0">
        <v>26</v>
      </c>
      <c r="E2717" t="s" s="0">
        <v>86</v>
      </c>
      <c r="F2717" s="0">
        <v>1.091</v>
      </c>
    </row>
    <row r="2718" spans="1:6">
      <c r="A2718" s="39">
        <v>74246</v>
      </c>
      <c r="B2718" t="s" s="0">
        <v>34</v>
      </c>
      <c r="C2718" t="s" s="0">
        <v>20</v>
      </c>
      <c r="E2718" t="s" s="0">
        <v>34</v>
      </c>
      <c r="F2718" s="0">
        <v>1.012</v>
      </c>
    </row>
    <row r="2719" spans="1:6">
      <c r="A2719" s="39">
        <v>99518</v>
      </c>
      <c r="B2719" t="s" s="0">
        <v>148</v>
      </c>
      <c r="C2719" t="s" s="0">
        <v>72</v>
      </c>
      <c r="E2719" t="s" s="0">
        <v>148</v>
      </c>
      <c r="F2719" s="0">
        <v>0.91400000000000003</v>
      </c>
    </row>
    <row r="2720" spans="1:6">
      <c r="A2720" s="39">
        <v>16225</v>
      </c>
      <c r="B2720" t="s" s="0">
        <v>81</v>
      </c>
      <c r="C2720" t="s" s="0">
        <v>82</v>
      </c>
      <c r="E2720" t="s" s="0">
        <v>81</v>
      </c>
      <c r="F2720" s="0">
        <v>0.878</v>
      </c>
    </row>
    <row r="2721" spans="1:6">
      <c r="A2721" s="39">
        <v>16227</v>
      </c>
      <c r="B2721" t="s" s="0">
        <v>81</v>
      </c>
      <c r="C2721" t="s" s="0">
        <v>82</v>
      </c>
      <c r="E2721" t="s" s="0">
        <v>81</v>
      </c>
      <c r="F2721" s="0">
        <v>0.878</v>
      </c>
    </row>
    <row r="2722" spans="1:6">
      <c r="A2722" s="39">
        <v>89597</v>
      </c>
      <c r="B2722" t="s" s="0">
        <v>334</v>
      </c>
      <c r="C2722" t="s" s="0">
        <v>20</v>
      </c>
      <c r="E2722" t="s" s="0">
        <v>334</v>
      </c>
      <c r="F2722" s="0">
        <v>1.0129999999999999</v>
      </c>
    </row>
    <row r="2723" spans="1:6">
      <c r="A2723" s="39">
        <v>67280</v>
      </c>
      <c r="B2723" t="s" s="0">
        <v>137</v>
      </c>
      <c r="C2723" t="s" s="0">
        <v>22</v>
      </c>
      <c r="E2723" t="s" s="0">
        <v>137</v>
      </c>
      <c r="F2723" s="0">
        <v>1.0580000000000001</v>
      </c>
    </row>
    <row r="2724" spans="1:6">
      <c r="A2724" s="39">
        <v>72224</v>
      </c>
      <c r="B2724" t="s" s="0">
        <v>132</v>
      </c>
      <c r="C2724" t="s" s="0">
        <v>20</v>
      </c>
      <c r="E2724" t="s" s="0">
        <v>132</v>
      </c>
      <c r="F2724" s="0">
        <v>1.0720000000000001</v>
      </c>
    </row>
    <row r="2725" spans="1:6">
      <c r="A2725" s="39">
        <v>95683</v>
      </c>
      <c r="B2725" t="s" s="0">
        <v>205</v>
      </c>
      <c r="C2725" t="s" s="0">
        <v>26</v>
      </c>
      <c r="E2725" t="s" s="0">
        <v>205</v>
      </c>
      <c r="F2725" s="0">
        <v>1.038</v>
      </c>
    </row>
    <row r="2726" spans="1:6">
      <c r="A2726" s="39">
        <v>96157</v>
      </c>
      <c r="B2726" t="s" s="0">
        <v>124</v>
      </c>
      <c r="C2726" t="s" s="0">
        <v>26</v>
      </c>
      <c r="E2726" t="s" s="0">
        <v>124</v>
      </c>
      <c r="F2726" s="0">
        <v>1.089</v>
      </c>
    </row>
    <row r="2727" spans="1:6">
      <c r="A2727" s="39">
        <v>79285</v>
      </c>
      <c r="B2727" t="s" s="0">
        <v>179</v>
      </c>
      <c r="C2727" t="s" s="0">
        <v>20</v>
      </c>
      <c r="E2727" t="s" s="0">
        <v>179</v>
      </c>
      <c r="F2727" s="0">
        <v>1.101</v>
      </c>
    </row>
    <row r="2728" spans="1:6">
      <c r="A2728" s="39">
        <v>35085</v>
      </c>
      <c r="B2728" t="s" s="0">
        <v>155</v>
      </c>
      <c r="C2728" t="s" s="0">
        <v>74</v>
      </c>
      <c r="E2728" t="s" s="0">
        <v>155</v>
      </c>
      <c r="F2728" s="0">
        <v>0.999</v>
      </c>
    </row>
    <row r="2729" spans="1:6">
      <c r="A2729" s="39">
        <v>29574</v>
      </c>
      <c r="B2729" t="s" s="0">
        <v>129</v>
      </c>
      <c r="C2729" t="s" s="0">
        <v>39</v>
      </c>
      <c r="E2729" t="s" s="0">
        <v>129</v>
      </c>
      <c r="F2729" s="0">
        <v>0.88700000000000001</v>
      </c>
    </row>
    <row r="2730" spans="1:6">
      <c r="A2730" s="39">
        <v>21379</v>
      </c>
      <c r="B2730" t="s" s="0">
        <v>55</v>
      </c>
      <c r="C2730" t="s" s="0">
        <v>39</v>
      </c>
      <c r="E2730" t="s" s="0">
        <v>55</v>
      </c>
      <c r="F2730" s="0">
        <v>0.94</v>
      </c>
    </row>
    <row r="2731" spans="1:6">
      <c r="A2731" s="39">
        <v>85386</v>
      </c>
      <c r="B2731" t="s" s="0">
        <v>110</v>
      </c>
      <c r="C2731" t="s" s="0">
        <v>26</v>
      </c>
      <c r="E2731" t="s" s="0">
        <v>110</v>
      </c>
      <c r="F2731" s="0">
        <v>1.1120000000000001</v>
      </c>
    </row>
    <row r="2732" spans="1:6">
      <c r="A2732" s="39">
        <v>84174</v>
      </c>
      <c r="B2732" t="s" s="0">
        <v>56</v>
      </c>
      <c r="C2732" t="s" s="0">
        <v>26</v>
      </c>
      <c r="E2732" t="s" s="0">
        <v>56</v>
      </c>
      <c r="F2732" s="0">
        <v>0.99399999999999999</v>
      </c>
    </row>
    <row r="2733" spans="1:6">
      <c r="A2733" s="39">
        <v>82279</v>
      </c>
      <c r="B2733" t="s" s="0">
        <v>164</v>
      </c>
      <c r="C2733" t="s" s="0">
        <v>26</v>
      </c>
      <c r="E2733" t="s" s="0">
        <v>164</v>
      </c>
      <c r="F2733" s="0">
        <v>1.1579999999999999</v>
      </c>
    </row>
    <row r="2734" spans="1:6">
      <c r="A2734" s="39">
        <v>72535</v>
      </c>
      <c r="B2734" t="s" s="0">
        <v>334</v>
      </c>
      <c r="C2734" t="s" s="0">
        <v>20</v>
      </c>
      <c r="E2734" t="s" s="0">
        <v>334</v>
      </c>
      <c r="F2734" s="0">
        <v>1.0129999999999999</v>
      </c>
    </row>
    <row r="2735" spans="1:6">
      <c r="A2735" s="39">
        <v>89183</v>
      </c>
      <c r="B2735" t="s" s="0">
        <v>334</v>
      </c>
      <c r="C2735" t="s" s="0">
        <v>20</v>
      </c>
      <c r="E2735" t="s" s="0">
        <v>334</v>
      </c>
      <c r="F2735" s="0">
        <v>1.0129999999999999</v>
      </c>
    </row>
    <row r="2736" spans="1:6">
      <c r="A2736" s="39">
        <v>89185</v>
      </c>
      <c r="B2736" t="s" s="0">
        <v>334</v>
      </c>
      <c r="C2736" t="s" s="0">
        <v>20</v>
      </c>
      <c r="E2736" t="s" s="0">
        <v>334</v>
      </c>
      <c r="F2736" s="0">
        <v>1.0129999999999999</v>
      </c>
    </row>
    <row r="2737" spans="1:6">
      <c r="A2737" s="39">
        <v>89171</v>
      </c>
      <c r="B2737" t="s" s="0">
        <v>334</v>
      </c>
      <c r="C2737" t="s" s="0">
        <v>20</v>
      </c>
      <c r="E2737" t="s" s="0">
        <v>334</v>
      </c>
      <c r="F2737" s="0">
        <v>1.0129999999999999</v>
      </c>
    </row>
    <row r="2738" spans="1:6">
      <c r="A2738" s="39">
        <v>89186</v>
      </c>
      <c r="B2738" t="s" s="0">
        <v>334</v>
      </c>
      <c r="C2738" t="s" s="0">
        <v>20</v>
      </c>
      <c r="E2738" t="s" s="0">
        <v>334</v>
      </c>
      <c r="F2738" s="0">
        <v>1.0129999999999999</v>
      </c>
    </row>
    <row r="2739" spans="1:6">
      <c r="A2739" s="39">
        <v>55599</v>
      </c>
      <c r="B2739" t="s" s="0">
        <v>99</v>
      </c>
      <c r="C2739" t="s" s="0">
        <v>22</v>
      </c>
      <c r="E2739" t="s" s="0">
        <v>99</v>
      </c>
      <c r="F2739" s="0">
        <v>0.97</v>
      </c>
    </row>
    <row r="2740" spans="1:6">
      <c r="A2740" s="39">
        <v>55444</v>
      </c>
      <c r="B2740" t="s" s="0">
        <v>36</v>
      </c>
      <c r="C2740" t="s" s="0">
        <v>22</v>
      </c>
      <c r="E2740" t="s" s="0">
        <v>36</v>
      </c>
      <c r="F2740" s="0">
        <v>0.95299999999999996</v>
      </c>
    </row>
    <row r="2741" spans="1:6">
      <c r="A2741" s="39">
        <v>90542</v>
      </c>
      <c r="B2741" t="s" s="0">
        <v>47</v>
      </c>
      <c r="C2741" t="s" s="0">
        <v>26</v>
      </c>
      <c r="E2741" t="s" s="0">
        <v>47</v>
      </c>
      <c r="F2741" s="0">
        <v>1.046</v>
      </c>
    </row>
    <row r="2742" spans="1:6">
      <c r="A2742" s="39">
        <v>89150</v>
      </c>
      <c r="B2742" t="s" s="0">
        <v>334</v>
      </c>
      <c r="C2742" t="s" s="0">
        <v>20</v>
      </c>
      <c r="E2742" t="s" s="0">
        <v>334</v>
      </c>
      <c r="F2742" s="0">
        <v>1.0129999999999999</v>
      </c>
    </row>
    <row r="2743" spans="1:6">
      <c r="A2743" s="39">
        <v>95488</v>
      </c>
      <c r="B2743" t="s" s="0">
        <v>79</v>
      </c>
      <c r="C2743" t="s" s="0">
        <v>26</v>
      </c>
      <c r="E2743" t="s" s="0">
        <v>79</v>
      </c>
      <c r="F2743" s="0">
        <v>1.1339999999999999</v>
      </c>
    </row>
    <row r="2744" spans="1:6">
      <c r="A2744" s="39">
        <v>55777</v>
      </c>
      <c r="B2744" t="s" s="0">
        <v>32</v>
      </c>
      <c r="C2744" t="s" s="0">
        <v>22</v>
      </c>
      <c r="E2744" t="s" s="0">
        <v>32</v>
      </c>
      <c r="F2744" s="0">
        <v>1.046</v>
      </c>
    </row>
    <row r="2745" spans="1:6">
      <c r="A2745" s="39">
        <v>54531</v>
      </c>
      <c r="B2745" t="s" s="0">
        <v>142</v>
      </c>
      <c r="C2745" t="s" s="0">
        <v>22</v>
      </c>
      <c r="E2745" t="s" s="0">
        <v>142</v>
      </c>
      <c r="F2745" s="0">
        <v>1.0549999999999999</v>
      </c>
    </row>
    <row r="2746" spans="1:6">
      <c r="A2746" s="39">
        <v>89129</v>
      </c>
      <c r="B2746" t="s" s="0">
        <v>334</v>
      </c>
      <c r="C2746" t="s" s="0">
        <v>20</v>
      </c>
      <c r="E2746" t="s" s="0">
        <v>334</v>
      </c>
      <c r="F2746" s="0">
        <v>1.0129999999999999</v>
      </c>
    </row>
    <row r="2747" spans="1:6">
      <c r="A2747" s="39">
        <v>37339</v>
      </c>
      <c r="B2747" t="s" s="0">
        <v>154</v>
      </c>
      <c r="C2747" t="s" s="0">
        <v>72</v>
      </c>
      <c r="E2747" t="s" s="0">
        <v>154</v>
      </c>
      <c r="F2747" s="0">
        <v>0.90700000000000003</v>
      </c>
    </row>
    <row r="2748" spans="1:6">
      <c r="A2748" s="39">
        <v>99195</v>
      </c>
      <c r="B2748" t="s" s="0">
        <v>113</v>
      </c>
      <c r="C2748" t="s" s="0">
        <v>72</v>
      </c>
      <c r="E2748" t="s" s="0">
        <v>113</v>
      </c>
      <c r="F2748" s="0">
        <v>0.88600000000000001</v>
      </c>
    </row>
    <row r="2749" spans="1:6">
      <c r="A2749" s="39">
        <v>89584</v>
      </c>
      <c r="B2749" t="s" s="0">
        <v>334</v>
      </c>
      <c r="C2749" t="s" s="0">
        <v>20</v>
      </c>
      <c r="E2749" t="s" s="0">
        <v>334</v>
      </c>
      <c r="F2749" s="0">
        <v>1.0129999999999999</v>
      </c>
    </row>
    <row r="2750" spans="1:6">
      <c r="A2750" s="39">
        <v>92265</v>
      </c>
      <c r="B2750" t="s" s="0">
        <v>153</v>
      </c>
      <c r="C2750" t="s" s="0">
        <v>26</v>
      </c>
      <c r="E2750" t="s" s="0">
        <v>153</v>
      </c>
      <c r="F2750" s="0">
        <v>1.0589999999999999</v>
      </c>
    </row>
    <row r="2751" spans="1:6">
      <c r="A2751" s="39">
        <v>31234</v>
      </c>
      <c r="B2751" t="s" s="0">
        <v>335</v>
      </c>
      <c r="C2751" t="s" s="0">
        <v>39</v>
      </c>
      <c r="E2751" t="s" s="0">
        <v>335</v>
      </c>
      <c r="F2751" s="0">
        <v>0.81799999999999995</v>
      </c>
    </row>
    <row r="2752" spans="1:6">
      <c r="A2752" s="39">
        <v>67480</v>
      </c>
      <c r="B2752" t="s" s="0">
        <v>98</v>
      </c>
      <c r="C2752" t="s" s="0">
        <v>22</v>
      </c>
      <c r="E2752" t="s" s="0">
        <v>98</v>
      </c>
      <c r="F2752" s="0">
        <v>1.032</v>
      </c>
    </row>
    <row r="2753" spans="1:6">
      <c r="A2753" s="39">
        <v>86739</v>
      </c>
      <c r="B2753" t="s" s="0">
        <v>101</v>
      </c>
      <c r="C2753" t="s" s="0">
        <v>26</v>
      </c>
      <c r="E2753" t="s" s="0">
        <v>101</v>
      </c>
      <c r="F2753" s="0">
        <v>1.0469999999999999</v>
      </c>
    </row>
    <row r="2754" spans="1:6">
      <c r="A2754" s="39">
        <v>89173</v>
      </c>
      <c r="B2754" t="s" s="0">
        <v>334</v>
      </c>
      <c r="C2754" t="s" s="0">
        <v>20</v>
      </c>
      <c r="E2754" t="s" s="0">
        <v>334</v>
      </c>
      <c r="F2754" s="0">
        <v>1.0129999999999999</v>
      </c>
    </row>
    <row r="2755" spans="1:6">
      <c r="A2755" s="39">
        <v>6528</v>
      </c>
      <c r="B2755" t="s" s="0">
        <v>69</v>
      </c>
      <c r="C2755" t="s" s="0">
        <v>70</v>
      </c>
      <c r="E2755" t="s" s="0">
        <v>69</v>
      </c>
      <c r="F2755" s="0">
        <v>0.89700000000000002</v>
      </c>
    </row>
    <row r="2756" spans="1:6">
      <c r="A2756" s="39">
        <v>34549</v>
      </c>
      <c r="B2756" t="s" s="0">
        <v>109</v>
      </c>
      <c r="C2756" t="s" s="0">
        <v>74</v>
      </c>
      <c r="E2756" t="s" s="0">
        <v>109</v>
      </c>
      <c r="F2756" s="0">
        <v>1.0069999999999999</v>
      </c>
    </row>
    <row r="2757" spans="1:6">
      <c r="A2757" s="39">
        <v>67483</v>
      </c>
      <c r="B2757" t="s" s="0">
        <v>98</v>
      </c>
      <c r="C2757" t="s" s="0">
        <v>22</v>
      </c>
      <c r="E2757" t="s" s="0">
        <v>98</v>
      </c>
      <c r="F2757" s="0">
        <v>1.032</v>
      </c>
    </row>
    <row r="2758" spans="1:6">
      <c r="A2758" s="39">
        <v>26188</v>
      </c>
      <c r="B2758" t="s" s="0">
        <v>163</v>
      </c>
      <c r="C2758" t="s" s="0">
        <v>39</v>
      </c>
      <c r="E2758" t="s" s="0">
        <v>163</v>
      </c>
      <c r="F2758" s="0">
        <v>0.84799999999999998</v>
      </c>
    </row>
    <row r="2759" spans="1:6">
      <c r="A2759" s="39">
        <v>56814</v>
      </c>
      <c r="B2759" t="s" s="0">
        <v>102</v>
      </c>
      <c r="C2759" t="s" s="0">
        <v>22</v>
      </c>
      <c r="E2759" t="s" s="0">
        <v>102</v>
      </c>
      <c r="F2759" s="0">
        <v>0.99099999999999999</v>
      </c>
    </row>
    <row r="2760" spans="1:6">
      <c r="A2760" s="39">
        <v>89188</v>
      </c>
      <c r="B2760" t="s" s="0">
        <v>334</v>
      </c>
      <c r="C2760" t="s" s="0">
        <v>20</v>
      </c>
      <c r="E2760" t="s" s="0">
        <v>334</v>
      </c>
      <c r="F2760" s="0">
        <v>1.0129999999999999</v>
      </c>
    </row>
    <row r="2761" spans="1:6">
      <c r="A2761" s="39">
        <v>83533</v>
      </c>
      <c r="B2761" t="s" s="0">
        <v>96</v>
      </c>
      <c r="C2761" t="s" s="0">
        <v>26</v>
      </c>
      <c r="E2761" t="s" s="0">
        <v>96</v>
      </c>
      <c r="F2761" s="0">
        <v>1.2609999999999999</v>
      </c>
    </row>
    <row r="2762" spans="1:6">
      <c r="A2762" s="39">
        <v>37359</v>
      </c>
      <c r="B2762" t="s" s="0">
        <v>154</v>
      </c>
      <c r="C2762" t="s" s="0">
        <v>72</v>
      </c>
      <c r="E2762" t="s" s="0">
        <v>154</v>
      </c>
      <c r="F2762" s="0">
        <v>0.90700000000000003</v>
      </c>
    </row>
    <row r="2763" spans="1:6">
      <c r="A2763" s="39">
        <v>91090</v>
      </c>
      <c r="B2763" t="s" s="0">
        <v>312</v>
      </c>
      <c r="C2763" t="s" s="0">
        <v>26</v>
      </c>
      <c r="E2763" t="s" s="0">
        <v>312</v>
      </c>
      <c r="F2763" s="0">
        <v>1.099</v>
      </c>
    </row>
    <row r="2764" spans="1:6">
      <c r="A2764" s="39">
        <v>79588</v>
      </c>
      <c r="B2764" t="s" s="0">
        <v>92</v>
      </c>
      <c r="C2764" t="s" s="0">
        <v>20</v>
      </c>
      <c r="E2764" t="s" s="0">
        <v>92</v>
      </c>
      <c r="F2764" s="0">
        <v>1.028</v>
      </c>
    </row>
    <row r="2765" spans="1:6">
      <c r="A2765" s="39">
        <v>89597</v>
      </c>
      <c r="B2765" t="s" s="0">
        <v>334</v>
      </c>
      <c r="C2765" t="s" s="0">
        <v>20</v>
      </c>
      <c r="E2765" t="s" s="0">
        <v>334</v>
      </c>
      <c r="F2765" s="0">
        <v>1.0129999999999999</v>
      </c>
    </row>
    <row r="2766" spans="1:6">
      <c r="A2766" s="39">
        <v>63329</v>
      </c>
      <c r="B2766" t="s" s="0">
        <v>303</v>
      </c>
      <c r="C2766" t="s" s="0">
        <v>74</v>
      </c>
      <c r="E2766" t="s" s="0">
        <v>303</v>
      </c>
      <c r="F2766" s="0">
        <v>0.98</v>
      </c>
    </row>
    <row r="2767" spans="1:6">
      <c r="A2767" s="39">
        <v>72227</v>
      </c>
      <c r="B2767" t="s" s="0">
        <v>132</v>
      </c>
      <c r="C2767" t="s" s="0">
        <v>20</v>
      </c>
      <c r="E2767" t="s" s="0">
        <v>132</v>
      </c>
      <c r="F2767" s="0">
        <v>1.0720000000000001</v>
      </c>
    </row>
    <row r="2768" spans="1:6">
      <c r="A2768" s="39">
        <v>82281</v>
      </c>
      <c r="B2768" t="s" s="0">
        <v>49</v>
      </c>
      <c r="C2768" t="s" s="0">
        <v>26</v>
      </c>
      <c r="E2768" t="s" s="0">
        <v>49</v>
      </c>
      <c r="F2768" s="0">
        <v>1.2809999999999999</v>
      </c>
    </row>
    <row r="2769" spans="1:6">
      <c r="A2769" s="39">
        <v>78592</v>
      </c>
      <c r="B2769" t="s" s="0">
        <v>100</v>
      </c>
      <c r="C2769" t="s" s="0">
        <v>20</v>
      </c>
      <c r="E2769" t="s" s="0">
        <v>100</v>
      </c>
      <c r="F2769" s="0">
        <v>1.05</v>
      </c>
    </row>
    <row r="2770" spans="1:6">
      <c r="A2770" s="39">
        <v>21272</v>
      </c>
      <c r="B2770" t="s" s="0">
        <v>165</v>
      </c>
      <c r="C2770" t="s" s="0">
        <v>39</v>
      </c>
      <c r="E2770" t="s" s="0">
        <v>165</v>
      </c>
      <c r="F2770" s="0">
        <v>0.98</v>
      </c>
    </row>
    <row r="2771" spans="1:6">
      <c r="A2771" s="39">
        <v>87743</v>
      </c>
      <c r="B2771" t="s" s="0">
        <v>147</v>
      </c>
      <c r="C2771" t="s" s="0">
        <v>26</v>
      </c>
      <c r="E2771" t="s" s="0">
        <v>147</v>
      </c>
      <c r="F2771" s="0">
        <v>1.0309999999999999</v>
      </c>
    </row>
    <row r="2772" spans="1:6">
      <c r="A2772" s="39">
        <v>89189</v>
      </c>
      <c r="B2772" t="s" s="0">
        <v>334</v>
      </c>
      <c r="C2772" t="s" s="0">
        <v>20</v>
      </c>
      <c r="E2772" t="s" s="0">
        <v>334</v>
      </c>
      <c r="F2772" s="0">
        <v>1.0129999999999999</v>
      </c>
    </row>
    <row r="2773" spans="1:6">
      <c r="A2773" s="39">
        <v>84307</v>
      </c>
      <c r="B2773" t="s" s="0">
        <v>176</v>
      </c>
      <c r="C2773" t="s" s="0">
        <v>26</v>
      </c>
      <c r="E2773" t="s" s="0">
        <v>176</v>
      </c>
      <c r="F2773" s="0">
        <v>0.98899999999999999</v>
      </c>
    </row>
    <row r="2774" spans="1:6">
      <c r="A2774" s="39">
        <v>76344</v>
      </c>
      <c r="B2774" t="s" s="0">
        <v>209</v>
      </c>
      <c r="C2774" t="s" s="0">
        <v>20</v>
      </c>
      <c r="E2774" t="s" s="0">
        <v>209</v>
      </c>
      <c r="F2774" s="0">
        <v>1.006</v>
      </c>
    </row>
    <row r="2775" spans="1:6">
      <c r="A2775" s="39">
        <v>87653</v>
      </c>
      <c r="B2775" t="s" s="0">
        <v>93</v>
      </c>
      <c r="C2775" t="s" s="0">
        <v>26</v>
      </c>
      <c r="E2775" t="s" s="0">
        <v>93</v>
      </c>
      <c r="F2775" s="0">
        <v>1.0429999999999999</v>
      </c>
    </row>
    <row r="2776" spans="1:6">
      <c r="A2776" s="39">
        <v>49577</v>
      </c>
      <c r="B2776" t="s" s="0">
        <v>105</v>
      </c>
      <c r="C2776" t="s" s="0">
        <v>39</v>
      </c>
      <c r="E2776" t="s" s="0">
        <v>105</v>
      </c>
      <c r="F2776" s="0">
        <v>0.83599999999999997</v>
      </c>
    </row>
    <row r="2777" spans="1:6">
      <c r="A2777" s="39">
        <v>17367</v>
      </c>
      <c r="B2777" t="s" s="0">
        <v>66</v>
      </c>
      <c r="C2777" t="s" s="0">
        <v>58</v>
      </c>
      <c r="E2777" t="s" s="0">
        <v>66</v>
      </c>
      <c r="F2777" s="0">
        <v>1.012</v>
      </c>
    </row>
    <row r="2778" spans="1:6">
      <c r="A2778" s="39">
        <v>17375</v>
      </c>
      <c r="B2778" t="s" s="0">
        <v>66</v>
      </c>
      <c r="C2778" t="s" s="0">
        <v>58</v>
      </c>
      <c r="E2778" t="s" s="0">
        <v>66</v>
      </c>
      <c r="F2778" s="0">
        <v>1.012</v>
      </c>
    </row>
    <row r="2779" spans="1:6">
      <c r="A2779" s="39">
        <v>79805</v>
      </c>
      <c r="B2779" t="s" s="0">
        <v>97</v>
      </c>
      <c r="C2779" t="s" s="0">
        <v>20</v>
      </c>
      <c r="E2779" t="s" s="0">
        <v>97</v>
      </c>
      <c r="F2779" s="0">
        <v>1.0269999999999999</v>
      </c>
    </row>
    <row r="2780" spans="1:6">
      <c r="A2780" s="39">
        <v>84385</v>
      </c>
      <c r="B2780" t="s" s="0">
        <v>176</v>
      </c>
      <c r="C2780" t="s" s="0">
        <v>26</v>
      </c>
      <c r="E2780" t="s" s="0">
        <v>176</v>
      </c>
      <c r="F2780" s="0">
        <v>0.98899999999999999</v>
      </c>
    </row>
    <row r="2781" spans="1:6">
      <c r="A2781" s="39">
        <v>89191</v>
      </c>
      <c r="B2781" t="s" s="0">
        <v>334</v>
      </c>
      <c r="C2781" t="s" s="0">
        <v>20</v>
      </c>
      <c r="E2781" t="s" s="0">
        <v>334</v>
      </c>
      <c r="F2781" s="0">
        <v>1.0129999999999999</v>
      </c>
    </row>
    <row r="2782" spans="1:6">
      <c r="A2782" s="39">
        <v>91330</v>
      </c>
      <c r="B2782" t="s" s="0">
        <v>312</v>
      </c>
      <c r="C2782" t="s" s="0">
        <v>26</v>
      </c>
      <c r="E2782" t="s" s="0">
        <v>312</v>
      </c>
      <c r="F2782" s="0">
        <v>1.099</v>
      </c>
    </row>
    <row r="2783" spans="1:6">
      <c r="A2783" s="39">
        <v>83125</v>
      </c>
      <c r="B2783" t="s" s="0">
        <v>96</v>
      </c>
      <c r="C2783" t="s" s="0">
        <v>26</v>
      </c>
      <c r="E2783" t="s" s="0">
        <v>96</v>
      </c>
      <c r="F2783" s="0">
        <v>1.2609999999999999</v>
      </c>
    </row>
    <row r="2784" spans="1:6">
      <c r="A2784" s="39">
        <v>89129</v>
      </c>
      <c r="B2784" t="s" s="0">
        <v>334</v>
      </c>
      <c r="C2784" t="s" s="0">
        <v>20</v>
      </c>
      <c r="E2784" t="s" s="0">
        <v>334</v>
      </c>
      <c r="F2784" s="0">
        <v>1.0129999999999999</v>
      </c>
    </row>
    <row r="2785" spans="1:6">
      <c r="A2785" s="39">
        <v>94535</v>
      </c>
      <c r="B2785" t="s" s="0">
        <v>85</v>
      </c>
      <c r="C2785" t="s" s="0">
        <v>26</v>
      </c>
      <c r="E2785" t="s" s="0">
        <v>85</v>
      </c>
      <c r="F2785" s="0">
        <v>0.91600000000000004</v>
      </c>
    </row>
    <row r="2786" spans="1:6">
      <c r="A2786" s="39">
        <v>82436</v>
      </c>
      <c r="B2786" t="s" s="0">
        <v>130</v>
      </c>
      <c r="C2786" t="s" s="0">
        <v>26</v>
      </c>
      <c r="E2786" t="s" s="0">
        <v>130</v>
      </c>
      <c r="F2786" s="0">
        <v>1.1479999999999999</v>
      </c>
    </row>
    <row r="2787" spans="1:6">
      <c r="A2787" s="39">
        <v>82544</v>
      </c>
      <c r="B2787" t="s" s="0">
        <v>199</v>
      </c>
      <c r="C2787" t="s" s="0">
        <v>26</v>
      </c>
      <c r="E2787" t="s" s="0">
        <v>199</v>
      </c>
      <c r="F2787" s="0">
        <v>1.169</v>
      </c>
    </row>
    <row r="2788" spans="1:6">
      <c r="A2788" s="39">
        <v>86492</v>
      </c>
      <c r="B2788" t="s" s="0">
        <v>164</v>
      </c>
      <c r="C2788" t="s" s="0">
        <v>26</v>
      </c>
      <c r="E2788" t="s" s="0">
        <v>164</v>
      </c>
      <c r="F2788" s="0">
        <v>1.1579999999999999</v>
      </c>
    </row>
    <row r="2789" spans="1:6">
      <c r="A2789" s="39">
        <v>91349</v>
      </c>
      <c r="B2789" t="s" s="0">
        <v>312</v>
      </c>
      <c r="C2789" t="s" s="0">
        <v>26</v>
      </c>
      <c r="E2789" t="s" s="0">
        <v>312</v>
      </c>
      <c r="F2789" s="0">
        <v>1.099</v>
      </c>
    </row>
    <row r="2790" spans="1:6">
      <c r="A2790" s="39">
        <v>85658</v>
      </c>
      <c r="B2790" t="s" s="0">
        <v>162</v>
      </c>
      <c r="C2790" t="s" s="0">
        <v>26</v>
      </c>
      <c r="E2790" t="s" s="0">
        <v>162</v>
      </c>
      <c r="F2790" s="0">
        <v>1.294</v>
      </c>
    </row>
    <row r="2791" spans="1:6">
      <c r="A2791" s="39">
        <v>85116</v>
      </c>
      <c r="B2791" t="s" s="0">
        <v>46</v>
      </c>
      <c r="C2791" t="s" s="0">
        <v>26</v>
      </c>
      <c r="E2791" t="s" s="0">
        <v>46</v>
      </c>
      <c r="F2791" s="0">
        <v>1.046</v>
      </c>
    </row>
    <row r="2792" spans="1:6">
      <c r="A2792" s="39">
        <v>86676</v>
      </c>
      <c r="B2792" t="s" s="0">
        <v>168</v>
      </c>
      <c r="C2792" t="s" s="0">
        <v>26</v>
      </c>
      <c r="E2792" t="s" s="0">
        <v>168</v>
      </c>
      <c r="F2792" s="0">
        <v>1.0069999999999999</v>
      </c>
    </row>
    <row r="2793" spans="1:6">
      <c r="A2793" s="39">
        <v>86678</v>
      </c>
      <c r="B2793" t="s" s="0">
        <v>50</v>
      </c>
      <c r="C2793" t="s" s="0">
        <v>26</v>
      </c>
      <c r="E2793" t="s" s="0">
        <v>50</v>
      </c>
      <c r="F2793" s="0">
        <v>1.099</v>
      </c>
    </row>
    <row r="2794" spans="1:6">
      <c r="A2794" s="39">
        <v>91725</v>
      </c>
      <c r="B2794" t="s" s="0">
        <v>48</v>
      </c>
      <c r="C2794" t="s" s="0">
        <v>26</v>
      </c>
      <c r="E2794" t="s" s="0">
        <v>48</v>
      </c>
      <c r="F2794" s="0">
        <v>1.038</v>
      </c>
    </row>
    <row r="2795" spans="1:6">
      <c r="A2795" s="39">
        <v>86741</v>
      </c>
      <c r="B2795" t="s" s="0">
        <v>101</v>
      </c>
      <c r="C2795" t="s" s="0">
        <v>26</v>
      </c>
      <c r="E2795" t="s" s="0">
        <v>101</v>
      </c>
      <c r="F2795" s="0">
        <v>1.0469999999999999</v>
      </c>
    </row>
    <row r="2796" spans="1:6">
      <c r="A2796" s="39">
        <v>89610</v>
      </c>
      <c r="B2796" t="s" s="0">
        <v>334</v>
      </c>
      <c r="C2796" t="s" s="0">
        <v>20</v>
      </c>
      <c r="E2796" t="s" s="0">
        <v>334</v>
      </c>
      <c r="F2796" s="0">
        <v>1.0129999999999999</v>
      </c>
    </row>
    <row r="2797" spans="1:6">
      <c r="A2797" s="39">
        <v>89611</v>
      </c>
      <c r="B2797" t="s" s="0">
        <v>334</v>
      </c>
      <c r="C2797" t="s" s="0">
        <v>20</v>
      </c>
      <c r="E2797" t="s" s="0">
        <v>334</v>
      </c>
      <c r="F2797" s="0">
        <v>1.0129999999999999</v>
      </c>
    </row>
    <row r="2798" spans="1:6">
      <c r="A2798" s="39">
        <v>56581</v>
      </c>
      <c r="B2798" t="s" s="0">
        <v>160</v>
      </c>
      <c r="C2798" t="s" s="0">
        <v>22</v>
      </c>
      <c r="E2798" t="s" s="0">
        <v>160</v>
      </c>
      <c r="F2798" s="0">
        <v>0.94</v>
      </c>
    </row>
    <row r="2799" spans="1:6">
      <c r="A2799" s="39">
        <v>89613</v>
      </c>
      <c r="B2799" t="s" s="0">
        <v>334</v>
      </c>
      <c r="C2799" t="s" s="0">
        <v>20</v>
      </c>
      <c r="E2799" t="s" s="0">
        <v>334</v>
      </c>
      <c r="F2799" s="0">
        <v>1.0129999999999999</v>
      </c>
    </row>
    <row r="2800" spans="1:6">
      <c r="A2800" s="39">
        <v>71139</v>
      </c>
      <c r="B2800" t="s" s="0">
        <v>90</v>
      </c>
      <c r="C2800" t="s" s="0">
        <v>20</v>
      </c>
      <c r="E2800" t="s" s="0">
        <v>90</v>
      </c>
      <c r="F2800" s="0">
        <v>1.107</v>
      </c>
    </row>
    <row r="2801" spans="1:6">
      <c r="A2801" s="39">
        <v>89129</v>
      </c>
      <c r="B2801" t="s" s="0">
        <v>334</v>
      </c>
      <c r="C2801" t="s" s="0">
        <v>20</v>
      </c>
      <c r="E2801" t="s" s="0">
        <v>334</v>
      </c>
      <c r="F2801" s="0">
        <v>1.0129999999999999</v>
      </c>
    </row>
    <row r="2802" spans="1:6">
      <c r="A2802" s="39">
        <v>38468</v>
      </c>
      <c r="B2802" t="s" s="0">
        <v>54</v>
      </c>
      <c r="C2802" t="s" s="0">
        <v>39</v>
      </c>
      <c r="E2802" t="s" s="0">
        <v>54</v>
      </c>
      <c r="F2802" s="0">
        <v>0.86099999999999999</v>
      </c>
    </row>
    <row r="2803" spans="1:6">
      <c r="A2803" s="39">
        <v>98660</v>
      </c>
      <c r="B2803" t="s" s="0">
        <v>71</v>
      </c>
      <c r="C2803" t="s" s="0">
        <v>72</v>
      </c>
      <c r="E2803" t="s" s="0">
        <v>71</v>
      </c>
      <c r="F2803" s="0">
        <v>0.89500000000000002</v>
      </c>
    </row>
    <row r="2804" spans="1:6">
      <c r="A2804" s="39">
        <v>36115</v>
      </c>
      <c r="B2804" t="s" s="0">
        <v>207</v>
      </c>
      <c r="C2804" t="s" s="0">
        <v>74</v>
      </c>
      <c r="E2804" t="s" s="0">
        <v>207</v>
      </c>
      <c r="F2804" s="0">
        <v>1</v>
      </c>
    </row>
    <row r="2805" spans="1:6">
      <c r="A2805" s="39">
        <v>27248</v>
      </c>
      <c r="B2805" t="s" s="0">
        <v>61</v>
      </c>
      <c r="C2805" t="s" s="0">
        <v>39</v>
      </c>
      <c r="E2805" t="s" s="0">
        <v>61</v>
      </c>
      <c r="F2805" s="0">
        <v>0.82</v>
      </c>
    </row>
    <row r="2806" spans="1:6">
      <c r="A2806" s="39">
        <v>89614</v>
      </c>
      <c r="B2806" t="s" s="0">
        <v>334</v>
      </c>
      <c r="C2806" t="s" s="0">
        <v>20</v>
      </c>
      <c r="E2806" t="s" s="0">
        <v>334</v>
      </c>
      <c r="F2806" s="0">
        <v>1.0129999999999999</v>
      </c>
    </row>
    <row r="2807" spans="1:6">
      <c r="A2807" s="39">
        <v>79238</v>
      </c>
      <c r="B2807" t="s" s="0">
        <v>179</v>
      </c>
      <c r="C2807" t="s" s="0">
        <v>20</v>
      </c>
      <c r="E2807" t="s" s="0">
        <v>179</v>
      </c>
      <c r="F2807" s="0">
        <v>1.101</v>
      </c>
    </row>
    <row r="2808" spans="1:6">
      <c r="A2808" s="39">
        <v>89192</v>
      </c>
      <c r="B2808" t="s" s="0">
        <v>334</v>
      </c>
      <c r="C2808" t="s" s="0">
        <v>20</v>
      </c>
      <c r="E2808" t="s" s="0">
        <v>334</v>
      </c>
      <c r="F2808" s="0">
        <v>1.0129999999999999</v>
      </c>
    </row>
    <row r="2809" spans="1:6">
      <c r="A2809" s="39">
        <v>66871</v>
      </c>
      <c r="B2809" t="s" s="0">
        <v>53</v>
      </c>
      <c r="C2809" t="s" s="0">
        <v>22</v>
      </c>
      <c r="E2809" t="s" s="0">
        <v>53</v>
      </c>
      <c r="F2809" s="0">
        <v>0.96099999999999997</v>
      </c>
    </row>
    <row r="2810" spans="1:6">
      <c r="A2810" s="39">
        <v>97246</v>
      </c>
      <c r="B2810" t="s" s="0">
        <v>133</v>
      </c>
      <c r="C2810" t="s" s="0">
        <v>26</v>
      </c>
      <c r="E2810" t="s" s="0">
        <v>133</v>
      </c>
      <c r="F2810" s="0">
        <v>1.1100000000000001</v>
      </c>
    </row>
    <row r="2811" spans="1:6">
      <c r="A2811" s="39">
        <v>89611</v>
      </c>
      <c r="B2811" t="s" s="0">
        <v>334</v>
      </c>
      <c r="C2811" t="s" s="0">
        <v>20</v>
      </c>
      <c r="E2811" t="s" s="0">
        <v>334</v>
      </c>
      <c r="F2811" s="0">
        <v>1.0129999999999999</v>
      </c>
    </row>
    <row r="2812" spans="1:6">
      <c r="A2812" s="39">
        <v>67575</v>
      </c>
      <c r="B2812" t="s" s="0">
        <v>99</v>
      </c>
      <c r="C2812" t="s" s="0">
        <v>22</v>
      </c>
      <c r="E2812" t="s" s="0">
        <v>99</v>
      </c>
      <c r="F2812" s="0">
        <v>0.97</v>
      </c>
    </row>
    <row r="2813" spans="1:6">
      <c r="A2813" s="39">
        <v>57612</v>
      </c>
      <c r="B2813" t="s" s="0">
        <v>112</v>
      </c>
      <c r="C2813" t="s" s="0">
        <v>22</v>
      </c>
      <c r="E2813" t="s" s="0">
        <v>112</v>
      </c>
      <c r="F2813" s="0">
        <v>0.99</v>
      </c>
    </row>
    <row r="2814" spans="1:6">
      <c r="A2814" s="39">
        <v>57632</v>
      </c>
      <c r="B2814" t="s" s="0">
        <v>112</v>
      </c>
      <c r="C2814" t="s" s="0">
        <v>22</v>
      </c>
      <c r="E2814" t="s" s="0">
        <v>112</v>
      </c>
      <c r="F2814" s="0">
        <v>0.99</v>
      </c>
    </row>
    <row r="2815" spans="1:6">
      <c r="A2815" s="39">
        <v>82223</v>
      </c>
      <c r="B2815" t="s" s="0">
        <v>49</v>
      </c>
      <c r="C2815" t="s" s="0">
        <v>26</v>
      </c>
      <c r="E2815" t="s" s="0">
        <v>49</v>
      </c>
      <c r="F2815" s="0">
        <v>1.2809999999999999</v>
      </c>
    </row>
    <row r="2816" spans="1:6">
      <c r="A2816" s="39">
        <v>53533</v>
      </c>
      <c r="B2816" t="s" s="0">
        <v>52</v>
      </c>
      <c r="C2816" t="s" s="0">
        <v>22</v>
      </c>
      <c r="E2816" t="s" s="0">
        <v>52</v>
      </c>
      <c r="F2816" s="0">
        <v>1.0009999999999999</v>
      </c>
    </row>
    <row r="2817" spans="1:6">
      <c r="A2817" s="39">
        <v>98553</v>
      </c>
      <c r="B2817" t="s" s="0">
        <v>71</v>
      </c>
      <c r="C2817" t="s" s="0">
        <v>72</v>
      </c>
      <c r="E2817" t="s" s="0">
        <v>71</v>
      </c>
      <c r="F2817" s="0">
        <v>0.89500000000000002</v>
      </c>
    </row>
    <row r="2818" spans="1:6">
      <c r="A2818" s="39">
        <v>89616</v>
      </c>
      <c r="B2818" t="s" s="0">
        <v>334</v>
      </c>
      <c r="C2818" t="s" s="0">
        <v>20</v>
      </c>
      <c r="E2818" t="s" s="0">
        <v>334</v>
      </c>
      <c r="F2818" s="0">
        <v>1.0129999999999999</v>
      </c>
    </row>
    <row r="2819" spans="1:6">
      <c r="A2819" s="39">
        <v>63928</v>
      </c>
      <c r="B2819" t="s" s="0">
        <v>121</v>
      </c>
      <c r="C2819" t="s" s="0">
        <v>26</v>
      </c>
      <c r="E2819" t="s" s="0">
        <v>121</v>
      </c>
      <c r="F2819" s="0">
        <v>1.095</v>
      </c>
    </row>
    <row r="2820" spans="1:6">
      <c r="A2820" s="39">
        <v>74731</v>
      </c>
      <c r="B2820" t="s" s="0">
        <v>121</v>
      </c>
      <c r="C2820" t="s" s="0">
        <v>26</v>
      </c>
      <c r="E2820" t="s" s="0">
        <v>121</v>
      </c>
      <c r="F2820" s="0">
        <v>1.095</v>
      </c>
    </row>
    <row r="2821" spans="1:6">
      <c r="A2821" s="39">
        <v>97896</v>
      </c>
      <c r="B2821" t="s" s="0">
        <v>121</v>
      </c>
      <c r="C2821" t="s" s="0">
        <v>26</v>
      </c>
      <c r="E2821" t="s" s="0">
        <v>121</v>
      </c>
      <c r="F2821" s="0">
        <v>1.095</v>
      </c>
    </row>
    <row r="2822" spans="1:6">
      <c r="A2822" s="39">
        <v>94428</v>
      </c>
      <c r="B2822" t="s" s="0">
        <v>307</v>
      </c>
      <c r="C2822" t="s" s="0">
        <v>26</v>
      </c>
      <c r="E2822" t="s" s="0">
        <v>307</v>
      </c>
      <c r="F2822" s="0">
        <v>0.98599999999999999</v>
      </c>
    </row>
    <row r="2823" spans="1:6">
      <c r="A2823" s="39">
        <v>36124</v>
      </c>
      <c r="B2823" t="s" s="0">
        <v>207</v>
      </c>
      <c r="C2823" t="s" s="0">
        <v>74</v>
      </c>
      <c r="E2823" t="s" s="0">
        <v>207</v>
      </c>
      <c r="F2823" s="0">
        <v>1</v>
      </c>
    </row>
    <row r="2824" spans="1:6">
      <c r="A2824" s="39">
        <v>89601</v>
      </c>
      <c r="B2824" t="s" s="0">
        <v>334</v>
      </c>
      <c r="C2824" t="s" s="0">
        <v>20</v>
      </c>
      <c r="E2824" t="s" s="0">
        <v>334</v>
      </c>
      <c r="F2824" s="0">
        <v>1.0129999999999999</v>
      </c>
    </row>
    <row r="2825" spans="1:6">
      <c r="A2825" s="39">
        <v>85072</v>
      </c>
      <c r="B2825" t="s" s="0">
        <v>46</v>
      </c>
      <c r="C2825" t="s" s="0">
        <v>26</v>
      </c>
      <c r="E2825" t="s" s="0">
        <v>46</v>
      </c>
      <c r="F2825" s="0">
        <v>1.046</v>
      </c>
    </row>
    <row r="2826" spans="1:6">
      <c r="A2826" s="39">
        <v>39596</v>
      </c>
      <c r="B2826" t="s" s="0">
        <v>95</v>
      </c>
      <c r="C2826" t="s" s="0">
        <v>70</v>
      </c>
      <c r="E2826" t="s" s="0">
        <v>95</v>
      </c>
      <c r="F2826" s="0">
        <v>0.72899999999999998</v>
      </c>
    </row>
    <row r="2827" spans="1:6">
      <c r="A2827" s="39">
        <v>88361</v>
      </c>
      <c r="B2827" t="s" s="0">
        <v>37</v>
      </c>
      <c r="C2827" t="s" s="0">
        <v>20</v>
      </c>
      <c r="E2827" t="s" s="0">
        <v>37</v>
      </c>
      <c r="F2827" s="0">
        <v>1.0529999999999999</v>
      </c>
    </row>
    <row r="2828" spans="1:6">
      <c r="A2828" s="39">
        <v>79356</v>
      </c>
      <c r="B2828" t="s" s="0">
        <v>179</v>
      </c>
      <c r="C2828" t="s" s="0">
        <v>20</v>
      </c>
      <c r="E2828" t="s" s="0">
        <v>179</v>
      </c>
      <c r="F2828" s="0">
        <v>1.101</v>
      </c>
    </row>
    <row r="2829" spans="1:6">
      <c r="A2829" s="39">
        <v>37318</v>
      </c>
      <c r="B2829" t="s" s="0">
        <v>154</v>
      </c>
      <c r="C2829" t="s" s="0">
        <v>72</v>
      </c>
      <c r="E2829" t="s" s="0">
        <v>154</v>
      </c>
      <c r="F2829" s="0">
        <v>0.90700000000000003</v>
      </c>
    </row>
    <row r="2830" spans="1:6">
      <c r="A2830" s="39">
        <v>15732</v>
      </c>
      <c r="B2830" t="s" s="0">
        <v>145</v>
      </c>
      <c r="C2830" t="s" s="0">
        <v>82</v>
      </c>
      <c r="E2830" t="s" s="0">
        <v>145</v>
      </c>
      <c r="F2830" s="0">
        <v>0.95299999999999996</v>
      </c>
    </row>
    <row r="2831" spans="1:6">
      <c r="A2831" s="39">
        <v>29693</v>
      </c>
      <c r="B2831" t="s" s="0">
        <v>67</v>
      </c>
      <c r="C2831" t="s" s="0">
        <v>39</v>
      </c>
      <c r="E2831" t="s" s="0">
        <v>67</v>
      </c>
      <c r="F2831" s="0">
        <v>0.89600000000000002</v>
      </c>
    </row>
    <row r="2832" spans="1:6">
      <c r="A2832" s="39">
        <v>29358</v>
      </c>
      <c r="B2832" t="s" s="0">
        <v>45</v>
      </c>
      <c r="C2832" t="s" s="0">
        <v>39</v>
      </c>
      <c r="E2832" t="s" s="0">
        <v>45</v>
      </c>
      <c r="F2832" s="0">
        <v>0.83799999999999997</v>
      </c>
    </row>
    <row r="2833" spans="1:6">
      <c r="A2833" s="39">
        <v>78253</v>
      </c>
      <c r="B2833" t="s" s="0">
        <v>19</v>
      </c>
      <c r="C2833" t="s" s="0">
        <v>20</v>
      </c>
      <c r="E2833" t="s" s="0">
        <v>19</v>
      </c>
      <c r="F2833" s="0">
        <v>1.052</v>
      </c>
    </row>
    <row r="2834" spans="1:6">
      <c r="A2834" s="39">
        <v>4838</v>
      </c>
      <c r="B2834" t="s" s="0">
        <v>177</v>
      </c>
      <c r="C2834" t="s" s="0">
        <v>119</v>
      </c>
      <c r="E2834" t="s" s="0">
        <v>177</v>
      </c>
      <c r="F2834" s="0">
        <v>0.96099999999999997</v>
      </c>
    </row>
    <row r="2835" spans="1:6">
      <c r="A2835" s="39">
        <v>89194</v>
      </c>
      <c r="B2835" t="s" s="0">
        <v>334</v>
      </c>
      <c r="C2835" t="s" s="0">
        <v>20</v>
      </c>
      <c r="E2835" t="s" s="0">
        <v>334</v>
      </c>
      <c r="F2835" s="0">
        <v>1.0129999999999999</v>
      </c>
    </row>
    <row r="2836" spans="1:6">
      <c r="A2836" s="39">
        <v>39365</v>
      </c>
      <c r="B2836" t="s" s="0">
        <v>126</v>
      </c>
      <c r="C2836" t="s" s="0">
        <v>70</v>
      </c>
      <c r="E2836" t="s" s="0">
        <v>126</v>
      </c>
      <c r="F2836" s="0">
        <v>0.89500000000000002</v>
      </c>
    </row>
    <row r="2837" spans="1:6">
      <c r="A2837" s="39">
        <v>31036</v>
      </c>
      <c r="B2837" t="s" s="0">
        <v>104</v>
      </c>
      <c r="C2837" t="s" s="0">
        <v>39</v>
      </c>
      <c r="E2837" t="s" s="0">
        <v>104</v>
      </c>
      <c r="F2837" s="0">
        <v>0.84</v>
      </c>
    </row>
    <row r="2838" spans="1:6">
      <c r="A2838" s="39">
        <v>79591</v>
      </c>
      <c r="B2838" t="s" s="0">
        <v>92</v>
      </c>
      <c r="C2838" t="s" s="0">
        <v>20</v>
      </c>
      <c r="E2838" t="s" s="0">
        <v>92</v>
      </c>
      <c r="F2838" s="0">
        <v>1.028</v>
      </c>
    </row>
    <row r="2839" spans="1:6">
      <c r="A2839" s="39">
        <v>37632</v>
      </c>
      <c r="B2839" t="s" s="0">
        <v>169</v>
      </c>
      <c r="C2839" t="s" s="0">
        <v>39</v>
      </c>
      <c r="E2839" t="s" s="0">
        <v>169</v>
      </c>
      <c r="F2839" s="0">
        <v>0.78700000000000003</v>
      </c>
    </row>
    <row r="2840" spans="1:6">
      <c r="A2840" s="39">
        <v>29578</v>
      </c>
      <c r="B2840" t="s" s="0">
        <v>129</v>
      </c>
      <c r="C2840" t="s" s="0">
        <v>39</v>
      </c>
      <c r="E2840" t="s" s="0">
        <v>129</v>
      </c>
      <c r="F2840" s="0">
        <v>0.88700000000000001</v>
      </c>
    </row>
    <row r="2841" spans="1:6">
      <c r="A2841" s="39">
        <v>55278</v>
      </c>
      <c r="B2841" t="s" s="0">
        <v>166</v>
      </c>
      <c r="C2841" t="s" s="0">
        <v>22</v>
      </c>
      <c r="E2841" t="s" s="0">
        <v>166</v>
      </c>
      <c r="F2841" s="0">
        <v>1.036</v>
      </c>
    </row>
    <row r="2842" spans="1:6">
      <c r="A2842" s="39">
        <v>37574</v>
      </c>
      <c r="B2842" t="s" s="0">
        <v>197</v>
      </c>
      <c r="C2842" t="s" s="0">
        <v>39</v>
      </c>
      <c r="E2842" t="s" s="0">
        <v>197</v>
      </c>
      <c r="F2842" s="0">
        <v>0.878</v>
      </c>
    </row>
    <row r="2843" spans="1:6">
      <c r="A2843" s="39">
        <v>89129</v>
      </c>
      <c r="B2843" t="s" s="0">
        <v>334</v>
      </c>
      <c r="C2843" t="s" s="0">
        <v>20</v>
      </c>
      <c r="E2843" t="s" s="0">
        <v>334</v>
      </c>
      <c r="F2843" s="0">
        <v>1.0129999999999999</v>
      </c>
    </row>
    <row r="2844" spans="1:6">
      <c r="A2844" s="39">
        <v>89195</v>
      </c>
      <c r="B2844" t="s" s="0">
        <v>334</v>
      </c>
      <c r="C2844" t="s" s="0">
        <v>20</v>
      </c>
      <c r="E2844" t="s" s="0">
        <v>334</v>
      </c>
      <c r="F2844" s="0">
        <v>1.0129999999999999</v>
      </c>
    </row>
    <row r="2845" spans="1:6">
      <c r="A2845" s="39">
        <v>89617</v>
      </c>
      <c r="B2845" t="s" s="0">
        <v>334</v>
      </c>
      <c r="C2845" t="s" s="0">
        <v>20</v>
      </c>
      <c r="E2845" t="s" s="0">
        <v>334</v>
      </c>
      <c r="F2845" s="0">
        <v>1.0129999999999999</v>
      </c>
    </row>
    <row r="2846" spans="1:6">
      <c r="A2846" s="39">
        <v>98617</v>
      </c>
      <c r="B2846" t="s" s="0">
        <v>228</v>
      </c>
      <c r="C2846" t="s" s="0">
        <v>72</v>
      </c>
      <c r="E2846" t="s" s="0">
        <v>228</v>
      </c>
      <c r="F2846" s="0">
        <v>0.95199999999999996</v>
      </c>
    </row>
    <row r="2847" spans="1:6">
      <c r="A2847" s="39">
        <v>56751</v>
      </c>
      <c r="B2847" t="s" s="0">
        <v>42</v>
      </c>
      <c r="C2847" t="s" s="0">
        <v>22</v>
      </c>
      <c r="E2847" t="s" s="0">
        <v>42</v>
      </c>
      <c r="F2847" s="0">
        <v>1.0009999999999999</v>
      </c>
    </row>
    <row r="2848" spans="1:6">
      <c r="A2848" s="39">
        <v>67753</v>
      </c>
      <c r="B2848" t="s" s="0">
        <v>53</v>
      </c>
      <c r="C2848" t="s" s="0">
        <v>22</v>
      </c>
      <c r="E2848" t="s" s="0">
        <v>53</v>
      </c>
      <c r="F2848" s="0">
        <v>0.96099999999999997</v>
      </c>
    </row>
    <row r="2849" spans="1:6">
      <c r="A2849" s="39">
        <v>89619</v>
      </c>
      <c r="B2849" t="s" s="0">
        <v>334</v>
      </c>
      <c r="C2849" t="s" s="0">
        <v>20</v>
      </c>
      <c r="E2849" t="s" s="0">
        <v>334</v>
      </c>
      <c r="F2849" s="0">
        <v>1.0129999999999999</v>
      </c>
    </row>
    <row r="2850" spans="1:6">
      <c r="A2850" s="39">
        <v>83549</v>
      </c>
      <c r="B2850" t="s" s="0">
        <v>96</v>
      </c>
      <c r="C2850" t="s" s="0">
        <v>26</v>
      </c>
      <c r="E2850" t="s" s="0">
        <v>96</v>
      </c>
      <c r="F2850" s="0">
        <v>1.2609999999999999</v>
      </c>
    </row>
    <row r="2851" spans="1:6">
      <c r="A2851" s="39">
        <v>89597</v>
      </c>
      <c r="B2851" t="s" s="0">
        <v>334</v>
      </c>
      <c r="C2851" t="s" s="0">
        <v>20</v>
      </c>
      <c r="E2851" t="s" s="0">
        <v>334</v>
      </c>
      <c r="F2851" s="0">
        <v>1.0129999999999999</v>
      </c>
    </row>
    <row r="2852" spans="1:6">
      <c r="A2852" s="39">
        <v>89197</v>
      </c>
      <c r="B2852" t="s" s="0">
        <v>334</v>
      </c>
      <c r="C2852" t="s" s="0">
        <v>20</v>
      </c>
      <c r="E2852" t="s" s="0">
        <v>334</v>
      </c>
      <c r="F2852" s="0">
        <v>1.0129999999999999</v>
      </c>
    </row>
    <row r="2853" spans="1:6">
      <c r="A2853" s="39">
        <v>79871</v>
      </c>
      <c r="B2853" t="s" s="0">
        <v>179</v>
      </c>
      <c r="C2853" t="s" s="0">
        <v>20</v>
      </c>
      <c r="E2853" t="s" s="0">
        <v>179</v>
      </c>
      <c r="F2853" s="0">
        <v>1.101</v>
      </c>
    </row>
    <row r="2854" spans="1:6">
      <c r="A2854" s="39">
        <v>87637</v>
      </c>
      <c r="B2854" t="s" s="0">
        <v>93</v>
      </c>
      <c r="C2854" t="s" s="0">
        <v>26</v>
      </c>
      <c r="E2854" t="s" s="0">
        <v>93</v>
      </c>
      <c r="F2854" s="0">
        <v>1.0429999999999999</v>
      </c>
    </row>
    <row r="2855" spans="1:6">
      <c r="A2855" s="39">
        <v>72589</v>
      </c>
      <c r="B2855" t="s" s="0">
        <v>334</v>
      </c>
      <c r="C2855" t="s" s="0">
        <v>20</v>
      </c>
      <c r="E2855" t="s" s="0">
        <v>334</v>
      </c>
      <c r="F2855" s="0">
        <v>1.0129999999999999</v>
      </c>
    </row>
    <row r="2856" spans="1:6">
      <c r="A2856" s="39">
        <v>89198</v>
      </c>
      <c r="B2856" t="s" s="0">
        <v>334</v>
      </c>
      <c r="C2856" t="s" s="0">
        <v>20</v>
      </c>
      <c r="E2856" t="s" s="0">
        <v>334</v>
      </c>
      <c r="F2856" s="0">
        <v>1.0129999999999999</v>
      </c>
    </row>
    <row r="2857" spans="1:6">
      <c r="A2857" s="39">
        <v>38486</v>
      </c>
      <c r="B2857" t="s" s="0">
        <v>336</v>
      </c>
      <c r="C2857" t="s" s="0">
        <v>70</v>
      </c>
      <c r="E2857" t="s" s="0">
        <v>336</v>
      </c>
      <c r="F2857" s="0">
        <v>0.89200000000000002</v>
      </c>
    </row>
    <row r="2858" spans="1:6">
      <c r="A2858" s="39">
        <v>97247</v>
      </c>
      <c r="B2858" t="s" s="0">
        <v>133</v>
      </c>
      <c r="C2858" t="s" s="0">
        <v>26</v>
      </c>
      <c r="E2858" t="s" s="0">
        <v>133</v>
      </c>
      <c r="F2858" s="0">
        <v>1.1100000000000001</v>
      </c>
    </row>
    <row r="2859" spans="1:6">
      <c r="A2859" s="39">
        <v>15890</v>
      </c>
      <c r="B2859" t="s" s="0">
        <v>206</v>
      </c>
      <c r="C2859" t="s" s="0">
        <v>82</v>
      </c>
      <c r="E2859" t="s" s="0">
        <v>206</v>
      </c>
      <c r="F2859" s="0">
        <v>0.93600000000000005</v>
      </c>
    </row>
    <row r="2860" spans="1:6">
      <c r="A2860" s="39">
        <v>54533</v>
      </c>
      <c r="B2860" t="s" s="0">
        <v>142</v>
      </c>
      <c r="C2860" t="s" s="0">
        <v>22</v>
      </c>
      <c r="E2860" t="s" s="0">
        <v>142</v>
      </c>
      <c r="F2860" s="0">
        <v>1.0549999999999999</v>
      </c>
    </row>
    <row r="2861" spans="1:6">
      <c r="A2861" s="39">
        <v>98673</v>
      </c>
      <c r="B2861" t="s" s="0">
        <v>71</v>
      </c>
      <c r="C2861" t="s" s="0">
        <v>72</v>
      </c>
      <c r="E2861" t="s" s="0">
        <v>71</v>
      </c>
      <c r="F2861" s="0">
        <v>0.89500000000000002</v>
      </c>
    </row>
    <row r="2862" spans="1:6">
      <c r="A2862" s="39">
        <v>39619</v>
      </c>
      <c r="B2862" t="s" s="0">
        <v>336</v>
      </c>
      <c r="C2862" t="s" s="0">
        <v>70</v>
      </c>
      <c r="E2862" t="s" s="0">
        <v>336</v>
      </c>
      <c r="F2862" s="0">
        <v>0.89200000000000002</v>
      </c>
    </row>
    <row r="2863" spans="1:6">
      <c r="A2863" s="39">
        <v>38489</v>
      </c>
      <c r="B2863" t="s" s="0">
        <v>336</v>
      </c>
      <c r="C2863" t="s" s="0">
        <v>70</v>
      </c>
      <c r="E2863" t="s" s="0">
        <v>336</v>
      </c>
      <c r="F2863" s="0">
        <v>0.89200000000000002</v>
      </c>
    </row>
    <row r="2864" spans="1:6">
      <c r="A2864" s="39">
        <v>97249</v>
      </c>
      <c r="B2864" t="s" s="0">
        <v>133</v>
      </c>
      <c r="C2864" t="s" s="0">
        <v>26</v>
      </c>
      <c r="E2864" t="s" s="0">
        <v>133</v>
      </c>
      <c r="F2864" s="0">
        <v>1.1100000000000001</v>
      </c>
    </row>
    <row r="2865" spans="1:6">
      <c r="A2865" s="39">
        <v>73054</v>
      </c>
      <c r="B2865" t="s" s="0">
        <v>43</v>
      </c>
      <c r="C2865" t="s" s="0">
        <v>20</v>
      </c>
      <c r="E2865" t="s" s="0">
        <v>43</v>
      </c>
      <c r="F2865" s="0">
        <v>1.0329999999999999</v>
      </c>
    </row>
    <row r="2866" spans="1:6">
      <c r="A2866" s="39">
        <v>29413</v>
      </c>
      <c r="B2866" t="s" s="0">
        <v>336</v>
      </c>
      <c r="C2866" t="s" s="0">
        <v>70</v>
      </c>
      <c r="E2866" t="s" s="0">
        <v>336</v>
      </c>
      <c r="F2866" s="0">
        <v>0.89200000000000002</v>
      </c>
    </row>
    <row r="2867" spans="1:6">
      <c r="A2867" s="39">
        <v>85117</v>
      </c>
      <c r="B2867" t="s" s="0">
        <v>46</v>
      </c>
      <c r="C2867" t="s" s="0">
        <v>26</v>
      </c>
      <c r="E2867" t="s" s="0">
        <v>46</v>
      </c>
      <c r="F2867" s="0">
        <v>1.046</v>
      </c>
    </row>
    <row r="2868" spans="1:6">
      <c r="A2868" s="39">
        <v>36132</v>
      </c>
      <c r="B2868" t="s" s="0">
        <v>207</v>
      </c>
      <c r="C2868" t="s" s="0">
        <v>74</v>
      </c>
      <c r="E2868" t="s" s="0">
        <v>207</v>
      </c>
      <c r="F2868" s="0">
        <v>1</v>
      </c>
    </row>
    <row r="2869" spans="1:6">
      <c r="A2869" s="39">
        <v>29413</v>
      </c>
      <c r="B2869" t="s" s="0">
        <v>336</v>
      </c>
      <c r="C2869" t="s" s="0">
        <v>70</v>
      </c>
      <c r="E2869" t="s" s="0">
        <v>336</v>
      </c>
      <c r="F2869" s="0">
        <v>0.89200000000000002</v>
      </c>
    </row>
    <row r="2870" spans="1:6">
      <c r="A2870" s="39">
        <v>85462</v>
      </c>
      <c r="B2870" t="s" s="0">
        <v>234</v>
      </c>
      <c r="C2870" t="s" s="0">
        <v>26</v>
      </c>
      <c r="E2870" t="s" s="0">
        <v>234</v>
      </c>
      <c r="F2870" s="0">
        <v>1.163</v>
      </c>
    </row>
    <row r="2871" spans="1:6">
      <c r="A2871" s="39">
        <v>18334</v>
      </c>
      <c r="B2871" t="s" s="0">
        <v>83</v>
      </c>
      <c r="C2871" t="s" s="0">
        <v>58</v>
      </c>
      <c r="E2871" t="s" s="0">
        <v>83</v>
      </c>
      <c r="F2871" s="0">
        <v>0.94399999999999995</v>
      </c>
    </row>
    <row r="2872" spans="1:6">
      <c r="A2872" s="39">
        <v>38274</v>
      </c>
      <c r="B2872" t="s" s="0">
        <v>194</v>
      </c>
      <c r="C2872" t="s" s="0">
        <v>39</v>
      </c>
      <c r="E2872" t="s" s="0">
        <v>194</v>
      </c>
      <c r="F2872" s="0">
        <v>0.89900000000000002</v>
      </c>
    </row>
    <row r="2873" spans="1:6">
      <c r="A2873" s="39">
        <v>57580</v>
      </c>
      <c r="B2873" t="s" s="0">
        <v>112</v>
      </c>
      <c r="C2873" t="s" s="0">
        <v>22</v>
      </c>
      <c r="E2873" t="s" s="0">
        <v>112</v>
      </c>
      <c r="F2873" s="0">
        <v>0.99</v>
      </c>
    </row>
    <row r="2874" spans="1:6">
      <c r="A2874" s="39">
        <v>39307</v>
      </c>
      <c r="B2874" t="s" s="0">
        <v>253</v>
      </c>
      <c r="C2874" t="s" s="0">
        <v>70</v>
      </c>
      <c r="E2874" t="s" s="0">
        <v>253</v>
      </c>
      <c r="F2874" s="0">
        <v>0.84899999999999998</v>
      </c>
    </row>
    <row r="2875" spans="1:6">
      <c r="A2875" s="39">
        <v>39317</v>
      </c>
      <c r="B2875" t="s" s="0">
        <v>253</v>
      </c>
      <c r="C2875" t="s" s="0">
        <v>70</v>
      </c>
      <c r="E2875" t="s" s="0">
        <v>253</v>
      </c>
      <c r="F2875" s="0">
        <v>0.84899999999999998</v>
      </c>
    </row>
    <row r="2876" spans="1:6">
      <c r="A2876" s="39">
        <v>39638</v>
      </c>
      <c r="B2876" t="s" s="0">
        <v>336</v>
      </c>
      <c r="C2876" t="s" s="0">
        <v>70</v>
      </c>
      <c r="E2876" t="s" s="0">
        <v>336</v>
      </c>
      <c r="F2876" s="0">
        <v>0.89200000000000002</v>
      </c>
    </row>
    <row r="2877" spans="1:6">
      <c r="A2877" s="39">
        <v>37412</v>
      </c>
      <c r="B2877" t="s" s="0">
        <v>44</v>
      </c>
      <c r="C2877" t="s" s="0">
        <v>39</v>
      </c>
      <c r="E2877" t="s" s="0">
        <v>44</v>
      </c>
      <c r="F2877" s="0">
        <v>0.86499999999999999</v>
      </c>
    </row>
    <row r="2878" spans="1:6">
      <c r="A2878" s="39">
        <v>65627</v>
      </c>
      <c r="B2878" t="s" s="0">
        <v>193</v>
      </c>
      <c r="C2878" t="s" s="0">
        <v>74</v>
      </c>
      <c r="E2878" t="s" s="0">
        <v>193</v>
      </c>
      <c r="F2878" s="0">
        <v>0.97199999999999998</v>
      </c>
    </row>
    <row r="2879" spans="1:6">
      <c r="A2879" s="39">
        <v>76477</v>
      </c>
      <c r="B2879" t="s" s="0">
        <v>180</v>
      </c>
      <c r="C2879" t="s" s="0">
        <v>20</v>
      </c>
      <c r="E2879" t="s" s="0">
        <v>180</v>
      </c>
      <c r="F2879" s="0">
        <v>1.024</v>
      </c>
    </row>
    <row r="2880" spans="1:6">
      <c r="A2880" s="39">
        <v>89081</v>
      </c>
      <c r="B2880" t="s" s="0">
        <v>131</v>
      </c>
      <c r="C2880" t="s" s="0">
        <v>26</v>
      </c>
      <c r="E2880" t="s" s="0">
        <v>131</v>
      </c>
      <c r="F2880" s="0">
        <v>1.075</v>
      </c>
    </row>
    <row r="2881" spans="1:6">
      <c r="A2881" s="39">
        <v>89275</v>
      </c>
      <c r="B2881" t="s" s="0">
        <v>131</v>
      </c>
      <c r="C2881" t="s" s="0">
        <v>26</v>
      </c>
      <c r="E2881" t="s" s="0">
        <v>131</v>
      </c>
      <c r="F2881" s="0">
        <v>1.075</v>
      </c>
    </row>
    <row r="2882" spans="1:6">
      <c r="A2882" s="39">
        <v>55765</v>
      </c>
      <c r="B2882" t="s" s="0">
        <v>32</v>
      </c>
      <c r="C2882" t="s" s="0">
        <v>22</v>
      </c>
      <c r="E2882" t="s" s="0">
        <v>32</v>
      </c>
      <c r="F2882" s="0">
        <v>1.046</v>
      </c>
    </row>
    <row r="2883" spans="1:6">
      <c r="A2883" s="39">
        <v>19294</v>
      </c>
      <c r="B2883" t="s" s="0">
        <v>135</v>
      </c>
      <c r="C2883" t="s" s="0">
        <v>58</v>
      </c>
      <c r="E2883" t="s" s="0">
        <v>135</v>
      </c>
      <c r="F2883" s="0">
        <v>0.90100000000000002</v>
      </c>
    </row>
    <row r="2884" spans="1:6">
      <c r="A2884" s="39">
        <v>17209</v>
      </c>
      <c r="B2884" t="s" s="0">
        <v>125</v>
      </c>
      <c r="C2884" t="s" s="0">
        <v>58</v>
      </c>
      <c r="E2884" t="s" s="0">
        <v>125</v>
      </c>
      <c r="F2884" s="0">
        <v>0.9</v>
      </c>
    </row>
    <row r="2885" spans="1:6">
      <c r="A2885" s="39">
        <v>29351</v>
      </c>
      <c r="B2885" t="s" s="0">
        <v>45</v>
      </c>
      <c r="C2885" t="s" s="0">
        <v>39</v>
      </c>
      <c r="E2885" t="s" s="0">
        <v>45</v>
      </c>
      <c r="F2885" s="0">
        <v>0.83799999999999997</v>
      </c>
    </row>
    <row r="2886" spans="1:6">
      <c r="A2886" s="39">
        <v>97725</v>
      </c>
      <c r="B2886" t="s" s="0">
        <v>185</v>
      </c>
      <c r="C2886" t="s" s="0">
        <v>26</v>
      </c>
      <c r="E2886" t="s" s="0">
        <v>185</v>
      </c>
      <c r="F2886" s="0">
        <v>1.04</v>
      </c>
    </row>
    <row r="2887" spans="1:6">
      <c r="A2887" s="39">
        <v>39646</v>
      </c>
      <c r="B2887" t="s" s="0">
        <v>336</v>
      </c>
      <c r="C2887" t="s" s="0">
        <v>70</v>
      </c>
      <c r="E2887" t="s" s="0">
        <v>336</v>
      </c>
      <c r="F2887" s="0">
        <v>0.89200000000000002</v>
      </c>
    </row>
    <row r="2888" spans="1:6">
      <c r="A2888" s="39">
        <v>39649</v>
      </c>
      <c r="B2888" t="s" s="0">
        <v>336</v>
      </c>
      <c r="C2888" t="s" s="0">
        <v>70</v>
      </c>
      <c r="E2888" t="s" s="0">
        <v>336</v>
      </c>
      <c r="F2888" s="0">
        <v>0.89200000000000002</v>
      </c>
    </row>
    <row r="2889" spans="1:6">
      <c r="A2889" s="39">
        <v>57578</v>
      </c>
      <c r="B2889" t="s" s="0">
        <v>112</v>
      </c>
      <c r="C2889" t="s" s="0">
        <v>22</v>
      </c>
      <c r="E2889" t="s" s="0">
        <v>112</v>
      </c>
      <c r="F2889" s="0">
        <v>0.99</v>
      </c>
    </row>
    <row r="2890" spans="1:6">
      <c r="A2890" s="39">
        <v>38489</v>
      </c>
      <c r="B2890" t="s" s="0">
        <v>336</v>
      </c>
      <c r="C2890" t="s" s="0">
        <v>70</v>
      </c>
      <c r="E2890" t="s" s="0">
        <v>336</v>
      </c>
      <c r="F2890" s="0">
        <v>0.89200000000000002</v>
      </c>
    </row>
    <row r="2891" spans="1:6">
      <c r="A2891" s="39">
        <v>39624</v>
      </c>
      <c r="B2891" t="s" s="0">
        <v>336</v>
      </c>
      <c r="C2891" t="s" s="0">
        <v>70</v>
      </c>
      <c r="E2891" t="s" s="0">
        <v>336</v>
      </c>
      <c r="F2891" s="0">
        <v>0.89200000000000002</v>
      </c>
    </row>
    <row r="2892" spans="1:6">
      <c r="A2892" s="39">
        <v>38486</v>
      </c>
      <c r="B2892" t="s" s="0">
        <v>336</v>
      </c>
      <c r="C2892" t="s" s="0">
        <v>70</v>
      </c>
      <c r="E2892" t="s" s="0">
        <v>336</v>
      </c>
      <c r="F2892" s="0">
        <v>0.89200000000000002</v>
      </c>
    </row>
    <row r="2893" spans="1:6">
      <c r="A2893" s="39">
        <v>55765</v>
      </c>
      <c r="B2893" t="s" s="0">
        <v>32</v>
      </c>
      <c r="C2893" t="s" s="0">
        <v>22</v>
      </c>
      <c r="E2893" t="s" s="0">
        <v>32</v>
      </c>
      <c r="F2893" s="0">
        <v>1.046</v>
      </c>
    </row>
    <row r="2894" spans="1:6">
      <c r="A2894" s="39">
        <v>29416</v>
      </c>
      <c r="B2894" t="s" s="0">
        <v>336</v>
      </c>
      <c r="C2894" t="s" s="0">
        <v>70</v>
      </c>
      <c r="E2894" t="s" s="0">
        <v>336</v>
      </c>
      <c r="F2894" s="0">
        <v>0.89200000000000002</v>
      </c>
    </row>
    <row r="2895" spans="1:6">
      <c r="A2895" s="39">
        <v>56821</v>
      </c>
      <c r="B2895" t="s" s="0">
        <v>102</v>
      </c>
      <c r="C2895" t="s" s="0">
        <v>22</v>
      </c>
      <c r="E2895" t="s" s="0">
        <v>102</v>
      </c>
      <c r="F2895" s="0">
        <v>0.99099999999999999</v>
      </c>
    </row>
    <row r="2896" spans="1:6">
      <c r="A2896" s="39">
        <v>38489</v>
      </c>
      <c r="B2896" t="s" s="0">
        <v>336</v>
      </c>
      <c r="C2896" t="s" s="0">
        <v>70</v>
      </c>
      <c r="E2896" t="s" s="0">
        <v>336</v>
      </c>
      <c r="F2896" s="0">
        <v>0.89200000000000002</v>
      </c>
    </row>
    <row r="2897" spans="1:6">
      <c r="A2897" s="39">
        <v>29410</v>
      </c>
      <c r="B2897" t="s" s="0">
        <v>336</v>
      </c>
      <c r="C2897" t="s" s="0">
        <v>70</v>
      </c>
      <c r="E2897" t="s" s="0">
        <v>336</v>
      </c>
      <c r="F2897" s="0">
        <v>0.89200000000000002</v>
      </c>
    </row>
    <row r="2898" spans="1:6">
      <c r="A2898" s="39">
        <v>29413</v>
      </c>
      <c r="B2898" t="s" s="0">
        <v>336</v>
      </c>
      <c r="C2898" t="s" s="0">
        <v>70</v>
      </c>
      <c r="E2898" t="s" s="0">
        <v>336</v>
      </c>
      <c r="F2898" s="0">
        <v>0.89200000000000002</v>
      </c>
    </row>
    <row r="2899" spans="1:6">
      <c r="A2899" s="39">
        <v>88697</v>
      </c>
      <c r="B2899" t="s" s="0">
        <v>337</v>
      </c>
      <c r="C2899" t="s" s="0">
        <v>20</v>
      </c>
      <c r="E2899" t="s" s="0">
        <v>337</v>
      </c>
      <c r="F2899" s="0">
        <v>0.97299999999999998</v>
      </c>
    </row>
    <row r="2900" spans="1:6">
      <c r="A2900" s="39">
        <v>88718</v>
      </c>
      <c r="B2900" t="s" s="0">
        <v>337</v>
      </c>
      <c r="C2900" t="s" s="0">
        <v>20</v>
      </c>
      <c r="E2900" t="s" s="0">
        <v>337</v>
      </c>
      <c r="F2900" s="0">
        <v>0.97299999999999998</v>
      </c>
    </row>
    <row r="2901" spans="1:6">
      <c r="A2901" s="39">
        <v>67158</v>
      </c>
      <c r="B2901" t="s" s="0">
        <v>137</v>
      </c>
      <c r="C2901" t="s" s="0">
        <v>22</v>
      </c>
      <c r="E2901" t="s" s="0">
        <v>137</v>
      </c>
      <c r="F2901" s="0">
        <v>1.0580000000000001</v>
      </c>
    </row>
    <row r="2902" spans="1:6">
      <c r="A2902" s="39">
        <v>86679</v>
      </c>
      <c r="B2902" t="s" s="0">
        <v>50</v>
      </c>
      <c r="C2902" t="s" s="0">
        <v>26</v>
      </c>
      <c r="E2902" t="s" s="0">
        <v>50</v>
      </c>
      <c r="F2902" s="0">
        <v>1.099</v>
      </c>
    </row>
    <row r="2903" spans="1:6">
      <c r="A2903" s="39">
        <v>74248</v>
      </c>
      <c r="B2903" t="s" s="0">
        <v>34</v>
      </c>
      <c r="C2903" t="s" s="0">
        <v>20</v>
      </c>
      <c r="E2903" t="s" s="0">
        <v>34</v>
      </c>
      <c r="F2903" s="0">
        <v>1.012</v>
      </c>
    </row>
    <row r="2904" spans="1:6">
      <c r="A2904" s="39">
        <v>88693</v>
      </c>
      <c r="B2904" t="s" s="0">
        <v>337</v>
      </c>
      <c r="C2904" t="s" s="0">
        <v>20</v>
      </c>
      <c r="E2904" t="s" s="0">
        <v>337</v>
      </c>
      <c r="F2904" s="0">
        <v>0.97299999999999998</v>
      </c>
    </row>
    <row r="2905" spans="1:6">
      <c r="A2905" s="39">
        <v>91792</v>
      </c>
      <c r="B2905" t="s" s="0">
        <v>33</v>
      </c>
      <c r="C2905" t="s" s="0">
        <v>26</v>
      </c>
      <c r="E2905" t="s" s="0">
        <v>33</v>
      </c>
      <c r="F2905" s="0">
        <v>1.0189999999999999</v>
      </c>
    </row>
    <row r="2906" spans="1:6">
      <c r="A2906" s="39">
        <v>98617</v>
      </c>
      <c r="B2906" t="s" s="0">
        <v>228</v>
      </c>
      <c r="C2906" t="s" s="0">
        <v>72</v>
      </c>
      <c r="E2906" t="s" s="0">
        <v>228</v>
      </c>
      <c r="F2906" s="0">
        <v>0.95199999999999996</v>
      </c>
    </row>
    <row r="2907" spans="1:6">
      <c r="A2907" s="39">
        <v>88097</v>
      </c>
      <c r="B2907" t="s" s="0">
        <v>337</v>
      </c>
      <c r="C2907" t="s" s="0">
        <v>20</v>
      </c>
      <c r="E2907" t="s" s="0">
        <v>337</v>
      </c>
      <c r="F2907" s="0">
        <v>0.97299999999999998</v>
      </c>
    </row>
    <row r="2908" spans="1:6">
      <c r="A2908" s="39">
        <v>99755</v>
      </c>
      <c r="B2908" t="s" s="0">
        <v>260</v>
      </c>
      <c r="C2908" t="s" s="0">
        <v>72</v>
      </c>
      <c r="E2908" t="s" s="0">
        <v>260</v>
      </c>
      <c r="F2908" s="0">
        <v>0.872</v>
      </c>
    </row>
    <row r="2909" spans="1:6">
      <c r="A2909" s="39">
        <v>54552</v>
      </c>
      <c r="B2909" t="s" s="0">
        <v>167</v>
      </c>
      <c r="C2909" t="s" s="0">
        <v>22</v>
      </c>
      <c r="E2909" t="s" s="0">
        <v>167</v>
      </c>
      <c r="F2909" s="0">
        <v>1.01</v>
      </c>
    </row>
    <row r="2910" spans="1:6">
      <c r="A2910" s="39">
        <v>88699</v>
      </c>
      <c r="B2910" t="s" s="0">
        <v>337</v>
      </c>
      <c r="C2910" t="s" s="0">
        <v>20</v>
      </c>
      <c r="E2910" t="s" s="0">
        <v>337</v>
      </c>
      <c r="F2910" s="0">
        <v>0.97299999999999998</v>
      </c>
    </row>
    <row r="2911" spans="1:6">
      <c r="A2911" s="39">
        <v>55765</v>
      </c>
      <c r="B2911" t="s" s="0">
        <v>32</v>
      </c>
      <c r="C2911" t="s" s="0">
        <v>22</v>
      </c>
      <c r="E2911" t="s" s="0">
        <v>32</v>
      </c>
      <c r="F2911" s="0">
        <v>1.046</v>
      </c>
    </row>
    <row r="2912" spans="1:6">
      <c r="A2912" s="39">
        <v>89352</v>
      </c>
      <c r="B2912" t="s" s="0">
        <v>86</v>
      </c>
      <c r="C2912" t="s" s="0">
        <v>26</v>
      </c>
      <c r="E2912" t="s" s="0">
        <v>86</v>
      </c>
      <c r="F2912" s="0">
        <v>1.091</v>
      </c>
    </row>
    <row r="2913" spans="1:6">
      <c r="A2913" s="39">
        <v>18510</v>
      </c>
      <c r="B2913" t="s" s="0">
        <v>83</v>
      </c>
      <c r="C2913" t="s" s="0">
        <v>58</v>
      </c>
      <c r="E2913" t="s" s="0">
        <v>83</v>
      </c>
      <c r="F2913" s="0">
        <v>0.94399999999999995</v>
      </c>
    </row>
    <row r="2914" spans="1:6">
      <c r="A2914" s="39">
        <v>88045</v>
      </c>
      <c r="B2914" t="s" s="0">
        <v>337</v>
      </c>
      <c r="C2914" t="s" s="0">
        <v>20</v>
      </c>
      <c r="E2914" t="s" s="0">
        <v>337</v>
      </c>
      <c r="F2914" s="0">
        <v>0.97299999999999998</v>
      </c>
    </row>
    <row r="2915" spans="1:6">
      <c r="A2915" s="39">
        <v>88046</v>
      </c>
      <c r="B2915" t="s" s="0">
        <v>337</v>
      </c>
      <c r="C2915" t="s" s="0">
        <v>20</v>
      </c>
      <c r="E2915" t="s" s="0">
        <v>337</v>
      </c>
      <c r="F2915" s="0">
        <v>0.97299999999999998</v>
      </c>
    </row>
    <row r="2916" spans="1:6">
      <c r="A2916" s="39">
        <v>18107</v>
      </c>
      <c r="B2916" t="s" s="0">
        <v>57</v>
      </c>
      <c r="C2916" t="s" s="0">
        <v>58</v>
      </c>
      <c r="E2916" t="s" s="0">
        <v>57</v>
      </c>
      <c r="F2916" s="0">
        <v>0.93899999999999995</v>
      </c>
    </row>
    <row r="2917" spans="1:6">
      <c r="A2917" s="39">
        <v>88048</v>
      </c>
      <c r="B2917" t="s" s="0">
        <v>337</v>
      </c>
      <c r="C2917" t="s" s="0">
        <v>20</v>
      </c>
      <c r="E2917" t="s" s="0">
        <v>337</v>
      </c>
      <c r="F2917" s="0">
        <v>0.97299999999999998</v>
      </c>
    </row>
    <row r="2918" spans="1:6">
      <c r="A2918" s="39">
        <v>88709</v>
      </c>
      <c r="B2918" t="s" s="0">
        <v>337</v>
      </c>
      <c r="C2918" t="s" s="0">
        <v>20</v>
      </c>
      <c r="E2918" t="s" s="0">
        <v>337</v>
      </c>
      <c r="F2918" s="0">
        <v>0.97299999999999998</v>
      </c>
    </row>
    <row r="2919" spans="1:6">
      <c r="A2919" s="39">
        <v>88633</v>
      </c>
      <c r="B2919" t="s" s="0">
        <v>337</v>
      </c>
      <c r="C2919" t="s" s="0">
        <v>20</v>
      </c>
      <c r="E2919" t="s" s="0">
        <v>337</v>
      </c>
      <c r="F2919" s="0">
        <v>0.97299999999999998</v>
      </c>
    </row>
    <row r="2920" spans="1:6">
      <c r="A2920" s="39">
        <v>67471</v>
      </c>
      <c r="B2920" t="s" s="0">
        <v>137</v>
      </c>
      <c r="C2920" t="s" s="0">
        <v>22</v>
      </c>
      <c r="E2920" t="s" s="0">
        <v>137</v>
      </c>
      <c r="F2920" s="0">
        <v>1.0580000000000001</v>
      </c>
    </row>
    <row r="2921" spans="1:6">
      <c r="A2921" s="39">
        <v>88090</v>
      </c>
      <c r="B2921" t="s" s="0">
        <v>337</v>
      </c>
      <c r="C2921" t="s" s="0">
        <v>20</v>
      </c>
      <c r="E2921" t="s" s="0">
        <v>337</v>
      </c>
      <c r="F2921" s="0">
        <v>0.97299999999999998</v>
      </c>
    </row>
    <row r="2922" spans="1:6">
      <c r="A2922" s="39">
        <v>88079</v>
      </c>
      <c r="B2922" t="s" s="0">
        <v>337</v>
      </c>
      <c r="C2922" t="s" s="0">
        <v>20</v>
      </c>
      <c r="E2922" t="s" s="0">
        <v>337</v>
      </c>
      <c r="F2922" s="0">
        <v>0.97299999999999998</v>
      </c>
    </row>
    <row r="2923" spans="1:6">
      <c r="A2923" s="39">
        <v>27404</v>
      </c>
      <c r="B2923" t="s" s="0">
        <v>65</v>
      </c>
      <c r="C2923" t="s" s="0">
        <v>39</v>
      </c>
      <c r="E2923" t="s" s="0">
        <v>65</v>
      </c>
      <c r="F2923" s="0">
        <v>0.753</v>
      </c>
    </row>
    <row r="2924" spans="1:6">
      <c r="A2924" s="39">
        <v>88085</v>
      </c>
      <c r="B2924" t="s" s="0">
        <v>337</v>
      </c>
      <c r="C2924" t="s" s="0">
        <v>20</v>
      </c>
      <c r="E2924" t="s" s="0">
        <v>337</v>
      </c>
      <c r="F2924" s="0">
        <v>0.97299999999999998</v>
      </c>
    </row>
    <row r="2925" spans="1:6">
      <c r="A2925" s="39">
        <v>84094</v>
      </c>
      <c r="B2925" t="s" s="0">
        <v>31</v>
      </c>
      <c r="C2925" t="s" s="0">
        <v>26</v>
      </c>
      <c r="E2925" t="s" s="0">
        <v>31</v>
      </c>
      <c r="F2925" s="0">
        <v>0.98299999999999998</v>
      </c>
    </row>
    <row r="2926" spans="1:6">
      <c r="A2926" s="39">
        <v>63820</v>
      </c>
      <c r="B2926" t="s" s="0">
        <v>121</v>
      </c>
      <c r="C2926" t="s" s="0">
        <v>26</v>
      </c>
      <c r="E2926" t="s" s="0">
        <v>121</v>
      </c>
      <c r="F2926" s="0">
        <v>1.095</v>
      </c>
    </row>
    <row r="2927" spans="1:6">
      <c r="A2927" s="39">
        <v>26931</v>
      </c>
      <c r="B2927" t="s" s="0">
        <v>251</v>
      </c>
      <c r="C2927" t="s" s="0">
        <v>39</v>
      </c>
      <c r="E2927" t="s" s="0">
        <v>251</v>
      </c>
      <c r="F2927" s="0">
        <v>0.81399999999999995</v>
      </c>
    </row>
    <row r="2928" spans="1:6">
      <c r="A2928" s="39">
        <v>88677</v>
      </c>
      <c r="B2928" t="s" s="0">
        <v>337</v>
      </c>
      <c r="C2928" t="s" s="0">
        <v>20</v>
      </c>
      <c r="E2928" t="s" s="0">
        <v>337</v>
      </c>
      <c r="F2928" s="0">
        <v>0.97299999999999998</v>
      </c>
    </row>
    <row r="2929" spans="1:6">
      <c r="A2929" s="39">
        <v>4880</v>
      </c>
      <c r="B2929" t="s" s="0">
        <v>177</v>
      </c>
      <c r="C2929" t="s" s="0">
        <v>119</v>
      </c>
      <c r="E2929" t="s" s="0">
        <v>177</v>
      </c>
      <c r="F2929" s="0">
        <v>0.96099999999999997</v>
      </c>
    </row>
    <row r="2930" spans="1:6">
      <c r="A2930" s="39">
        <v>88074</v>
      </c>
      <c r="B2930" t="s" s="0">
        <v>337</v>
      </c>
      <c r="C2930" t="s" s="0">
        <v>20</v>
      </c>
      <c r="E2930" t="s" s="0">
        <v>337</v>
      </c>
      <c r="F2930" s="0">
        <v>0.97299999999999998</v>
      </c>
    </row>
    <row r="2931" spans="1:6">
      <c r="A2931" s="39">
        <v>88709</v>
      </c>
      <c r="B2931" t="s" s="0">
        <v>337</v>
      </c>
      <c r="C2931" t="s" s="0">
        <v>20</v>
      </c>
      <c r="E2931" t="s" s="0">
        <v>337</v>
      </c>
      <c r="F2931" s="0">
        <v>0.97299999999999998</v>
      </c>
    </row>
    <row r="2932" spans="1:6">
      <c r="A2932" s="39">
        <v>88099</v>
      </c>
      <c r="B2932" t="s" s="0">
        <v>337</v>
      </c>
      <c r="C2932" t="s" s="0">
        <v>20</v>
      </c>
      <c r="E2932" t="s" s="0">
        <v>337</v>
      </c>
      <c r="F2932" s="0">
        <v>0.97299999999999998</v>
      </c>
    </row>
    <row r="2933" spans="1:6">
      <c r="A2933" s="39">
        <v>2979</v>
      </c>
      <c r="B2933" t="s" s="0">
        <v>174</v>
      </c>
      <c r="C2933" t="s" s="0">
        <v>119</v>
      </c>
      <c r="E2933" t="s" s="0">
        <v>174</v>
      </c>
      <c r="F2933" s="0">
        <v>0.91100000000000003</v>
      </c>
    </row>
    <row r="2934" spans="1:6">
      <c r="A2934" s="39">
        <v>4523</v>
      </c>
      <c r="B2934" t="s" s="0">
        <v>202</v>
      </c>
      <c r="C2934" t="s" s="0">
        <v>119</v>
      </c>
      <c r="E2934" t="s" s="0">
        <v>202</v>
      </c>
      <c r="F2934" s="0">
        <v>0.95699999999999996</v>
      </c>
    </row>
    <row r="2935" spans="1:6">
      <c r="A2935" s="39">
        <v>4910</v>
      </c>
      <c r="B2935" t="s" s="0">
        <v>203</v>
      </c>
      <c r="C2935" t="s" s="0">
        <v>82</v>
      </c>
      <c r="E2935" t="s" s="0">
        <v>203</v>
      </c>
      <c r="F2935" s="0">
        <v>0.876</v>
      </c>
    </row>
    <row r="2936" spans="1:6">
      <c r="A2936" s="39">
        <v>1920</v>
      </c>
      <c r="B2936" t="s" s="0">
        <v>174</v>
      </c>
      <c r="C2936" t="s" s="0">
        <v>119</v>
      </c>
      <c r="E2936" t="s" s="0">
        <v>174</v>
      </c>
      <c r="F2936" s="0">
        <v>0.91100000000000003</v>
      </c>
    </row>
    <row r="2937" spans="1:6">
      <c r="A2937" s="39">
        <v>88094</v>
      </c>
      <c r="B2937" t="s" s="0">
        <v>337</v>
      </c>
      <c r="C2937" t="s" s="0">
        <v>20</v>
      </c>
      <c r="E2937" t="s" s="0">
        <v>337</v>
      </c>
      <c r="F2937" s="0">
        <v>0.97299999999999998</v>
      </c>
    </row>
    <row r="2938" spans="1:6">
      <c r="A2938" s="39">
        <v>97483</v>
      </c>
      <c r="B2938" t="s" s="0">
        <v>89</v>
      </c>
      <c r="C2938" t="s" s="0">
        <v>26</v>
      </c>
      <c r="E2938" t="s" s="0">
        <v>89</v>
      </c>
      <c r="F2938" s="0">
        <v>1.0880000000000001</v>
      </c>
    </row>
    <row r="2939" spans="1:6">
      <c r="A2939" s="39">
        <v>88696</v>
      </c>
      <c r="B2939" t="s" s="0">
        <v>337</v>
      </c>
      <c r="C2939" t="s" s="0">
        <v>20</v>
      </c>
      <c r="E2939" t="s" s="0">
        <v>337</v>
      </c>
      <c r="F2939" s="0">
        <v>0.97299999999999998</v>
      </c>
    </row>
    <row r="2940" spans="1:6">
      <c r="A2940" s="39">
        <v>88682</v>
      </c>
      <c r="B2940" t="s" s="0">
        <v>337</v>
      </c>
      <c r="C2940" t="s" s="0">
        <v>20</v>
      </c>
      <c r="E2940" t="s" s="0">
        <v>337</v>
      </c>
      <c r="F2940" s="0">
        <v>0.97299999999999998</v>
      </c>
    </row>
    <row r="2941" spans="1:6">
      <c r="A2941" s="39">
        <v>78354</v>
      </c>
      <c r="B2941" t="s" s="0">
        <v>337</v>
      </c>
      <c r="C2941" t="s" s="0">
        <v>20</v>
      </c>
      <c r="E2941" t="s" s="0">
        <v>337</v>
      </c>
      <c r="F2941" s="0">
        <v>0.97299999999999998</v>
      </c>
    </row>
    <row r="2942" spans="1:6">
      <c r="A2942" s="39">
        <v>88719</v>
      </c>
      <c r="B2942" t="s" s="0">
        <v>337</v>
      </c>
      <c r="C2942" t="s" s="0">
        <v>20</v>
      </c>
      <c r="E2942" t="s" s="0">
        <v>337</v>
      </c>
      <c r="F2942" s="0">
        <v>0.97299999999999998</v>
      </c>
    </row>
    <row r="2943" spans="1:6">
      <c r="A2943" s="39">
        <v>88069</v>
      </c>
      <c r="B2943" t="s" s="0">
        <v>337</v>
      </c>
      <c r="C2943" t="s" s="0">
        <v>20</v>
      </c>
      <c r="E2943" t="s" s="0">
        <v>337</v>
      </c>
      <c r="F2943" s="0">
        <v>0.97299999999999998</v>
      </c>
    </row>
    <row r="2944" spans="1:6">
      <c r="A2944" s="39">
        <v>88079</v>
      </c>
      <c r="B2944" t="s" s="0">
        <v>337</v>
      </c>
      <c r="C2944" t="s" s="0">
        <v>20</v>
      </c>
      <c r="E2944" t="s" s="0">
        <v>337</v>
      </c>
      <c r="F2944" s="0">
        <v>0.97299999999999998</v>
      </c>
    </row>
    <row r="2945" spans="1:6">
      <c r="A2945" s="39">
        <v>99189</v>
      </c>
      <c r="B2945" t="s" s="0">
        <v>113</v>
      </c>
      <c r="C2945" t="s" s="0">
        <v>72</v>
      </c>
      <c r="E2945" t="s" s="0">
        <v>113</v>
      </c>
      <c r="F2945" s="0">
        <v>0.88600000000000001</v>
      </c>
    </row>
    <row r="2946" spans="1:6">
      <c r="A2946" s="39">
        <v>65604</v>
      </c>
      <c r="B2946" t="s" s="0">
        <v>193</v>
      </c>
      <c r="C2946" t="s" s="0">
        <v>74</v>
      </c>
      <c r="E2946" t="s" s="0">
        <v>193</v>
      </c>
      <c r="F2946" s="0">
        <v>0.97199999999999998</v>
      </c>
    </row>
    <row r="2947" spans="1:6">
      <c r="A2947" s="39">
        <v>79215</v>
      </c>
      <c r="B2947" t="s" s="0">
        <v>216</v>
      </c>
      <c r="C2947" t="s" s="0">
        <v>20</v>
      </c>
      <c r="E2947" t="s" s="0">
        <v>216</v>
      </c>
      <c r="F2947" s="0">
        <v>1.1020000000000001</v>
      </c>
    </row>
    <row r="2948" spans="1:6">
      <c r="A2948" s="39">
        <v>31008</v>
      </c>
      <c r="B2948" t="s" s="0">
        <v>104</v>
      </c>
      <c r="C2948" t="s" s="0">
        <v>39</v>
      </c>
      <c r="E2948" t="s" s="0">
        <v>104</v>
      </c>
      <c r="F2948" s="0">
        <v>0.84</v>
      </c>
    </row>
    <row r="2949" spans="1:6">
      <c r="A2949" s="39">
        <v>88662</v>
      </c>
      <c r="B2949" t="s" s="0">
        <v>337</v>
      </c>
      <c r="C2949" t="s" s="0">
        <v>20</v>
      </c>
      <c r="E2949" t="s" s="0">
        <v>337</v>
      </c>
      <c r="F2949" s="0">
        <v>0.97299999999999998</v>
      </c>
    </row>
    <row r="2950" spans="1:6">
      <c r="A2950" s="39">
        <v>66887</v>
      </c>
      <c r="B2950" t="s" s="0">
        <v>53</v>
      </c>
      <c r="C2950" t="s" s="0">
        <v>22</v>
      </c>
      <c r="E2950" t="s" s="0">
        <v>53</v>
      </c>
      <c r="F2950" s="0">
        <v>0.96099999999999997</v>
      </c>
    </row>
    <row r="2951" spans="1:6">
      <c r="A2951" s="39">
        <v>21409</v>
      </c>
      <c r="B2951" t="s" s="0">
        <v>55</v>
      </c>
      <c r="C2951" t="s" s="0">
        <v>39</v>
      </c>
      <c r="E2951" t="s" s="0">
        <v>55</v>
      </c>
      <c r="F2951" s="0">
        <v>0.94</v>
      </c>
    </row>
    <row r="2952" spans="1:6">
      <c r="A2952" s="39">
        <v>88690</v>
      </c>
      <c r="B2952" t="s" s="0">
        <v>337</v>
      </c>
      <c r="C2952" t="s" s="0">
        <v>20</v>
      </c>
      <c r="E2952" t="s" s="0">
        <v>337</v>
      </c>
      <c r="F2952" s="0">
        <v>0.97299999999999998</v>
      </c>
    </row>
    <row r="2953" spans="1:6">
      <c r="A2953" s="39">
        <v>6647</v>
      </c>
      <c r="B2953" t="s" s="0">
        <v>338</v>
      </c>
      <c r="C2953" t="s" s="0">
        <v>70</v>
      </c>
      <c r="E2953" t="s" s="0">
        <v>338</v>
      </c>
      <c r="F2953" s="0">
        <v>0.86899999999999999</v>
      </c>
    </row>
    <row r="2954" spans="1:6">
      <c r="A2954" s="39">
        <v>6647</v>
      </c>
      <c r="B2954" t="s" s="0">
        <v>338</v>
      </c>
      <c r="C2954" t="s" s="0">
        <v>70</v>
      </c>
      <c r="E2954" t="s" s="0">
        <v>338</v>
      </c>
      <c r="F2954" s="0">
        <v>0.86899999999999999</v>
      </c>
    </row>
    <row r="2955" spans="1:6">
      <c r="A2955" s="39">
        <v>6632</v>
      </c>
      <c r="B2955" t="s" s="0">
        <v>338</v>
      </c>
      <c r="C2955" t="s" s="0">
        <v>70</v>
      </c>
      <c r="E2955" t="s" s="0">
        <v>338</v>
      </c>
      <c r="F2955" s="0">
        <v>0.86899999999999999</v>
      </c>
    </row>
    <row r="2956" spans="1:6">
      <c r="A2956" s="39">
        <v>6722</v>
      </c>
      <c r="B2956" t="s" s="0">
        <v>338</v>
      </c>
      <c r="C2956" t="s" s="0">
        <v>70</v>
      </c>
      <c r="E2956" t="s" s="0">
        <v>338</v>
      </c>
      <c r="F2956" s="0">
        <v>0.86899999999999999</v>
      </c>
    </row>
    <row r="2957" spans="1:6">
      <c r="A2957" s="39">
        <v>6648</v>
      </c>
      <c r="B2957" t="s" s="0">
        <v>338</v>
      </c>
      <c r="C2957" t="s" s="0">
        <v>70</v>
      </c>
      <c r="E2957" t="s" s="0">
        <v>338</v>
      </c>
      <c r="F2957" s="0">
        <v>0.86899999999999999</v>
      </c>
    </row>
    <row r="2958" spans="1:6">
      <c r="A2958" s="39">
        <v>86494</v>
      </c>
      <c r="B2958" t="s" s="0">
        <v>50</v>
      </c>
      <c r="C2958" t="s" s="0">
        <v>26</v>
      </c>
      <c r="E2958" t="s" s="0">
        <v>50</v>
      </c>
      <c r="F2958" s="0">
        <v>1.099</v>
      </c>
    </row>
    <row r="2959" spans="1:6">
      <c r="A2959" s="39">
        <v>6729</v>
      </c>
      <c r="B2959" t="s" s="0">
        <v>338</v>
      </c>
      <c r="C2959" t="s" s="0">
        <v>70</v>
      </c>
      <c r="E2959" t="s" s="0">
        <v>338</v>
      </c>
      <c r="F2959" s="0">
        <v>0.86899999999999999</v>
      </c>
    </row>
    <row r="2960" spans="1:6">
      <c r="A2960" s="39">
        <v>99869</v>
      </c>
      <c r="B2960" t="s" s="0">
        <v>211</v>
      </c>
      <c r="C2960" t="s" s="0">
        <v>72</v>
      </c>
      <c r="E2960" t="s" s="0">
        <v>211</v>
      </c>
      <c r="F2960" s="0">
        <v>0.88</v>
      </c>
    </row>
    <row r="2961" spans="1:6">
      <c r="A2961" s="39">
        <v>49824</v>
      </c>
      <c r="B2961" t="s" s="0">
        <v>192</v>
      </c>
      <c r="C2961" t="s" s="0">
        <v>39</v>
      </c>
      <c r="E2961" t="s" s="0">
        <v>192</v>
      </c>
      <c r="F2961" s="0">
        <v>0.85199999999999998</v>
      </c>
    </row>
    <row r="2962" spans="1:6">
      <c r="A2962" s="39">
        <v>6647</v>
      </c>
      <c r="B2962" t="s" s="0">
        <v>338</v>
      </c>
      <c r="C2962" t="s" s="0">
        <v>70</v>
      </c>
      <c r="E2962" t="s" s="0">
        <v>338</v>
      </c>
      <c r="F2962" s="0">
        <v>0.86899999999999999</v>
      </c>
    </row>
    <row r="2963" spans="1:6">
      <c r="A2963" s="39">
        <v>6647</v>
      </c>
      <c r="B2963" t="s" s="0">
        <v>338</v>
      </c>
      <c r="C2963" t="s" s="0">
        <v>70</v>
      </c>
      <c r="E2963" t="s" s="0">
        <v>338</v>
      </c>
      <c r="F2963" s="0">
        <v>0.86899999999999999</v>
      </c>
    </row>
    <row r="2964" spans="1:6">
      <c r="A2964" s="39">
        <v>6632</v>
      </c>
      <c r="B2964" t="s" s="0">
        <v>338</v>
      </c>
      <c r="C2964" t="s" s="0">
        <v>70</v>
      </c>
      <c r="E2964" t="s" s="0">
        <v>338</v>
      </c>
      <c r="F2964" s="0">
        <v>0.86899999999999999</v>
      </c>
    </row>
    <row r="2965" spans="1:6">
      <c r="A2965" s="39">
        <v>79312</v>
      </c>
      <c r="B2965" t="s" s="0">
        <v>216</v>
      </c>
      <c r="C2965" t="s" s="0">
        <v>20</v>
      </c>
      <c r="E2965" t="s" s="0">
        <v>216</v>
      </c>
      <c r="F2965" s="0">
        <v>1.1020000000000001</v>
      </c>
    </row>
    <row r="2966" spans="1:6">
      <c r="A2966" s="39">
        <v>29579</v>
      </c>
      <c r="B2966" t="s" s="0">
        <v>129</v>
      </c>
      <c r="C2966" t="s" s="0">
        <v>39</v>
      </c>
      <c r="E2966" t="s" s="0">
        <v>129</v>
      </c>
      <c r="F2966" s="0">
        <v>0.88700000000000001</v>
      </c>
    </row>
    <row r="2967" spans="1:6">
      <c r="A2967" s="39">
        <v>6632</v>
      </c>
      <c r="B2967" t="s" s="0">
        <v>338</v>
      </c>
      <c r="C2967" t="s" s="0">
        <v>70</v>
      </c>
      <c r="E2967" t="s" s="0">
        <v>338</v>
      </c>
      <c r="F2967" s="0">
        <v>0.86899999999999999</v>
      </c>
    </row>
    <row r="2968" spans="1:6">
      <c r="A2968" s="39">
        <v>83550</v>
      </c>
      <c r="B2968" t="s" s="0">
        <v>162</v>
      </c>
      <c r="C2968" t="s" s="0">
        <v>26</v>
      </c>
      <c r="E2968" t="s" s="0">
        <v>162</v>
      </c>
      <c r="F2968" s="0">
        <v>1.294</v>
      </c>
    </row>
    <row r="2969" spans="1:6">
      <c r="A2969" s="39">
        <v>82275</v>
      </c>
      <c r="B2969" t="s" s="0">
        <v>49</v>
      </c>
      <c r="C2969" t="s" s="0">
        <v>26</v>
      </c>
      <c r="E2969" t="s" s="0">
        <v>49</v>
      </c>
      <c r="F2969" s="0">
        <v>1.2809999999999999</v>
      </c>
    </row>
    <row r="2970" spans="1:6">
      <c r="A2970" s="39">
        <v>31860</v>
      </c>
      <c r="B2970" t="s" s="0">
        <v>59</v>
      </c>
      <c r="C2970" t="s" s="0">
        <v>39</v>
      </c>
      <c r="E2970" t="s" s="0">
        <v>59</v>
      </c>
      <c r="F2970" s="0">
        <v>0.83399999999999996</v>
      </c>
    </row>
    <row r="2971" spans="1:6">
      <c r="A2971" s="39">
        <v>84547</v>
      </c>
      <c r="B2971" t="s" s="0">
        <v>141</v>
      </c>
      <c r="C2971" t="s" s="0">
        <v>26</v>
      </c>
      <c r="E2971" t="s" s="0">
        <v>141</v>
      </c>
      <c r="F2971" s="0">
        <v>0.98699999999999999</v>
      </c>
    </row>
    <row r="2972" spans="1:6">
      <c r="A2972" s="39">
        <v>57520</v>
      </c>
      <c r="B2972" t="s" s="0">
        <v>112</v>
      </c>
      <c r="C2972" t="s" s="0">
        <v>22</v>
      </c>
      <c r="E2972" t="s" s="0">
        <v>112</v>
      </c>
      <c r="F2972" s="0">
        <v>0.99</v>
      </c>
    </row>
    <row r="2973" spans="1:6">
      <c r="A2973" s="39">
        <v>78576</v>
      </c>
      <c r="B2973" t="s" s="0">
        <v>100</v>
      </c>
      <c r="C2973" t="s" s="0">
        <v>20</v>
      </c>
      <c r="E2973" t="s" s="0">
        <v>100</v>
      </c>
      <c r="F2973" s="0">
        <v>1.05</v>
      </c>
    </row>
    <row r="2974" spans="1:6">
      <c r="A2974" s="39">
        <v>6667</v>
      </c>
      <c r="B2974" t="s" s="0">
        <v>338</v>
      </c>
      <c r="C2974" t="s" s="0">
        <v>70</v>
      </c>
      <c r="E2974" t="s" s="0">
        <v>338</v>
      </c>
      <c r="F2974" s="0">
        <v>0.86899999999999999</v>
      </c>
    </row>
    <row r="2975" spans="1:6">
      <c r="A2975" s="39">
        <v>72186</v>
      </c>
      <c r="B2975" t="s" s="0">
        <v>114</v>
      </c>
      <c r="C2975" t="s" s="0">
        <v>20</v>
      </c>
      <c r="E2975" t="s" s="0">
        <v>114</v>
      </c>
      <c r="F2975" s="0">
        <v>1.05</v>
      </c>
    </row>
    <row r="2976" spans="1:6">
      <c r="A2976" s="39">
        <v>48488</v>
      </c>
      <c r="B2976" t="s" s="0">
        <v>158</v>
      </c>
      <c r="C2976" t="s" s="0">
        <v>39</v>
      </c>
      <c r="E2976" t="s" s="0">
        <v>158</v>
      </c>
      <c r="F2976" s="0">
        <v>0.82</v>
      </c>
    </row>
    <row r="2977" spans="1:6">
      <c r="A2977" s="39">
        <v>6712</v>
      </c>
      <c r="B2977" t="s" s="0">
        <v>338</v>
      </c>
      <c r="C2977" t="s" s="0">
        <v>70</v>
      </c>
      <c r="E2977" t="s" s="0">
        <v>338</v>
      </c>
      <c r="F2977" s="0">
        <v>0.86899999999999999</v>
      </c>
    </row>
    <row r="2978" spans="1:6">
      <c r="A2978" s="39">
        <v>6679</v>
      </c>
      <c r="B2978" t="s" s="0">
        <v>338</v>
      </c>
      <c r="C2978" t="s" s="0">
        <v>70</v>
      </c>
      <c r="E2978" t="s" s="0">
        <v>338</v>
      </c>
      <c r="F2978" s="0">
        <v>0.86899999999999999</v>
      </c>
    </row>
    <row r="2979" spans="1:6">
      <c r="A2979" s="39">
        <v>49685</v>
      </c>
      <c r="B2979" t="s" s="0">
        <v>222</v>
      </c>
      <c r="C2979" t="s" s="0">
        <v>39</v>
      </c>
      <c r="E2979" t="s" s="0">
        <v>222</v>
      </c>
      <c r="F2979" s="0">
        <v>0.75600000000000001</v>
      </c>
    </row>
    <row r="2980" spans="1:6">
      <c r="A2980" s="39">
        <v>27321</v>
      </c>
      <c r="B2980" t="s" s="0">
        <v>38</v>
      </c>
      <c r="C2980" t="s" s="0">
        <v>39</v>
      </c>
      <c r="E2980" t="s" s="0">
        <v>38</v>
      </c>
      <c r="F2980" s="0">
        <v>0.83599999999999997</v>
      </c>
    </row>
    <row r="2981" spans="1:6">
      <c r="A2981" s="39">
        <v>95517</v>
      </c>
      <c r="B2981" t="s" s="0">
        <v>79</v>
      </c>
      <c r="C2981" t="s" s="0">
        <v>26</v>
      </c>
      <c r="E2981" t="s" s="0">
        <v>79</v>
      </c>
      <c r="F2981" s="0">
        <v>1.1339999999999999</v>
      </c>
    </row>
    <row r="2982" spans="1:6">
      <c r="A2982" s="39">
        <v>79346</v>
      </c>
      <c r="B2982" t="s" s="0">
        <v>216</v>
      </c>
      <c r="C2982" t="s" s="0">
        <v>20</v>
      </c>
      <c r="E2982" t="s" s="0">
        <v>216</v>
      </c>
      <c r="F2982" s="0">
        <v>1.1020000000000001</v>
      </c>
    </row>
    <row r="2983" spans="1:6">
      <c r="A2983" s="39">
        <v>6642</v>
      </c>
      <c r="B2983" t="s" s="0">
        <v>338</v>
      </c>
      <c r="C2983" t="s" s="0">
        <v>70</v>
      </c>
      <c r="E2983" t="s" s="0">
        <v>338</v>
      </c>
      <c r="F2983" s="0">
        <v>0.86899999999999999</v>
      </c>
    </row>
    <row r="2984" spans="1:6">
      <c r="A2984" s="39">
        <v>7570</v>
      </c>
      <c r="B2984" t="s" s="0">
        <v>184</v>
      </c>
      <c r="C2984" t="s" s="0">
        <v>72</v>
      </c>
      <c r="E2984" t="s" s="0">
        <v>184</v>
      </c>
      <c r="F2984" s="0">
        <v>0.94499999999999995</v>
      </c>
    </row>
    <row r="2985" spans="1:6">
      <c r="A2985" s="39">
        <v>48465</v>
      </c>
      <c r="B2985" t="s" s="0">
        <v>192</v>
      </c>
      <c r="C2985" t="s" s="0">
        <v>39</v>
      </c>
      <c r="E2985" t="s" s="0">
        <v>192</v>
      </c>
      <c r="F2985" s="0">
        <v>0.85199999999999998</v>
      </c>
    </row>
    <row r="2986" spans="1:6">
      <c r="A2986" s="39">
        <v>6638</v>
      </c>
      <c r="B2986" t="s" s="0">
        <v>338</v>
      </c>
      <c r="C2986" t="s" s="0">
        <v>70</v>
      </c>
      <c r="E2986" t="s" s="0">
        <v>338</v>
      </c>
      <c r="F2986" s="0">
        <v>0.86899999999999999</v>
      </c>
    </row>
    <row r="2987" spans="1:6">
      <c r="A2987" s="39">
        <v>84549</v>
      </c>
      <c r="B2987" t="s" s="0">
        <v>128</v>
      </c>
      <c r="C2987" t="s" s="0">
        <v>26</v>
      </c>
      <c r="E2987" t="s" s="0">
        <v>128</v>
      </c>
      <c r="F2987" s="0">
        <v>1.115</v>
      </c>
    </row>
    <row r="2988" spans="1:6">
      <c r="A2988" s="39">
        <v>6712</v>
      </c>
      <c r="B2988" t="s" s="0">
        <v>338</v>
      </c>
      <c r="C2988" t="s" s="0">
        <v>70</v>
      </c>
      <c r="E2988" t="s" s="0">
        <v>338</v>
      </c>
      <c r="F2988" s="0">
        <v>0.86899999999999999</v>
      </c>
    </row>
    <row r="2989" spans="1:6">
      <c r="A2989" s="39">
        <v>21710</v>
      </c>
      <c r="B2989" t="s" s="0">
        <v>62</v>
      </c>
      <c r="C2989" t="s" s="0">
        <v>39</v>
      </c>
      <c r="E2989" t="s" s="0">
        <v>62</v>
      </c>
      <c r="F2989" s="0">
        <v>0.85599999999999998</v>
      </c>
    </row>
    <row r="2990" spans="1:6">
      <c r="A2990" s="39">
        <v>6628</v>
      </c>
      <c r="B2990" t="s" s="0">
        <v>338</v>
      </c>
      <c r="C2990" t="s" s="0">
        <v>70</v>
      </c>
      <c r="E2990" t="s" s="0">
        <v>338</v>
      </c>
      <c r="F2990" s="0">
        <v>0.86899999999999999</v>
      </c>
    </row>
    <row r="2991" spans="1:6">
      <c r="A2991" s="39">
        <v>55270</v>
      </c>
      <c r="B2991" t="s" s="0">
        <v>166</v>
      </c>
      <c r="C2991" t="s" s="0">
        <v>22</v>
      </c>
      <c r="E2991" t="s" s="0">
        <v>166</v>
      </c>
      <c r="F2991" s="0">
        <v>1.036</v>
      </c>
    </row>
    <row r="2992" spans="1:6">
      <c r="A2992" s="39">
        <v>91238</v>
      </c>
      <c r="B2992" t="s" s="0">
        <v>103</v>
      </c>
      <c r="C2992" t="s" s="0">
        <v>26</v>
      </c>
      <c r="E2992" t="s" s="0">
        <v>103</v>
      </c>
      <c r="F2992" s="0">
        <v>1.1399999999999999</v>
      </c>
    </row>
    <row r="2993" spans="1:6">
      <c r="A2993" s="39">
        <v>78234</v>
      </c>
      <c r="B2993" t="s" s="0">
        <v>19</v>
      </c>
      <c r="C2993" t="s" s="0">
        <v>20</v>
      </c>
      <c r="E2993" t="s" s="0">
        <v>19</v>
      </c>
      <c r="F2993" s="0">
        <v>1.052</v>
      </c>
    </row>
    <row r="2994" spans="1:6">
      <c r="A2994" s="39">
        <v>6636</v>
      </c>
      <c r="B2994" t="s" s="0">
        <v>338</v>
      </c>
      <c r="C2994" t="s" s="0">
        <v>70</v>
      </c>
      <c r="E2994" t="s" s="0">
        <v>338</v>
      </c>
      <c r="F2994" s="0">
        <v>0.86899999999999999</v>
      </c>
    </row>
    <row r="2995" spans="1:6">
      <c r="A2995" s="39">
        <v>6686</v>
      </c>
      <c r="B2995" t="s" s="0">
        <v>338</v>
      </c>
      <c r="C2995" t="s" s="0">
        <v>70</v>
      </c>
      <c r="E2995" t="s" s="0">
        <v>338</v>
      </c>
      <c r="F2995" s="0">
        <v>0.86899999999999999</v>
      </c>
    </row>
    <row r="2996" spans="1:6">
      <c r="A2996" s="39">
        <v>72829</v>
      </c>
      <c r="B2996" t="s" s="0">
        <v>213</v>
      </c>
      <c r="C2996" t="s" s="0">
        <v>20</v>
      </c>
      <c r="E2996" t="s" s="0">
        <v>213</v>
      </c>
      <c r="F2996" s="0">
        <v>1.032</v>
      </c>
    </row>
    <row r="2997" spans="1:6">
      <c r="A2997" s="39">
        <v>72800</v>
      </c>
      <c r="B2997" t="s" s="0">
        <v>213</v>
      </c>
      <c r="C2997" t="s" s="0">
        <v>20</v>
      </c>
      <c r="E2997" t="s" s="0">
        <v>213</v>
      </c>
      <c r="F2997" s="0">
        <v>1.032</v>
      </c>
    </row>
    <row r="2998" spans="1:6">
      <c r="A2998" s="39">
        <v>67677</v>
      </c>
      <c r="B2998" t="s" s="0">
        <v>220</v>
      </c>
      <c r="C2998" t="s" s="0">
        <v>22</v>
      </c>
      <c r="E2998" t="s" s="0">
        <v>220</v>
      </c>
      <c r="F2998" s="0">
        <v>0.97499999999999998</v>
      </c>
    </row>
    <row r="2999" spans="1:6">
      <c r="A2999" s="39">
        <v>56850</v>
      </c>
      <c r="B2999" t="s" s="0">
        <v>142</v>
      </c>
      <c r="C2999" t="s" s="0">
        <v>22</v>
      </c>
      <c r="E2999" t="s" s="0">
        <v>142</v>
      </c>
      <c r="F2999" s="0">
        <v>1.0549999999999999</v>
      </c>
    </row>
    <row r="3000" spans="1:6">
      <c r="A3000" s="39">
        <v>6721</v>
      </c>
      <c r="B3000" t="s" s="0">
        <v>338</v>
      </c>
      <c r="C3000" t="s" s="0">
        <v>70</v>
      </c>
      <c r="E3000" t="s" s="0">
        <v>338</v>
      </c>
      <c r="F3000" s="0">
        <v>0.86899999999999999</v>
      </c>
    </row>
    <row r="3001" spans="1:6">
      <c r="A3001" s="39">
        <v>6618</v>
      </c>
      <c r="B3001" t="s" s="0">
        <v>338</v>
      </c>
      <c r="C3001" t="s" s="0">
        <v>70</v>
      </c>
      <c r="E3001" t="s" s="0">
        <v>338</v>
      </c>
      <c r="F3001" s="0">
        <v>0.86899999999999999</v>
      </c>
    </row>
    <row r="3002" spans="1:6">
      <c r="A3002" s="39">
        <v>54340</v>
      </c>
      <c r="B3002" t="s" s="0">
        <v>21</v>
      </c>
      <c r="C3002" t="s" s="0">
        <v>22</v>
      </c>
      <c r="E3002" t="s" s="0">
        <v>21</v>
      </c>
      <c r="F3002" s="0">
        <v>1.085</v>
      </c>
    </row>
    <row r="3003" spans="1:6">
      <c r="A3003" s="39">
        <v>92266</v>
      </c>
      <c r="B3003" t="s" s="0">
        <v>153</v>
      </c>
      <c r="C3003" t="s" s="0">
        <v>26</v>
      </c>
      <c r="E3003" t="s" s="0">
        <v>153</v>
      </c>
      <c r="F3003" s="0">
        <v>1.0589999999999999</v>
      </c>
    </row>
    <row r="3004" spans="1:6">
      <c r="A3004" s="39">
        <v>66806</v>
      </c>
      <c r="B3004" t="s" s="0">
        <v>276</v>
      </c>
      <c r="C3004" t="s" s="0">
        <v>226</v>
      </c>
      <c r="E3004" t="s" s="0">
        <v>276</v>
      </c>
      <c r="F3004" s="0">
        <v>0.96399999999999997</v>
      </c>
    </row>
    <row r="3005" spans="1:6">
      <c r="A3005" s="39">
        <v>6618</v>
      </c>
      <c r="B3005" t="s" s="0">
        <v>338</v>
      </c>
      <c r="C3005" t="s" s="0">
        <v>70</v>
      </c>
      <c r="E3005" t="s" s="0">
        <v>338</v>
      </c>
      <c r="F3005" s="0">
        <v>0.86899999999999999</v>
      </c>
    </row>
    <row r="3006" spans="1:6">
      <c r="A3006" s="39">
        <v>55232</v>
      </c>
      <c r="B3006" t="s" s="0">
        <v>99</v>
      </c>
      <c r="C3006" t="s" s="0">
        <v>22</v>
      </c>
      <c r="E3006" t="s" s="0">
        <v>99</v>
      </c>
      <c r="F3006" s="0">
        <v>0.97</v>
      </c>
    </row>
    <row r="3007" spans="1:6">
      <c r="A3007" s="39">
        <v>6618</v>
      </c>
      <c r="B3007" t="s" s="0">
        <v>338</v>
      </c>
      <c r="C3007" t="s" s="0">
        <v>70</v>
      </c>
      <c r="E3007" t="s" s="0">
        <v>338</v>
      </c>
      <c r="F3007" s="0">
        <v>0.86899999999999999</v>
      </c>
    </row>
    <row r="3008" spans="1:6">
      <c r="A3008" s="39">
        <v>6628</v>
      </c>
      <c r="B3008" t="s" s="0">
        <v>338</v>
      </c>
      <c r="C3008" t="s" s="0">
        <v>70</v>
      </c>
      <c r="E3008" t="s" s="0">
        <v>338</v>
      </c>
      <c r="F3008" s="0">
        <v>0.86899999999999999</v>
      </c>
    </row>
    <row r="3009" spans="1:6">
      <c r="A3009" s="39">
        <v>75337</v>
      </c>
      <c r="B3009" t="s" s="0">
        <v>132</v>
      </c>
      <c r="C3009" t="s" s="0">
        <v>20</v>
      </c>
      <c r="E3009" t="s" s="0">
        <v>132</v>
      </c>
      <c r="F3009" s="0">
        <v>1.0720000000000001</v>
      </c>
    </row>
    <row r="3010" spans="1:6">
      <c r="A3010" s="39">
        <v>6642</v>
      </c>
      <c r="B3010" t="s" s="0">
        <v>338</v>
      </c>
      <c r="C3010" t="s" s="0">
        <v>70</v>
      </c>
      <c r="E3010" t="s" s="0">
        <v>338</v>
      </c>
      <c r="F3010" s="0">
        <v>0.86899999999999999</v>
      </c>
    </row>
    <row r="3011" spans="1:6">
      <c r="A3011" s="39">
        <v>6721</v>
      </c>
      <c r="B3011" t="s" s="0">
        <v>338</v>
      </c>
      <c r="C3011" t="s" s="0">
        <v>70</v>
      </c>
      <c r="E3011" t="s" s="0">
        <v>338</v>
      </c>
      <c r="F3011" s="0">
        <v>0.86899999999999999</v>
      </c>
    </row>
    <row r="3012" spans="1:6">
      <c r="A3012" s="39">
        <v>78736</v>
      </c>
      <c r="B3012" t="s" s="0">
        <v>87</v>
      </c>
      <c r="C3012" t="s" s="0">
        <v>20</v>
      </c>
      <c r="E3012" t="s" s="0">
        <v>87</v>
      </c>
      <c r="F3012" s="0">
        <v>0.97799999999999998</v>
      </c>
    </row>
    <row r="3013" spans="1:6">
      <c r="A3013" s="39">
        <v>66571</v>
      </c>
      <c r="B3013" t="s" s="0">
        <v>339</v>
      </c>
      <c r="C3013" t="s" s="0">
        <v>226</v>
      </c>
      <c r="E3013" t="s" s="0">
        <v>339</v>
      </c>
      <c r="F3013" s="0">
        <v>0.94399999999999995</v>
      </c>
    </row>
    <row r="3014" spans="1:6">
      <c r="A3014" s="39">
        <v>6712</v>
      </c>
      <c r="B3014" t="s" s="0">
        <v>338</v>
      </c>
      <c r="C3014" t="s" s="0">
        <v>70</v>
      </c>
      <c r="E3014" t="s" s="0">
        <v>338</v>
      </c>
      <c r="F3014" s="0">
        <v>0.86899999999999999</v>
      </c>
    </row>
    <row r="3015" spans="1:6">
      <c r="A3015" s="39">
        <v>55234</v>
      </c>
      <c r="B3015" t="s" s="0">
        <v>99</v>
      </c>
      <c r="C3015" t="s" s="0">
        <v>22</v>
      </c>
      <c r="E3015" t="s" s="0">
        <v>99</v>
      </c>
      <c r="F3015" s="0">
        <v>0.97</v>
      </c>
    </row>
    <row r="3016" spans="1:6">
      <c r="A3016" s="39">
        <v>56759</v>
      </c>
      <c r="B3016" t="s" s="0">
        <v>102</v>
      </c>
      <c r="C3016" t="s" s="0">
        <v>22</v>
      </c>
      <c r="E3016" t="s" s="0">
        <v>102</v>
      </c>
      <c r="F3016" s="0">
        <v>0.99099999999999999</v>
      </c>
    </row>
    <row r="3017" spans="1:6">
      <c r="A3017" s="39">
        <v>66957</v>
      </c>
      <c r="B3017" t="s" s="0">
        <v>134</v>
      </c>
      <c r="C3017" t="s" s="0">
        <v>22</v>
      </c>
      <c r="E3017" t="s" s="0">
        <v>134</v>
      </c>
      <c r="F3017" s="0">
        <v>1.0189999999999999</v>
      </c>
    </row>
    <row r="3018" spans="1:6">
      <c r="A3018" s="39">
        <v>9575</v>
      </c>
      <c r="B3018" t="s" s="0">
        <v>139</v>
      </c>
      <c r="C3018" t="s" s="0">
        <v>119</v>
      </c>
      <c r="E3018" t="s" s="0">
        <v>139</v>
      </c>
      <c r="F3018" s="0">
        <v>0.92800000000000005</v>
      </c>
    </row>
    <row r="3019" spans="1:6">
      <c r="A3019" s="39">
        <v>6618</v>
      </c>
      <c r="B3019" t="s" s="0">
        <v>338</v>
      </c>
      <c r="C3019" t="s" s="0">
        <v>70</v>
      </c>
      <c r="E3019" t="s" s="0">
        <v>338</v>
      </c>
      <c r="F3019" s="0">
        <v>0.86899999999999999</v>
      </c>
    </row>
    <row r="3020" spans="1:6">
      <c r="A3020" s="39">
        <v>94536</v>
      </c>
      <c r="B3020" t="s" s="0">
        <v>340</v>
      </c>
      <c r="C3020" t="s" s="0">
        <v>26</v>
      </c>
      <c r="E3020" t="s" s="0">
        <v>340</v>
      </c>
      <c r="F3020" s="0">
        <v>0.99</v>
      </c>
    </row>
    <row r="3021" spans="1:6">
      <c r="A3021" s="39">
        <v>64859</v>
      </c>
      <c r="B3021" t="s" s="0">
        <v>115</v>
      </c>
      <c r="C3021" t="s" s="0">
        <v>74</v>
      </c>
      <c r="E3021" t="s" s="0">
        <v>115</v>
      </c>
      <c r="F3021" s="0">
        <v>1.002</v>
      </c>
    </row>
    <row r="3022" spans="1:6">
      <c r="A3022" s="39">
        <v>75031</v>
      </c>
      <c r="B3022" t="s" s="0">
        <v>34</v>
      </c>
      <c r="C3022" t="s" s="0">
        <v>20</v>
      </c>
      <c r="E3022" t="s" s="0">
        <v>34</v>
      </c>
      <c r="F3022" s="0">
        <v>1.012</v>
      </c>
    </row>
    <row r="3023" spans="1:6">
      <c r="A3023" s="39">
        <v>87745</v>
      </c>
      <c r="B3023" t="s" s="0">
        <v>147</v>
      </c>
      <c r="C3023" t="s" s="0">
        <v>26</v>
      </c>
      <c r="E3023" t="s" s="0">
        <v>147</v>
      </c>
      <c r="F3023" s="0">
        <v>1.0309999999999999</v>
      </c>
    </row>
    <row r="3024" spans="1:6">
      <c r="A3024" s="39">
        <v>6667</v>
      </c>
      <c r="B3024" t="s" s="0">
        <v>338</v>
      </c>
      <c r="C3024" t="s" s="0">
        <v>70</v>
      </c>
      <c r="E3024" t="s" s="0">
        <v>338</v>
      </c>
      <c r="F3024" s="0">
        <v>0.86899999999999999</v>
      </c>
    </row>
    <row r="3025" spans="1:6">
      <c r="A3025" s="39">
        <v>6682</v>
      </c>
      <c r="B3025" t="s" s="0">
        <v>338</v>
      </c>
      <c r="C3025" t="s" s="0">
        <v>70</v>
      </c>
      <c r="E3025" t="s" s="0">
        <v>338</v>
      </c>
      <c r="F3025" s="0">
        <v>0.86899999999999999</v>
      </c>
    </row>
    <row r="3026" spans="1:6">
      <c r="A3026" s="39">
        <v>6667</v>
      </c>
      <c r="B3026" t="s" s="0">
        <v>338</v>
      </c>
      <c r="C3026" t="s" s="0">
        <v>70</v>
      </c>
      <c r="E3026" t="s" s="0">
        <v>338</v>
      </c>
      <c r="F3026" s="0">
        <v>0.86899999999999999</v>
      </c>
    </row>
    <row r="3027" spans="1:6">
      <c r="A3027" s="39">
        <v>6688</v>
      </c>
      <c r="B3027" t="s" s="0">
        <v>338</v>
      </c>
      <c r="C3027" t="s" s="0">
        <v>70</v>
      </c>
      <c r="E3027" t="s" s="0">
        <v>338</v>
      </c>
      <c r="F3027" s="0">
        <v>0.86899999999999999</v>
      </c>
    </row>
    <row r="3028" spans="1:6">
      <c r="A3028" s="39">
        <v>6618</v>
      </c>
      <c r="B3028" t="s" s="0">
        <v>338</v>
      </c>
      <c r="C3028" t="s" s="0">
        <v>70</v>
      </c>
      <c r="E3028" t="s" s="0">
        <v>338</v>
      </c>
      <c r="F3028" s="0">
        <v>0.86899999999999999</v>
      </c>
    </row>
    <row r="3029" spans="1:6">
      <c r="A3029" s="39">
        <v>92681</v>
      </c>
      <c r="B3029" t="s" s="0">
        <v>205</v>
      </c>
      <c r="C3029" t="s" s="0">
        <v>26</v>
      </c>
      <c r="E3029" t="s" s="0">
        <v>205</v>
      </c>
      <c r="F3029" s="0">
        <v>1.038</v>
      </c>
    </row>
    <row r="3030" spans="1:6">
      <c r="A3030" s="39">
        <v>98634</v>
      </c>
      <c r="B3030" t="s" s="0">
        <v>228</v>
      </c>
      <c r="C3030" t="s" s="0">
        <v>72</v>
      </c>
      <c r="E3030" t="s" s="0">
        <v>228</v>
      </c>
      <c r="F3030" s="0">
        <v>0.95199999999999996</v>
      </c>
    </row>
    <row r="3031" spans="1:6">
      <c r="A3031" s="39">
        <v>55234</v>
      </c>
      <c r="B3031" t="s" s="0">
        <v>99</v>
      </c>
      <c r="C3031" t="s" s="0">
        <v>22</v>
      </c>
      <c r="E3031" t="s" s="0">
        <v>99</v>
      </c>
      <c r="F3031" s="0">
        <v>0.97</v>
      </c>
    </row>
    <row r="3032" spans="1:6">
      <c r="A3032" s="39">
        <v>54492</v>
      </c>
      <c r="B3032" t="s" s="0">
        <v>142</v>
      </c>
      <c r="C3032" t="s" s="0">
        <v>22</v>
      </c>
      <c r="E3032" t="s" s="0">
        <v>142</v>
      </c>
      <c r="F3032" s="0">
        <v>1.0549999999999999</v>
      </c>
    </row>
    <row r="3033" spans="1:6">
      <c r="A3033" s="39">
        <v>66887</v>
      </c>
      <c r="B3033" t="s" s="0">
        <v>53</v>
      </c>
      <c r="C3033" t="s" s="0">
        <v>22</v>
      </c>
      <c r="E3033" t="s" s="0">
        <v>53</v>
      </c>
      <c r="F3033" s="0">
        <v>0.96099999999999997</v>
      </c>
    </row>
    <row r="3034" spans="1:6">
      <c r="A3034" s="39">
        <v>85435</v>
      </c>
      <c r="B3034" t="s" s="0">
        <v>234</v>
      </c>
      <c r="C3034" t="s" s="0">
        <v>26</v>
      </c>
      <c r="E3034" t="s" s="0">
        <v>234</v>
      </c>
      <c r="F3034" s="0">
        <v>1.163</v>
      </c>
    </row>
    <row r="3035" spans="1:6">
      <c r="A3035" s="39">
        <v>71729</v>
      </c>
      <c r="B3035" t="s" s="0">
        <v>60</v>
      </c>
      <c r="C3035" t="s" s="0">
        <v>20</v>
      </c>
      <c r="E3035" t="s" s="0">
        <v>60</v>
      </c>
      <c r="F3035" s="0">
        <v>1.0409999999999999</v>
      </c>
    </row>
    <row r="3036" spans="1:6">
      <c r="A3036" s="39">
        <v>85253</v>
      </c>
      <c r="B3036" t="s" s="0">
        <v>140</v>
      </c>
      <c r="C3036" t="s" s="0">
        <v>26</v>
      </c>
      <c r="E3036" t="s" s="0">
        <v>140</v>
      </c>
      <c r="F3036" s="0">
        <v>1.1739999999999999</v>
      </c>
    </row>
    <row r="3037" spans="1:6">
      <c r="A3037" s="39">
        <v>86922</v>
      </c>
      <c r="B3037" t="s" s="0">
        <v>164</v>
      </c>
      <c r="C3037" t="s" s="0">
        <v>26</v>
      </c>
      <c r="E3037" t="s" s="0">
        <v>164</v>
      </c>
      <c r="F3037" s="0">
        <v>1.1579999999999999</v>
      </c>
    </row>
    <row r="3038" spans="1:6">
      <c r="A3038" s="39">
        <v>86926</v>
      </c>
      <c r="B3038" t="s" s="0">
        <v>164</v>
      </c>
      <c r="C3038" t="s" s="0">
        <v>26</v>
      </c>
      <c r="E3038" t="s" s="0">
        <v>164</v>
      </c>
      <c r="F3038" s="0">
        <v>1.1579999999999999</v>
      </c>
    </row>
    <row r="3039" spans="1:6">
      <c r="A3039" s="39">
        <v>86941</v>
      </c>
      <c r="B3039" t="s" s="0">
        <v>164</v>
      </c>
      <c r="C3039" t="s" s="0">
        <v>26</v>
      </c>
      <c r="E3039" t="s" s="0">
        <v>164</v>
      </c>
      <c r="F3039" s="0">
        <v>1.1579999999999999</v>
      </c>
    </row>
    <row r="3040" spans="1:6">
      <c r="A3040" s="39">
        <v>6722</v>
      </c>
      <c r="B3040" t="s" s="0">
        <v>338</v>
      </c>
      <c r="C3040" t="s" s="0">
        <v>70</v>
      </c>
      <c r="E3040" t="s" s="0">
        <v>338</v>
      </c>
      <c r="F3040" s="0">
        <v>0.86899999999999999</v>
      </c>
    </row>
    <row r="3041" spans="1:6">
      <c r="A3041" s="39">
        <v>6711</v>
      </c>
      <c r="B3041" t="s" s="0">
        <v>338</v>
      </c>
      <c r="C3041" t="s" s="0">
        <v>70</v>
      </c>
      <c r="E3041" t="s" s="0">
        <v>338</v>
      </c>
      <c r="F3041" s="0">
        <v>0.86899999999999999</v>
      </c>
    </row>
    <row r="3042" spans="1:6">
      <c r="A3042" s="39">
        <v>6712</v>
      </c>
      <c r="B3042" t="s" s="0">
        <v>338</v>
      </c>
      <c r="C3042" t="s" s="0">
        <v>70</v>
      </c>
      <c r="E3042" t="s" s="0">
        <v>338</v>
      </c>
      <c r="F3042" s="0">
        <v>0.86899999999999999</v>
      </c>
    </row>
    <row r="3043" spans="1:6">
      <c r="A3043" s="39">
        <v>67308</v>
      </c>
      <c r="B3043" t="s" s="0">
        <v>341</v>
      </c>
      <c r="C3043" t="s" s="0">
        <v>22</v>
      </c>
      <c r="E3043" t="s" s="0">
        <v>341</v>
      </c>
      <c r="F3043" s="0">
        <v>0.96699999999999997</v>
      </c>
    </row>
    <row r="3044" spans="1:6">
      <c r="A3044" s="39">
        <v>67821</v>
      </c>
      <c r="B3044" t="s" s="0">
        <v>341</v>
      </c>
      <c r="C3044" t="s" s="0">
        <v>22</v>
      </c>
      <c r="E3044" t="s" s="0">
        <v>341</v>
      </c>
      <c r="F3044" s="0">
        <v>0.96699999999999997</v>
      </c>
    </row>
    <row r="3045" spans="1:6">
      <c r="A3045" s="39">
        <v>67808</v>
      </c>
      <c r="B3045" t="s" s="0">
        <v>341</v>
      </c>
      <c r="C3045" t="s" s="0">
        <v>22</v>
      </c>
      <c r="E3045" t="s" s="0">
        <v>341</v>
      </c>
      <c r="F3045" s="0">
        <v>0.96699999999999997</v>
      </c>
    </row>
    <row r="3046" spans="1:6">
      <c r="A3046" s="39">
        <v>67822</v>
      </c>
      <c r="B3046" t="s" s="0">
        <v>341</v>
      </c>
      <c r="C3046" t="s" s="0">
        <v>22</v>
      </c>
      <c r="E3046" t="s" s="0">
        <v>341</v>
      </c>
      <c r="F3046" s="0">
        <v>0.96699999999999997</v>
      </c>
    </row>
    <row r="3047" spans="1:6">
      <c r="A3047" s="39">
        <v>67808</v>
      </c>
      <c r="B3047" t="s" s="0">
        <v>341</v>
      </c>
      <c r="C3047" t="s" s="0">
        <v>22</v>
      </c>
      <c r="E3047" t="s" s="0">
        <v>341</v>
      </c>
      <c r="F3047" s="0">
        <v>0.96699999999999997</v>
      </c>
    </row>
    <row r="3048" spans="1:6">
      <c r="A3048" s="39">
        <v>67308</v>
      </c>
      <c r="B3048" t="s" s="0">
        <v>341</v>
      </c>
      <c r="C3048" t="s" s="0">
        <v>22</v>
      </c>
      <c r="E3048" t="s" s="0">
        <v>341</v>
      </c>
      <c r="F3048" s="0">
        <v>0.96699999999999997</v>
      </c>
    </row>
    <row r="3049" spans="1:6">
      <c r="A3049" s="39">
        <v>67294</v>
      </c>
      <c r="B3049" t="s" s="0">
        <v>341</v>
      </c>
      <c r="C3049" t="s" s="0">
        <v>22</v>
      </c>
      <c r="E3049" t="s" s="0">
        <v>341</v>
      </c>
      <c r="F3049" s="0">
        <v>0.96699999999999997</v>
      </c>
    </row>
    <row r="3050" spans="1:6">
      <c r="A3050" s="39">
        <v>67806</v>
      </c>
      <c r="B3050" t="s" s="0">
        <v>341</v>
      </c>
      <c r="C3050" t="s" s="0">
        <v>22</v>
      </c>
      <c r="E3050" t="s" s="0">
        <v>341</v>
      </c>
      <c r="F3050" s="0">
        <v>0.96699999999999997</v>
      </c>
    </row>
    <row r="3051" spans="1:6">
      <c r="A3051" s="39">
        <v>67295</v>
      </c>
      <c r="B3051" t="s" s="0">
        <v>341</v>
      </c>
      <c r="C3051" t="s" s="0">
        <v>22</v>
      </c>
      <c r="E3051" t="s" s="0">
        <v>341</v>
      </c>
      <c r="F3051" s="0">
        <v>0.96699999999999997</v>
      </c>
    </row>
    <row r="3052" spans="1:6">
      <c r="A3052" s="39">
        <v>67725</v>
      </c>
      <c r="B3052" t="s" s="0">
        <v>341</v>
      </c>
      <c r="C3052" t="s" s="0">
        <v>22</v>
      </c>
      <c r="E3052" t="s" s="0">
        <v>341</v>
      </c>
      <c r="F3052" s="0">
        <v>0.96699999999999997</v>
      </c>
    </row>
    <row r="3053" spans="1:6">
      <c r="A3053" s="39">
        <v>67725</v>
      </c>
      <c r="B3053" t="s" s="0">
        <v>341</v>
      </c>
      <c r="C3053" t="s" s="0">
        <v>22</v>
      </c>
      <c r="E3053" t="s" s="0">
        <v>341</v>
      </c>
      <c r="F3053" s="0">
        <v>0.96699999999999997</v>
      </c>
    </row>
    <row r="3054" spans="1:6">
      <c r="A3054" s="39">
        <v>67308</v>
      </c>
      <c r="B3054" t="s" s="0">
        <v>341</v>
      </c>
      <c r="C3054" t="s" s="0">
        <v>22</v>
      </c>
      <c r="E3054" t="s" s="0">
        <v>341</v>
      </c>
      <c r="F3054" s="0">
        <v>0.96699999999999997</v>
      </c>
    </row>
    <row r="3055" spans="1:6">
      <c r="A3055" s="39">
        <v>67814</v>
      </c>
      <c r="B3055" t="s" s="0">
        <v>341</v>
      </c>
      <c r="C3055" t="s" s="0">
        <v>22</v>
      </c>
      <c r="E3055" t="s" s="0">
        <v>341</v>
      </c>
      <c r="F3055" s="0">
        <v>0.96699999999999997</v>
      </c>
    </row>
    <row r="3056" spans="1:6">
      <c r="A3056" s="39">
        <v>66996</v>
      </c>
      <c r="B3056" t="s" s="0">
        <v>134</v>
      </c>
      <c r="C3056" t="s" s="0">
        <v>22</v>
      </c>
      <c r="E3056" t="s" s="0">
        <v>134</v>
      </c>
      <c r="F3056" s="0">
        <v>1.0189999999999999</v>
      </c>
    </row>
    <row r="3057" spans="1:6">
      <c r="A3057" s="39">
        <v>67811</v>
      </c>
      <c r="B3057" t="s" s="0">
        <v>341</v>
      </c>
      <c r="C3057" t="s" s="0">
        <v>22</v>
      </c>
      <c r="E3057" t="s" s="0">
        <v>341</v>
      </c>
      <c r="F3057" s="0">
        <v>0.96699999999999997</v>
      </c>
    </row>
    <row r="3058" spans="1:6">
      <c r="A3058" s="39">
        <v>67806</v>
      </c>
      <c r="B3058" t="s" s="0">
        <v>341</v>
      </c>
      <c r="C3058" t="s" s="0">
        <v>22</v>
      </c>
      <c r="E3058" t="s" s="0">
        <v>341</v>
      </c>
      <c r="F3058" s="0">
        <v>0.96699999999999997</v>
      </c>
    </row>
    <row r="3059" spans="1:6">
      <c r="A3059" s="39">
        <v>84030</v>
      </c>
      <c r="B3059" t="s" s="0">
        <v>56</v>
      </c>
      <c r="C3059" t="s" s="0">
        <v>26</v>
      </c>
      <c r="E3059" t="s" s="0">
        <v>56</v>
      </c>
      <c r="F3059" s="0">
        <v>0.99399999999999999</v>
      </c>
    </row>
    <row r="3060" spans="1:6">
      <c r="A3060" s="39">
        <v>84061</v>
      </c>
      <c r="B3060" t="s" s="0">
        <v>56</v>
      </c>
      <c r="C3060" t="s" s="0">
        <v>26</v>
      </c>
      <c r="E3060" t="s" s="0">
        <v>56</v>
      </c>
      <c r="F3060" s="0">
        <v>0.99399999999999999</v>
      </c>
    </row>
    <row r="3061" spans="1:6">
      <c r="A3061" s="39">
        <v>67816</v>
      </c>
      <c r="B3061" t="s" s="0">
        <v>341</v>
      </c>
      <c r="C3061" t="s" s="0">
        <v>22</v>
      </c>
      <c r="E3061" t="s" s="0">
        <v>341</v>
      </c>
      <c r="F3061" s="0">
        <v>0.96699999999999997</v>
      </c>
    </row>
    <row r="3062" spans="1:6">
      <c r="A3062" s="39">
        <v>94140</v>
      </c>
      <c r="B3062" t="s" s="0">
        <v>176</v>
      </c>
      <c r="C3062" t="s" s="0">
        <v>26</v>
      </c>
      <c r="E3062" t="s" s="0">
        <v>176</v>
      </c>
      <c r="F3062" s="0">
        <v>0.98899999999999999</v>
      </c>
    </row>
    <row r="3063" spans="1:6">
      <c r="A3063" s="39">
        <v>67308</v>
      </c>
      <c r="B3063" t="s" s="0">
        <v>341</v>
      </c>
      <c r="C3063" t="s" s="0">
        <v>22</v>
      </c>
      <c r="E3063" t="s" s="0">
        <v>341</v>
      </c>
      <c r="F3063" s="0">
        <v>0.96699999999999997</v>
      </c>
    </row>
    <row r="3064" spans="1:6">
      <c r="A3064" s="39">
        <v>67304</v>
      </c>
      <c r="B3064" t="s" s="0">
        <v>341</v>
      </c>
      <c r="C3064" t="s" s="0">
        <v>22</v>
      </c>
      <c r="E3064" t="s" s="0">
        <v>341</v>
      </c>
      <c r="F3064" s="0">
        <v>0.96699999999999997</v>
      </c>
    </row>
    <row r="3065" spans="1:6">
      <c r="A3065" s="39">
        <v>73268</v>
      </c>
      <c r="B3065" t="s" s="0">
        <v>88</v>
      </c>
      <c r="C3065" t="s" s="0">
        <v>20</v>
      </c>
      <c r="E3065" t="s" s="0">
        <v>88</v>
      </c>
      <c r="F3065" s="0">
        <v>1.028</v>
      </c>
    </row>
    <row r="3066" spans="1:6">
      <c r="A3066" s="39">
        <v>38173</v>
      </c>
      <c r="B3066" t="s" s="0">
        <v>194</v>
      </c>
      <c r="C3066" t="s" s="0">
        <v>39</v>
      </c>
      <c r="E3066" t="s" s="0">
        <v>194</v>
      </c>
      <c r="F3066" s="0">
        <v>0.89900000000000002</v>
      </c>
    </row>
    <row r="3067" spans="1:6">
      <c r="A3067" s="39">
        <v>87746</v>
      </c>
      <c r="B3067" t="s" s="0">
        <v>147</v>
      </c>
      <c r="C3067" t="s" s="0">
        <v>26</v>
      </c>
      <c r="E3067" t="s" s="0">
        <v>147</v>
      </c>
      <c r="F3067" s="0">
        <v>1.0309999999999999</v>
      </c>
    </row>
    <row r="3068" spans="1:6">
      <c r="A3068" s="39">
        <v>15537</v>
      </c>
      <c r="B3068" t="s" s="0">
        <v>206</v>
      </c>
      <c r="C3068" t="s" s="0">
        <v>82</v>
      </c>
      <c r="E3068" t="s" s="0">
        <v>206</v>
      </c>
      <c r="F3068" s="0">
        <v>0.93600000000000005</v>
      </c>
    </row>
    <row r="3069" spans="1:6">
      <c r="A3069" s="39">
        <v>67808</v>
      </c>
      <c r="B3069" t="s" s="0">
        <v>341</v>
      </c>
      <c r="C3069" t="s" s="0">
        <v>22</v>
      </c>
      <c r="E3069" t="s" s="0">
        <v>341</v>
      </c>
      <c r="F3069" s="0">
        <v>0.96699999999999997</v>
      </c>
    </row>
    <row r="3070" spans="1:6">
      <c r="A3070" s="39">
        <v>97250</v>
      </c>
      <c r="B3070" t="s" s="0">
        <v>133</v>
      </c>
      <c r="C3070" t="s" s="0">
        <v>26</v>
      </c>
      <c r="E3070" t="s" s="0">
        <v>133</v>
      </c>
      <c r="F3070" s="0">
        <v>1.1100000000000001</v>
      </c>
    </row>
    <row r="3071" spans="1:6">
      <c r="A3071" s="39">
        <v>67822</v>
      </c>
      <c r="B3071" t="s" s="0">
        <v>341</v>
      </c>
      <c r="C3071" t="s" s="0">
        <v>22</v>
      </c>
      <c r="E3071" t="s" s="0">
        <v>341</v>
      </c>
      <c r="F3071" s="0">
        <v>0.96699999999999997</v>
      </c>
    </row>
    <row r="3072" spans="1:6">
      <c r="A3072" s="39">
        <v>67294</v>
      </c>
      <c r="B3072" t="s" s="0">
        <v>341</v>
      </c>
      <c r="C3072" t="s" s="0">
        <v>22</v>
      </c>
      <c r="E3072" t="s" s="0">
        <v>341</v>
      </c>
      <c r="F3072" s="0">
        <v>0.96699999999999997</v>
      </c>
    </row>
    <row r="3073" spans="1:6">
      <c r="A3073" s="39">
        <v>67822</v>
      </c>
      <c r="B3073" t="s" s="0">
        <v>341</v>
      </c>
      <c r="C3073" t="s" s="0">
        <v>22</v>
      </c>
      <c r="E3073" t="s" s="0">
        <v>341</v>
      </c>
      <c r="F3073" s="0">
        <v>0.96699999999999997</v>
      </c>
    </row>
    <row r="3074" spans="1:6">
      <c r="A3074" s="39">
        <v>67724</v>
      </c>
      <c r="B3074" t="s" s="0">
        <v>341</v>
      </c>
      <c r="C3074" t="s" s="0">
        <v>22</v>
      </c>
      <c r="E3074" t="s" s="0">
        <v>341</v>
      </c>
      <c r="F3074" s="0">
        <v>0.96699999999999997</v>
      </c>
    </row>
    <row r="3075" spans="1:6">
      <c r="A3075" s="39">
        <v>9306</v>
      </c>
      <c r="B3075" t="s" s="0">
        <v>139</v>
      </c>
      <c r="C3075" t="s" s="0">
        <v>119</v>
      </c>
      <c r="E3075" t="s" s="0">
        <v>139</v>
      </c>
      <c r="F3075" s="0">
        <v>0.92800000000000005</v>
      </c>
    </row>
    <row r="3076" spans="1:6">
      <c r="A3076" s="39">
        <v>84567</v>
      </c>
      <c r="B3076" t="s" s="0">
        <v>141</v>
      </c>
      <c r="C3076" t="s" s="0">
        <v>26</v>
      </c>
      <c r="E3076" t="s" s="0">
        <v>141</v>
      </c>
      <c r="F3076" s="0">
        <v>0.98699999999999999</v>
      </c>
    </row>
    <row r="3077" spans="1:6">
      <c r="A3077" s="39">
        <v>74235</v>
      </c>
      <c r="B3077" t="s" s="0">
        <v>34</v>
      </c>
      <c r="C3077" t="s" s="0">
        <v>20</v>
      </c>
      <c r="E3077" t="s" s="0">
        <v>34</v>
      </c>
      <c r="F3077" s="0">
        <v>1.012</v>
      </c>
    </row>
    <row r="3078" spans="1:6">
      <c r="A3078" s="39">
        <v>63906</v>
      </c>
      <c r="B3078" t="s" s="0">
        <v>121</v>
      </c>
      <c r="C3078" t="s" s="0">
        <v>26</v>
      </c>
      <c r="E3078" t="s" s="0">
        <v>121</v>
      </c>
      <c r="F3078" s="0">
        <v>1.095</v>
      </c>
    </row>
    <row r="3079" spans="1:6">
      <c r="A3079" s="39">
        <v>76891</v>
      </c>
      <c r="B3079" t="s" s="0">
        <v>134</v>
      </c>
      <c r="C3079" t="s" s="0">
        <v>22</v>
      </c>
      <c r="E3079" t="s" s="0">
        <v>134</v>
      </c>
      <c r="F3079" s="0">
        <v>1.0189999999999999</v>
      </c>
    </row>
    <row r="3080" spans="1:6">
      <c r="A3080" s="39">
        <v>76872</v>
      </c>
      <c r="B3080" t="s" s="0">
        <v>227</v>
      </c>
      <c r="C3080" t="s" s="0">
        <v>22</v>
      </c>
      <c r="E3080" t="s" s="0">
        <v>227</v>
      </c>
      <c r="F3080" s="0">
        <v>1.02</v>
      </c>
    </row>
    <row r="3081" spans="1:6">
      <c r="A3081" s="39">
        <v>97837</v>
      </c>
      <c r="B3081" t="s" s="0">
        <v>175</v>
      </c>
      <c r="C3081" t="s" s="0">
        <v>26</v>
      </c>
      <c r="E3081" t="s" s="0">
        <v>175</v>
      </c>
      <c r="F3081" s="0">
        <v>1.0649999999999999</v>
      </c>
    </row>
    <row r="3082" spans="1:6">
      <c r="A3082" s="39">
        <v>88416</v>
      </c>
      <c r="B3082" t="s" s="0">
        <v>41</v>
      </c>
      <c r="C3082" t="s" s="0">
        <v>20</v>
      </c>
      <c r="E3082" t="s" s="0">
        <v>41</v>
      </c>
      <c r="F3082" s="0">
        <v>1.0229999999999999</v>
      </c>
    </row>
    <row r="3083" spans="1:6">
      <c r="A3083" s="39">
        <v>67813</v>
      </c>
      <c r="B3083" t="s" s="0">
        <v>341</v>
      </c>
      <c r="C3083" t="s" s="0">
        <v>22</v>
      </c>
      <c r="E3083" t="s" s="0">
        <v>341</v>
      </c>
      <c r="F3083" s="0">
        <v>0.96699999999999997</v>
      </c>
    </row>
    <row r="3084" spans="1:6">
      <c r="A3084" s="39">
        <v>74391</v>
      </c>
      <c r="B3084" t="s" s="0">
        <v>60</v>
      </c>
      <c r="C3084" t="s" s="0">
        <v>20</v>
      </c>
      <c r="E3084" t="s" s="0">
        <v>60</v>
      </c>
      <c r="F3084" s="0">
        <v>1.0409999999999999</v>
      </c>
    </row>
    <row r="3085" spans="1:6">
      <c r="A3085" s="39">
        <v>96126</v>
      </c>
      <c r="B3085" t="s" s="0">
        <v>89</v>
      </c>
      <c r="C3085" t="s" s="0">
        <v>26</v>
      </c>
      <c r="E3085" t="s" s="0">
        <v>89</v>
      </c>
      <c r="F3085" s="0">
        <v>1.0880000000000001</v>
      </c>
    </row>
    <row r="3086" spans="1:6">
      <c r="A3086" s="39">
        <v>67307</v>
      </c>
      <c r="B3086" t="s" s="0">
        <v>341</v>
      </c>
      <c r="C3086" t="s" s="0">
        <v>22</v>
      </c>
      <c r="E3086" t="s" s="0">
        <v>341</v>
      </c>
      <c r="F3086" s="0">
        <v>0.96699999999999997</v>
      </c>
    </row>
    <row r="3087" spans="1:6">
      <c r="A3087" s="39">
        <v>67724</v>
      </c>
      <c r="B3087" t="s" s="0">
        <v>341</v>
      </c>
      <c r="C3087" t="s" s="0">
        <v>22</v>
      </c>
      <c r="E3087" t="s" s="0">
        <v>341</v>
      </c>
      <c r="F3087" s="0">
        <v>0.96699999999999997</v>
      </c>
    </row>
    <row r="3088" spans="1:6">
      <c r="A3088" s="39">
        <v>56814</v>
      </c>
      <c r="B3088" t="s" s="0">
        <v>102</v>
      </c>
      <c r="C3088" t="s" s="0">
        <v>22</v>
      </c>
      <c r="E3088" t="s" s="0">
        <v>102</v>
      </c>
      <c r="F3088" s="0">
        <v>0.99099999999999999</v>
      </c>
    </row>
    <row r="3089" spans="1:6">
      <c r="A3089" s="39">
        <v>67724</v>
      </c>
      <c r="B3089" t="s" s="0">
        <v>341</v>
      </c>
      <c r="C3089" t="s" s="0">
        <v>22</v>
      </c>
      <c r="E3089" t="s" s="0">
        <v>341</v>
      </c>
      <c r="F3089" s="0">
        <v>0.96699999999999997</v>
      </c>
    </row>
    <row r="3090" spans="1:6">
      <c r="A3090" s="39">
        <v>88453</v>
      </c>
      <c r="B3090" t="s" s="0">
        <v>41</v>
      </c>
      <c r="C3090" t="s" s="0">
        <v>20</v>
      </c>
      <c r="E3090" t="s" s="0">
        <v>41</v>
      </c>
      <c r="F3090" s="0">
        <v>1.0229999999999999</v>
      </c>
    </row>
    <row r="3091" spans="1:6">
      <c r="A3091" s="39">
        <v>53579</v>
      </c>
      <c r="B3091" t="s" s="0">
        <v>160</v>
      </c>
      <c r="C3091" t="s" s="0">
        <v>22</v>
      </c>
      <c r="E3091" t="s" s="0">
        <v>160</v>
      </c>
      <c r="F3091" s="0">
        <v>0.94</v>
      </c>
    </row>
    <row r="3092" spans="1:6">
      <c r="A3092" s="39">
        <v>67167</v>
      </c>
      <c r="B3092" t="s" s="0">
        <v>137</v>
      </c>
      <c r="C3092" t="s" s="0">
        <v>22</v>
      </c>
      <c r="E3092" t="s" s="0">
        <v>137</v>
      </c>
      <c r="F3092" s="0">
        <v>1.0580000000000001</v>
      </c>
    </row>
    <row r="3093" spans="1:6">
      <c r="A3093" s="39">
        <v>57635</v>
      </c>
      <c r="B3093" t="s" s="0">
        <v>112</v>
      </c>
      <c r="C3093" t="s" s="0">
        <v>22</v>
      </c>
      <c r="E3093" t="s" s="0">
        <v>112</v>
      </c>
      <c r="F3093" s="0">
        <v>0.99</v>
      </c>
    </row>
    <row r="3094" spans="1:6">
      <c r="A3094" s="39">
        <v>88521</v>
      </c>
      <c r="B3094" t="s" s="0">
        <v>41</v>
      </c>
      <c r="C3094" t="s" s="0">
        <v>20</v>
      </c>
      <c r="E3094" t="s" s="0">
        <v>41</v>
      </c>
      <c r="F3094" s="0">
        <v>1.0229999999999999</v>
      </c>
    </row>
    <row r="3095" spans="1:6">
      <c r="A3095" s="39">
        <v>67724</v>
      </c>
      <c r="B3095" t="s" s="0">
        <v>341</v>
      </c>
      <c r="C3095" t="s" s="0">
        <v>22</v>
      </c>
      <c r="E3095" t="s" s="0">
        <v>341</v>
      </c>
      <c r="F3095" s="0">
        <v>0.96699999999999997</v>
      </c>
    </row>
    <row r="3096" spans="1:6">
      <c r="A3096" s="39">
        <v>39343</v>
      </c>
      <c r="B3096" t="s" s="0">
        <v>126</v>
      </c>
      <c r="C3096" t="s" s="0">
        <v>70</v>
      </c>
      <c r="E3096" t="s" s="0">
        <v>126</v>
      </c>
      <c r="F3096" s="0">
        <v>0.89500000000000002</v>
      </c>
    </row>
    <row r="3097" spans="1:6">
      <c r="A3097" s="39">
        <v>67685</v>
      </c>
      <c r="B3097" t="s" s="0">
        <v>220</v>
      </c>
      <c r="C3097" t="s" s="0">
        <v>22</v>
      </c>
      <c r="E3097" t="s" s="0">
        <v>220</v>
      </c>
      <c r="F3097" s="0">
        <v>0.97499999999999998</v>
      </c>
    </row>
    <row r="3098" spans="1:6">
      <c r="A3098" s="39">
        <v>64390</v>
      </c>
      <c r="B3098" t="s" s="0">
        <v>115</v>
      </c>
      <c r="C3098" t="s" s="0">
        <v>74</v>
      </c>
      <c r="E3098" t="s" s="0">
        <v>115</v>
      </c>
      <c r="F3098" s="0">
        <v>1.002</v>
      </c>
    </row>
    <row r="3099" spans="1:6">
      <c r="A3099" s="39">
        <v>54585</v>
      </c>
      <c r="B3099" t="s" s="0">
        <v>167</v>
      </c>
      <c r="C3099" t="s" s="0">
        <v>22</v>
      </c>
      <c r="E3099" t="s" s="0">
        <v>167</v>
      </c>
      <c r="F3099" s="0">
        <v>1.01</v>
      </c>
    </row>
    <row r="3100" spans="1:6">
      <c r="A3100" s="39">
        <v>54518</v>
      </c>
      <c r="B3100" t="s" s="0">
        <v>142</v>
      </c>
      <c r="C3100" t="s" s="0">
        <v>22</v>
      </c>
      <c r="E3100" t="s" s="0">
        <v>142</v>
      </c>
      <c r="F3100" s="0">
        <v>1.0549999999999999</v>
      </c>
    </row>
    <row r="3101" spans="1:6">
      <c r="A3101" s="39">
        <v>67294</v>
      </c>
      <c r="B3101" t="s" s="0">
        <v>341</v>
      </c>
      <c r="C3101" t="s" s="0">
        <v>22</v>
      </c>
      <c r="E3101" t="s" s="0">
        <v>341</v>
      </c>
      <c r="F3101" s="0">
        <v>0.96699999999999997</v>
      </c>
    </row>
    <row r="3102" spans="1:6">
      <c r="A3102" s="39">
        <v>63863</v>
      </c>
      <c r="B3102" t="s" s="0">
        <v>121</v>
      </c>
      <c r="C3102" t="s" s="0">
        <v>26</v>
      </c>
      <c r="E3102" t="s" s="0">
        <v>121</v>
      </c>
      <c r="F3102" s="0">
        <v>1.095</v>
      </c>
    </row>
    <row r="3103" spans="1:6">
      <c r="A3103" s="39">
        <v>67308</v>
      </c>
      <c r="B3103" t="s" s="0">
        <v>341</v>
      </c>
      <c r="C3103" t="s" s="0">
        <v>22</v>
      </c>
      <c r="E3103" t="s" s="0">
        <v>341</v>
      </c>
      <c r="F3103" s="0">
        <v>0.96699999999999997</v>
      </c>
    </row>
    <row r="3104" spans="1:6">
      <c r="A3104" s="39">
        <v>76831</v>
      </c>
      <c r="B3104" t="s" s="0">
        <v>98</v>
      </c>
      <c r="C3104" t="s" s="0">
        <v>22</v>
      </c>
      <c r="E3104" t="s" s="0">
        <v>98</v>
      </c>
      <c r="F3104" s="0">
        <v>1.032</v>
      </c>
    </row>
    <row r="3105" spans="1:6">
      <c r="A3105" s="39">
        <v>79427</v>
      </c>
      <c r="B3105" t="s" s="0">
        <v>179</v>
      </c>
      <c r="C3105" t="s" s="0">
        <v>20</v>
      </c>
      <c r="E3105" t="s" s="0">
        <v>179</v>
      </c>
      <c r="F3105" s="0">
        <v>1.101</v>
      </c>
    </row>
    <row r="3106" spans="1:6">
      <c r="A3106" s="39">
        <v>67725</v>
      </c>
      <c r="B3106" t="s" s="0">
        <v>341</v>
      </c>
      <c r="C3106" t="s" s="0">
        <v>22</v>
      </c>
      <c r="E3106" t="s" s="0">
        <v>341</v>
      </c>
      <c r="F3106" s="0">
        <v>0.96699999999999997</v>
      </c>
    </row>
    <row r="3107" spans="1:6">
      <c r="A3107" s="39">
        <v>78664</v>
      </c>
      <c r="B3107" t="s" s="0">
        <v>87</v>
      </c>
      <c r="C3107" t="s" s="0">
        <v>20</v>
      </c>
      <c r="E3107" t="s" s="0">
        <v>87</v>
      </c>
      <c r="F3107" s="0">
        <v>0.97799999999999998</v>
      </c>
    </row>
    <row r="3108" spans="1:6">
      <c r="A3108" s="39">
        <v>49828</v>
      </c>
      <c r="B3108" t="s" s="0">
        <v>192</v>
      </c>
      <c r="C3108" t="s" s="0">
        <v>39</v>
      </c>
      <c r="E3108" t="s" s="0">
        <v>192</v>
      </c>
      <c r="F3108" s="0">
        <v>0.85199999999999998</v>
      </c>
    </row>
    <row r="3109" spans="1:6">
      <c r="A3109" s="39">
        <v>67808</v>
      </c>
      <c r="B3109" t="s" s="0">
        <v>341</v>
      </c>
      <c r="C3109" t="s" s="0">
        <v>22</v>
      </c>
      <c r="E3109" t="s" s="0">
        <v>341</v>
      </c>
      <c r="F3109" s="0">
        <v>0.96699999999999997</v>
      </c>
    </row>
    <row r="3110" spans="1:6">
      <c r="A3110" s="39">
        <v>29348</v>
      </c>
      <c r="B3110" t="s" s="0">
        <v>45</v>
      </c>
      <c r="C3110" t="s" s="0">
        <v>39</v>
      </c>
      <c r="E3110" t="s" s="0">
        <v>45</v>
      </c>
      <c r="F3110" s="0">
        <v>0.83799999999999997</v>
      </c>
    </row>
    <row r="3111" spans="1:6">
      <c r="A3111" s="39">
        <v>29359</v>
      </c>
      <c r="B3111" t="s" s="0">
        <v>45</v>
      </c>
      <c r="C3111" t="s" s="0">
        <v>39</v>
      </c>
      <c r="E3111" t="s" s="0">
        <v>45</v>
      </c>
      <c r="F3111" s="0">
        <v>0.83799999999999997</v>
      </c>
    </row>
    <row r="3112" spans="1:6">
      <c r="A3112" s="39">
        <v>29361</v>
      </c>
      <c r="B3112" t="s" s="0">
        <v>45</v>
      </c>
      <c r="C3112" t="s" s="0">
        <v>39</v>
      </c>
      <c r="E3112" t="s" s="0">
        <v>45</v>
      </c>
      <c r="F3112" s="0">
        <v>0.83799999999999997</v>
      </c>
    </row>
    <row r="3113" spans="1:6">
      <c r="A3113" s="39">
        <v>67817</v>
      </c>
      <c r="B3113" t="s" s="0">
        <v>341</v>
      </c>
      <c r="C3113" t="s" s="0">
        <v>22</v>
      </c>
      <c r="E3113" t="s" s="0">
        <v>341</v>
      </c>
      <c r="F3113" s="0">
        <v>0.96699999999999997</v>
      </c>
    </row>
    <row r="3114" spans="1:6">
      <c r="A3114" s="39">
        <v>73037</v>
      </c>
      <c r="B3114" t="s" s="0">
        <v>43</v>
      </c>
      <c r="C3114" t="s" s="0">
        <v>20</v>
      </c>
      <c r="E3114" t="s" s="0">
        <v>43</v>
      </c>
      <c r="F3114" s="0">
        <v>1.0329999999999999</v>
      </c>
    </row>
    <row r="3115" spans="1:6">
      <c r="A3115" s="39">
        <v>73107</v>
      </c>
      <c r="B3115" t="s" s="0">
        <v>43</v>
      </c>
      <c r="C3115" t="s" s="0">
        <v>20</v>
      </c>
      <c r="E3115" t="s" s="0">
        <v>43</v>
      </c>
      <c r="F3115" s="0">
        <v>1.0329999999999999</v>
      </c>
    </row>
    <row r="3116" spans="1:6">
      <c r="A3116" s="39">
        <v>67806</v>
      </c>
      <c r="B3116" t="s" s="0">
        <v>341</v>
      </c>
      <c r="C3116" t="s" s="0">
        <v>22</v>
      </c>
      <c r="E3116" t="s" s="0">
        <v>341</v>
      </c>
      <c r="F3116" s="0">
        <v>0.96699999999999997</v>
      </c>
    </row>
    <row r="3117" spans="1:6">
      <c r="A3117" s="39">
        <v>99869</v>
      </c>
      <c r="B3117" t="s" s="0">
        <v>211</v>
      </c>
      <c r="C3117" t="s" s="0">
        <v>72</v>
      </c>
      <c r="E3117" t="s" s="0">
        <v>211</v>
      </c>
      <c r="F3117" s="0">
        <v>0.88</v>
      </c>
    </row>
    <row r="3118" spans="1:6">
      <c r="A3118" s="39">
        <v>67808</v>
      </c>
      <c r="B3118" t="s" s="0">
        <v>341</v>
      </c>
      <c r="C3118" t="s" s="0">
        <v>22</v>
      </c>
      <c r="E3118" t="s" s="0">
        <v>341</v>
      </c>
      <c r="F3118" s="0">
        <v>0.96699999999999997</v>
      </c>
    </row>
    <row r="3119" spans="1:6">
      <c r="A3119" s="39">
        <v>82438</v>
      </c>
      <c r="B3119" t="s" s="0">
        <v>190</v>
      </c>
      <c r="C3119" t="s" s="0">
        <v>26</v>
      </c>
      <c r="E3119" t="s" s="0">
        <v>190</v>
      </c>
      <c r="F3119" s="0">
        <v>1.163</v>
      </c>
    </row>
    <row r="3120" spans="1:6">
      <c r="A3120" s="39">
        <v>37632</v>
      </c>
      <c r="B3120" t="s" s="0">
        <v>169</v>
      </c>
      <c r="C3120" t="s" s="0">
        <v>39</v>
      </c>
      <c r="E3120" t="s" s="0">
        <v>169</v>
      </c>
      <c r="F3120" s="0">
        <v>0.78700000000000003</v>
      </c>
    </row>
    <row r="3121" spans="1:6">
      <c r="A3121" s="39">
        <v>67814</v>
      </c>
      <c r="B3121" t="s" s="0">
        <v>341</v>
      </c>
      <c r="C3121" t="s" s="0">
        <v>22</v>
      </c>
      <c r="E3121" t="s" s="0">
        <v>341</v>
      </c>
      <c r="F3121" s="0">
        <v>0.96699999999999997</v>
      </c>
    </row>
    <row r="3122" spans="1:6">
      <c r="A3122" s="39">
        <v>93458</v>
      </c>
      <c r="B3122" t="s" s="0">
        <v>173</v>
      </c>
      <c r="C3122" t="s" s="0">
        <v>26</v>
      </c>
      <c r="E3122" t="s" s="0">
        <v>173</v>
      </c>
      <c r="F3122" s="0">
        <v>0.90500000000000003</v>
      </c>
    </row>
    <row r="3123" spans="1:6">
      <c r="A3123" s="39">
        <v>67822</v>
      </c>
      <c r="B3123" t="s" s="0">
        <v>341</v>
      </c>
      <c r="C3123" t="s" s="0">
        <v>22</v>
      </c>
      <c r="E3123" t="s" s="0">
        <v>341</v>
      </c>
      <c r="F3123" s="0">
        <v>0.96699999999999997</v>
      </c>
    </row>
    <row r="3124" spans="1:6">
      <c r="A3124" s="39">
        <v>67806</v>
      </c>
      <c r="B3124" t="s" s="0">
        <v>341</v>
      </c>
      <c r="C3124" t="s" s="0">
        <v>22</v>
      </c>
      <c r="E3124" t="s" s="0">
        <v>341</v>
      </c>
      <c r="F3124" s="0">
        <v>0.96699999999999997</v>
      </c>
    </row>
    <row r="3125" spans="1:6">
      <c r="A3125" s="39">
        <v>26427</v>
      </c>
      <c r="B3125" t="s" s="0">
        <v>261</v>
      </c>
      <c r="C3125" t="s" s="0">
        <v>39</v>
      </c>
      <c r="E3125" t="s" s="0">
        <v>261</v>
      </c>
      <c r="F3125" s="0">
        <v>0.77100000000000002</v>
      </c>
    </row>
    <row r="3126" spans="1:6">
      <c r="A3126" s="39">
        <v>67304</v>
      </c>
      <c r="B3126" t="s" s="0">
        <v>341</v>
      </c>
      <c r="C3126" t="s" s="0">
        <v>22</v>
      </c>
      <c r="E3126" t="s" s="0">
        <v>341</v>
      </c>
      <c r="F3126" s="0">
        <v>0.96699999999999997</v>
      </c>
    </row>
    <row r="3127" spans="1:6">
      <c r="A3127" s="39">
        <v>67292</v>
      </c>
      <c r="B3127" t="s" s="0">
        <v>341</v>
      </c>
      <c r="C3127" t="s" s="0">
        <v>22</v>
      </c>
      <c r="E3127" t="s" s="0">
        <v>341</v>
      </c>
      <c r="F3127" s="0">
        <v>0.96699999999999997</v>
      </c>
    </row>
    <row r="3128" spans="1:6">
      <c r="A3128" s="39">
        <v>67819</v>
      </c>
      <c r="B3128" t="s" s="0">
        <v>341</v>
      </c>
      <c r="C3128" t="s" s="0">
        <v>22</v>
      </c>
      <c r="E3128" t="s" s="0">
        <v>341</v>
      </c>
      <c r="F3128" s="0">
        <v>0.96699999999999997</v>
      </c>
    </row>
    <row r="3129" spans="1:6">
      <c r="A3129" s="39">
        <v>67308</v>
      </c>
      <c r="B3129" t="s" s="0">
        <v>341</v>
      </c>
      <c r="C3129" t="s" s="0">
        <v>22</v>
      </c>
      <c r="E3129" t="s" s="0">
        <v>341</v>
      </c>
      <c r="F3129" s="0">
        <v>0.96699999999999997</v>
      </c>
    </row>
    <row r="3130" spans="1:6">
      <c r="A3130" s="39">
        <v>34314</v>
      </c>
      <c r="B3130" t="s" s="0">
        <v>73</v>
      </c>
      <c r="C3130" t="s" s="0">
        <v>74</v>
      </c>
      <c r="E3130" t="s" s="0">
        <v>73</v>
      </c>
      <c r="F3130" s="0">
        <v>0.99399999999999999</v>
      </c>
    </row>
    <row r="3131" spans="1:6">
      <c r="A3131" s="39">
        <v>67727</v>
      </c>
      <c r="B3131" t="s" s="0">
        <v>341</v>
      </c>
      <c r="C3131" t="s" s="0">
        <v>22</v>
      </c>
      <c r="E3131" t="s" s="0">
        <v>341</v>
      </c>
      <c r="F3131" s="0">
        <v>0.96699999999999997</v>
      </c>
    </row>
    <row r="3132" spans="1:6">
      <c r="A3132" s="39">
        <v>29690</v>
      </c>
      <c r="B3132" t="s" s="0">
        <v>67</v>
      </c>
      <c r="C3132" t="s" s="0">
        <v>39</v>
      </c>
      <c r="E3132" t="s" s="0">
        <v>67</v>
      </c>
      <c r="F3132" s="0">
        <v>0.89600000000000002</v>
      </c>
    </row>
    <row r="3133" spans="1:6">
      <c r="A3133" s="39">
        <v>97839</v>
      </c>
      <c r="B3133" t="s" s="0">
        <v>175</v>
      </c>
      <c r="C3133" t="s" s="0">
        <v>26</v>
      </c>
      <c r="E3133" t="s" s="0">
        <v>175</v>
      </c>
      <c r="F3133" s="0">
        <v>1.0649999999999999</v>
      </c>
    </row>
    <row r="3134" spans="1:6">
      <c r="A3134" s="39">
        <v>55234</v>
      </c>
      <c r="B3134" t="s" s="0">
        <v>99</v>
      </c>
      <c r="C3134" t="s" s="0">
        <v>22</v>
      </c>
      <c r="E3134" t="s" s="0">
        <v>99</v>
      </c>
      <c r="F3134" s="0">
        <v>0.97</v>
      </c>
    </row>
    <row r="3135" spans="1:6">
      <c r="A3135" s="39">
        <v>67822</v>
      </c>
      <c r="B3135" t="s" s="0">
        <v>341</v>
      </c>
      <c r="C3135" t="s" s="0">
        <v>22</v>
      </c>
      <c r="E3135" t="s" s="0">
        <v>341</v>
      </c>
      <c r="F3135" s="0">
        <v>0.96699999999999997</v>
      </c>
    </row>
    <row r="3136" spans="1:6">
      <c r="A3136" s="39">
        <v>67297</v>
      </c>
      <c r="B3136" t="s" s="0">
        <v>341</v>
      </c>
      <c r="C3136" t="s" s="0">
        <v>22</v>
      </c>
      <c r="E3136" t="s" s="0">
        <v>341</v>
      </c>
      <c r="F3136" s="0">
        <v>0.96699999999999997</v>
      </c>
    </row>
    <row r="3137" spans="1:6">
      <c r="A3137" s="39">
        <v>67294</v>
      </c>
      <c r="B3137" t="s" s="0">
        <v>341</v>
      </c>
      <c r="C3137" t="s" s="0">
        <v>22</v>
      </c>
      <c r="E3137" t="s" s="0">
        <v>341</v>
      </c>
      <c r="F3137" s="0">
        <v>0.96699999999999997</v>
      </c>
    </row>
    <row r="3138" spans="1:6">
      <c r="A3138" s="39">
        <v>67808</v>
      </c>
      <c r="B3138" t="s" s="0">
        <v>341</v>
      </c>
      <c r="C3138" t="s" s="0">
        <v>22</v>
      </c>
      <c r="E3138" t="s" s="0">
        <v>341</v>
      </c>
      <c r="F3138" s="0">
        <v>0.96699999999999997</v>
      </c>
    </row>
    <row r="3139" spans="1:6">
      <c r="A3139" s="39">
        <v>67728</v>
      </c>
      <c r="B3139" t="s" s="0">
        <v>341</v>
      </c>
      <c r="C3139" t="s" s="0">
        <v>22</v>
      </c>
      <c r="E3139" t="s" s="0">
        <v>341</v>
      </c>
      <c r="F3139" s="0">
        <v>0.96699999999999997</v>
      </c>
    </row>
    <row r="3140" spans="1:6">
      <c r="A3140" s="39">
        <v>67822</v>
      </c>
      <c r="B3140" t="s" s="0">
        <v>341</v>
      </c>
      <c r="C3140" t="s" s="0">
        <v>22</v>
      </c>
      <c r="E3140" t="s" s="0">
        <v>341</v>
      </c>
      <c r="F3140" s="0">
        <v>0.96699999999999997</v>
      </c>
    </row>
    <row r="3141" spans="1:6">
      <c r="A3141" s="39">
        <v>67822</v>
      </c>
      <c r="B3141" t="s" s="0">
        <v>341</v>
      </c>
      <c r="C3141" t="s" s="0">
        <v>22</v>
      </c>
      <c r="E3141" t="s" s="0">
        <v>341</v>
      </c>
      <c r="F3141" s="0">
        <v>0.96699999999999997</v>
      </c>
    </row>
    <row r="3142" spans="1:6">
      <c r="A3142" s="39">
        <v>67822</v>
      </c>
      <c r="B3142" t="s" s="0">
        <v>341</v>
      </c>
      <c r="C3142" t="s" s="0">
        <v>22</v>
      </c>
      <c r="E3142" t="s" s="0">
        <v>341</v>
      </c>
      <c r="F3142" s="0">
        <v>0.96699999999999997</v>
      </c>
    </row>
    <row r="3143" spans="1:6">
      <c r="A3143" s="39">
        <v>67822</v>
      </c>
      <c r="B3143" t="s" s="0">
        <v>341</v>
      </c>
      <c r="C3143" t="s" s="0">
        <v>22</v>
      </c>
      <c r="E3143" t="s" s="0">
        <v>341</v>
      </c>
      <c r="F3143" s="0">
        <v>0.96699999999999997</v>
      </c>
    </row>
    <row r="3144" spans="1:6">
      <c r="A3144" s="39">
        <v>67823</v>
      </c>
      <c r="B3144" t="s" s="0">
        <v>341</v>
      </c>
      <c r="C3144" t="s" s="0">
        <v>22</v>
      </c>
      <c r="E3144" t="s" s="0">
        <v>341</v>
      </c>
      <c r="F3144" s="0">
        <v>0.96699999999999997</v>
      </c>
    </row>
    <row r="3145" spans="1:6">
      <c r="A3145" s="39">
        <v>67821</v>
      </c>
      <c r="B3145" t="s" s="0">
        <v>341</v>
      </c>
      <c r="C3145" t="s" s="0">
        <v>22</v>
      </c>
      <c r="E3145" t="s" s="0">
        <v>341</v>
      </c>
      <c r="F3145" s="0">
        <v>0.96699999999999997</v>
      </c>
    </row>
    <row r="3146" spans="1:6">
      <c r="A3146" s="39">
        <v>67294</v>
      </c>
      <c r="B3146" t="s" s="0">
        <v>341</v>
      </c>
      <c r="C3146" t="s" s="0">
        <v>22</v>
      </c>
      <c r="E3146" t="s" s="0">
        <v>341</v>
      </c>
      <c r="F3146" s="0">
        <v>0.96699999999999997</v>
      </c>
    </row>
    <row r="3147" spans="1:6">
      <c r="A3147" s="39">
        <v>67294</v>
      </c>
      <c r="B3147" t="s" s="0">
        <v>341</v>
      </c>
      <c r="C3147" t="s" s="0">
        <v>22</v>
      </c>
      <c r="E3147" t="s" s="0">
        <v>341</v>
      </c>
      <c r="F3147" s="0">
        <v>0.96699999999999997</v>
      </c>
    </row>
    <row r="3148" spans="1:6">
      <c r="A3148" s="39">
        <v>67308</v>
      </c>
      <c r="B3148" t="s" s="0">
        <v>341</v>
      </c>
      <c r="C3148" t="s" s="0">
        <v>22</v>
      </c>
      <c r="E3148" t="s" s="0">
        <v>341</v>
      </c>
      <c r="F3148" s="0">
        <v>0.96699999999999997</v>
      </c>
    </row>
    <row r="3149" spans="1:6">
      <c r="A3149" s="39">
        <v>67305</v>
      </c>
      <c r="B3149" t="s" s="0">
        <v>341</v>
      </c>
      <c r="C3149" t="s" s="0">
        <v>22</v>
      </c>
      <c r="E3149" t="s" s="0">
        <v>341</v>
      </c>
      <c r="F3149" s="0">
        <v>0.96699999999999997</v>
      </c>
    </row>
    <row r="3150" spans="1:6">
      <c r="A3150" s="39">
        <v>67808</v>
      </c>
      <c r="B3150" t="s" s="0">
        <v>341</v>
      </c>
      <c r="C3150" t="s" s="0">
        <v>22</v>
      </c>
      <c r="E3150" t="s" s="0">
        <v>341</v>
      </c>
      <c r="F3150" s="0">
        <v>0.96699999999999997</v>
      </c>
    </row>
    <row r="3151" spans="1:6">
      <c r="A3151" s="39">
        <v>67744</v>
      </c>
      <c r="B3151" t="s" s="0">
        <v>341</v>
      </c>
      <c r="C3151" t="s" s="0">
        <v>22</v>
      </c>
      <c r="E3151" t="s" s="0">
        <v>341</v>
      </c>
      <c r="F3151" s="0">
        <v>0.96699999999999997</v>
      </c>
    </row>
    <row r="3152" spans="1:6">
      <c r="A3152" s="39">
        <v>67759</v>
      </c>
      <c r="B3152" t="s" s="0">
        <v>341</v>
      </c>
      <c r="C3152" t="s" s="0">
        <v>22</v>
      </c>
      <c r="E3152" t="s" s="0">
        <v>341</v>
      </c>
      <c r="F3152" s="0">
        <v>0.96699999999999997</v>
      </c>
    </row>
    <row r="3153" spans="1:6">
      <c r="A3153" s="39">
        <v>67294</v>
      </c>
      <c r="B3153" t="s" s="0">
        <v>341</v>
      </c>
      <c r="C3153" t="s" s="0">
        <v>22</v>
      </c>
      <c r="E3153" t="s" s="0">
        <v>341</v>
      </c>
      <c r="F3153" s="0">
        <v>0.96699999999999997</v>
      </c>
    </row>
    <row r="3154" spans="1:6">
      <c r="A3154" s="39">
        <v>67806</v>
      </c>
      <c r="B3154" t="s" s="0">
        <v>341</v>
      </c>
      <c r="C3154" t="s" s="0">
        <v>22</v>
      </c>
      <c r="E3154" t="s" s="0">
        <v>341</v>
      </c>
      <c r="F3154" s="0">
        <v>0.96699999999999997</v>
      </c>
    </row>
    <row r="3155" spans="1:6">
      <c r="A3155" s="39">
        <v>67808</v>
      </c>
      <c r="B3155" t="s" s="0">
        <v>341</v>
      </c>
      <c r="C3155" t="s" s="0">
        <v>22</v>
      </c>
      <c r="E3155" t="s" s="0">
        <v>341</v>
      </c>
      <c r="F3155" s="0">
        <v>0.96699999999999997</v>
      </c>
    </row>
    <row r="3156" spans="1:6">
      <c r="A3156" s="39">
        <v>67308</v>
      </c>
      <c r="B3156" t="s" s="0">
        <v>341</v>
      </c>
      <c r="C3156" t="s" s="0">
        <v>22</v>
      </c>
      <c r="E3156" t="s" s="0">
        <v>341</v>
      </c>
      <c r="F3156" s="0">
        <v>0.96699999999999997</v>
      </c>
    </row>
    <row r="3157" spans="1:6">
      <c r="A3157" s="39">
        <v>67813</v>
      </c>
      <c r="B3157" t="s" s="0">
        <v>341</v>
      </c>
      <c r="C3157" t="s" s="0">
        <v>22</v>
      </c>
      <c r="E3157" t="s" s="0">
        <v>341</v>
      </c>
      <c r="F3157" s="0">
        <v>0.96699999999999997</v>
      </c>
    </row>
    <row r="3158" spans="1:6">
      <c r="A3158" s="39">
        <v>67822</v>
      </c>
      <c r="B3158" t="s" s="0">
        <v>341</v>
      </c>
      <c r="C3158" t="s" s="0">
        <v>22</v>
      </c>
      <c r="E3158" t="s" s="0">
        <v>341</v>
      </c>
      <c r="F3158" s="0">
        <v>0.96699999999999997</v>
      </c>
    </row>
    <row r="3159" spans="1:6">
      <c r="A3159" s="39">
        <v>67808</v>
      </c>
      <c r="B3159" t="s" s="0">
        <v>341</v>
      </c>
      <c r="C3159" t="s" s="0">
        <v>22</v>
      </c>
      <c r="E3159" t="s" s="0">
        <v>341</v>
      </c>
      <c r="F3159" s="0">
        <v>0.96699999999999997</v>
      </c>
    </row>
    <row r="3160" spans="1:6">
      <c r="A3160" s="39">
        <v>67823</v>
      </c>
      <c r="B3160" t="s" s="0">
        <v>341</v>
      </c>
      <c r="C3160" t="s" s="0">
        <v>22</v>
      </c>
      <c r="E3160" t="s" s="0">
        <v>341</v>
      </c>
      <c r="F3160" s="0">
        <v>0.96699999999999997</v>
      </c>
    </row>
    <row r="3161" spans="1:6">
      <c r="A3161" s="39">
        <v>67808</v>
      </c>
      <c r="B3161" t="s" s="0">
        <v>341</v>
      </c>
      <c r="C3161" t="s" s="0">
        <v>22</v>
      </c>
      <c r="E3161" t="s" s="0">
        <v>341</v>
      </c>
      <c r="F3161" s="0">
        <v>0.96699999999999997</v>
      </c>
    </row>
    <row r="3162" spans="1:6">
      <c r="A3162" s="39">
        <v>67808</v>
      </c>
      <c r="B3162" t="s" s="0">
        <v>341</v>
      </c>
      <c r="C3162" t="s" s="0">
        <v>22</v>
      </c>
      <c r="E3162" t="s" s="0">
        <v>341</v>
      </c>
      <c r="F3162" s="0">
        <v>0.96699999999999997</v>
      </c>
    </row>
    <row r="3163" spans="1:6">
      <c r="A3163" s="39">
        <v>67744</v>
      </c>
      <c r="B3163" t="s" s="0">
        <v>341</v>
      </c>
      <c r="C3163" t="s" s="0">
        <v>22</v>
      </c>
      <c r="E3163" t="s" s="0">
        <v>341</v>
      </c>
      <c r="F3163" s="0">
        <v>0.96699999999999997</v>
      </c>
    </row>
    <row r="3164" spans="1:6">
      <c r="A3164" s="39">
        <v>67729</v>
      </c>
      <c r="B3164" t="s" s="0">
        <v>341</v>
      </c>
      <c r="C3164" t="s" s="0">
        <v>22</v>
      </c>
      <c r="E3164" t="s" s="0">
        <v>341</v>
      </c>
      <c r="F3164" s="0">
        <v>0.96699999999999997</v>
      </c>
    </row>
    <row r="3165" spans="1:6">
      <c r="A3165" s="39">
        <v>67823</v>
      </c>
      <c r="B3165" t="s" s="0">
        <v>341</v>
      </c>
      <c r="C3165" t="s" s="0">
        <v>22</v>
      </c>
      <c r="E3165" t="s" s="0">
        <v>341</v>
      </c>
      <c r="F3165" s="0">
        <v>0.96699999999999997</v>
      </c>
    </row>
    <row r="3166" spans="1:6">
      <c r="A3166" s="39">
        <v>67808</v>
      </c>
      <c r="B3166" t="s" s="0">
        <v>341</v>
      </c>
      <c r="C3166" t="s" s="0">
        <v>22</v>
      </c>
      <c r="E3166" t="s" s="0">
        <v>341</v>
      </c>
      <c r="F3166" s="0">
        <v>0.96699999999999997</v>
      </c>
    </row>
    <row r="3167" spans="1:6">
      <c r="A3167" s="39">
        <v>84051</v>
      </c>
      <c r="B3167" t="s" s="0">
        <v>56</v>
      </c>
      <c r="C3167" t="s" s="0">
        <v>26</v>
      </c>
      <c r="E3167" t="s" s="0">
        <v>56</v>
      </c>
      <c r="F3167" s="0">
        <v>0.99399999999999999</v>
      </c>
    </row>
    <row r="3168" spans="1:6">
      <c r="A3168" s="39">
        <v>55270</v>
      </c>
      <c r="B3168" t="s" s="0">
        <v>166</v>
      </c>
      <c r="C3168" t="s" s="0">
        <v>22</v>
      </c>
      <c r="E3168" t="s" s="0">
        <v>166</v>
      </c>
      <c r="F3168" s="0">
        <v>1.036</v>
      </c>
    </row>
    <row r="3169" spans="1:6">
      <c r="A3169" s="39">
        <v>49632</v>
      </c>
      <c r="B3169" t="s" s="0">
        <v>222</v>
      </c>
      <c r="C3169" t="s" s="0">
        <v>39</v>
      </c>
      <c r="E3169" t="s" s="0">
        <v>222</v>
      </c>
      <c r="F3169" s="0">
        <v>0.75600000000000001</v>
      </c>
    </row>
    <row r="3170" spans="1:6">
      <c r="A3170" s="39">
        <v>93343</v>
      </c>
      <c r="B3170" t="s" s="0">
        <v>31</v>
      </c>
      <c r="C3170" t="s" s="0">
        <v>26</v>
      </c>
      <c r="E3170" t="s" s="0">
        <v>31</v>
      </c>
      <c r="F3170" s="0">
        <v>0.98299999999999998</v>
      </c>
    </row>
    <row r="3171" spans="1:6">
      <c r="A3171" s="39">
        <v>76879</v>
      </c>
      <c r="B3171" t="s" s="0">
        <v>98</v>
      </c>
      <c r="C3171" t="s" s="0">
        <v>22</v>
      </c>
      <c r="E3171" t="s" s="0">
        <v>98</v>
      </c>
      <c r="F3171" s="0">
        <v>1.032</v>
      </c>
    </row>
    <row r="3172" spans="1:6">
      <c r="A3172" s="39">
        <v>67816</v>
      </c>
      <c r="B3172" t="s" s="0">
        <v>341</v>
      </c>
      <c r="C3172" t="s" s="0">
        <v>22</v>
      </c>
      <c r="E3172" t="s" s="0">
        <v>341</v>
      </c>
      <c r="F3172" s="0">
        <v>0.96699999999999997</v>
      </c>
    </row>
    <row r="3173" spans="1:6">
      <c r="A3173" s="39">
        <v>67808</v>
      </c>
      <c r="B3173" t="s" s="0">
        <v>341</v>
      </c>
      <c r="C3173" t="s" s="0">
        <v>22</v>
      </c>
      <c r="E3173" t="s" s="0">
        <v>341</v>
      </c>
      <c r="F3173" s="0">
        <v>0.96699999999999997</v>
      </c>
    </row>
    <row r="3174" spans="1:6">
      <c r="A3174" s="39">
        <v>67294</v>
      </c>
      <c r="B3174" t="s" s="0">
        <v>341</v>
      </c>
      <c r="C3174" t="s" s="0">
        <v>22</v>
      </c>
      <c r="E3174" t="s" s="0">
        <v>341</v>
      </c>
      <c r="F3174" s="0">
        <v>0.96699999999999997</v>
      </c>
    </row>
    <row r="3175" spans="1:6">
      <c r="A3175" s="39">
        <v>67806</v>
      </c>
      <c r="B3175" t="s" s="0">
        <v>341</v>
      </c>
      <c r="C3175" t="s" s="0">
        <v>22</v>
      </c>
      <c r="E3175" t="s" s="0">
        <v>341</v>
      </c>
      <c r="F3175" s="0">
        <v>0.96699999999999997</v>
      </c>
    </row>
    <row r="3176" spans="1:6">
      <c r="A3176" s="39">
        <v>73728</v>
      </c>
      <c r="B3176" t="s" s="0">
        <v>88</v>
      </c>
      <c r="C3176" t="s" s="0">
        <v>20</v>
      </c>
      <c r="E3176" t="s" s="0">
        <v>88</v>
      </c>
      <c r="F3176" s="0">
        <v>1.028</v>
      </c>
    </row>
    <row r="3177" spans="1:6">
      <c r="A3177" s="39">
        <v>73730</v>
      </c>
      <c r="B3177" t="s" s="0">
        <v>88</v>
      </c>
      <c r="C3177" t="s" s="0">
        <v>20</v>
      </c>
      <c r="E3177" t="s" s="0">
        <v>88</v>
      </c>
      <c r="F3177" s="0">
        <v>1.028</v>
      </c>
    </row>
    <row r="3178" spans="1:6">
      <c r="A3178" s="39">
        <v>73732</v>
      </c>
      <c r="B3178" t="s" s="0">
        <v>88</v>
      </c>
      <c r="C3178" t="s" s="0">
        <v>20</v>
      </c>
      <c r="E3178" t="s" s="0">
        <v>88</v>
      </c>
      <c r="F3178" s="0">
        <v>1.028</v>
      </c>
    </row>
    <row r="3179" spans="1:6">
      <c r="A3179" s="39">
        <v>73733</v>
      </c>
      <c r="B3179" t="s" s="0">
        <v>88</v>
      </c>
      <c r="C3179" t="s" s="0">
        <v>20</v>
      </c>
      <c r="E3179" t="s" s="0">
        <v>88</v>
      </c>
      <c r="F3179" s="0">
        <v>1.028</v>
      </c>
    </row>
    <row r="3180" spans="1:6">
      <c r="A3180" s="39">
        <v>73734</v>
      </c>
      <c r="B3180" t="s" s="0">
        <v>88</v>
      </c>
      <c r="C3180" t="s" s="0">
        <v>20</v>
      </c>
      <c r="E3180" t="s" s="0">
        <v>88</v>
      </c>
      <c r="F3180" s="0">
        <v>1.028</v>
      </c>
    </row>
    <row r="3181" spans="1:6">
      <c r="A3181" s="39">
        <v>67754</v>
      </c>
      <c r="B3181" t="s" s="0">
        <v>53</v>
      </c>
      <c r="C3181" t="s" s="0">
        <v>22</v>
      </c>
      <c r="E3181" t="s" s="0">
        <v>53</v>
      </c>
      <c r="F3181" s="0">
        <v>0.96099999999999997</v>
      </c>
    </row>
    <row r="3182" spans="1:6">
      <c r="A3182" s="39">
        <v>97230</v>
      </c>
      <c r="B3182" t="s" s="0">
        <v>133</v>
      </c>
      <c r="C3182" t="s" s="0">
        <v>26</v>
      </c>
      <c r="E3182" t="s" s="0">
        <v>133</v>
      </c>
      <c r="F3182" s="0">
        <v>1.1100000000000001</v>
      </c>
    </row>
    <row r="3183" spans="1:6">
      <c r="A3183" s="39">
        <v>26897</v>
      </c>
      <c r="B3183" t="s" s="0">
        <v>158</v>
      </c>
      <c r="C3183" t="s" s="0">
        <v>39</v>
      </c>
      <c r="E3183" t="s" s="0">
        <v>158</v>
      </c>
      <c r="F3183" s="0">
        <v>0.82</v>
      </c>
    </row>
    <row r="3184" spans="1:6">
      <c r="A3184" s="39">
        <v>67466</v>
      </c>
      <c r="B3184" t="s" s="0">
        <v>137</v>
      </c>
      <c r="C3184" t="s" s="0">
        <v>22</v>
      </c>
      <c r="E3184" t="s" s="0">
        <v>137</v>
      </c>
      <c r="F3184" s="0">
        <v>1.0580000000000001</v>
      </c>
    </row>
    <row r="3185" spans="1:6">
      <c r="A3185" s="39">
        <v>67468</v>
      </c>
      <c r="B3185" t="s" s="0">
        <v>137</v>
      </c>
      <c r="C3185" t="s" s="0">
        <v>22</v>
      </c>
      <c r="E3185" t="s" s="0">
        <v>137</v>
      </c>
      <c r="F3185" s="0">
        <v>1.0580000000000001</v>
      </c>
    </row>
    <row r="3186" spans="1:6">
      <c r="A3186" s="39">
        <v>67472</v>
      </c>
      <c r="B3186" t="s" s="0">
        <v>137</v>
      </c>
      <c r="C3186" t="s" s="0">
        <v>22</v>
      </c>
      <c r="E3186" t="s" s="0">
        <v>137</v>
      </c>
      <c r="F3186" s="0">
        <v>1.0580000000000001</v>
      </c>
    </row>
    <row r="3187" spans="1:6">
      <c r="A3187" s="39">
        <v>21727</v>
      </c>
      <c r="B3187" t="s" s="0">
        <v>62</v>
      </c>
      <c r="C3187" t="s" s="0">
        <v>39</v>
      </c>
      <c r="E3187" t="s" s="0">
        <v>62</v>
      </c>
      <c r="F3187" s="0">
        <v>0.85599999999999998</v>
      </c>
    </row>
    <row r="3188" spans="1:6">
      <c r="A3188" s="39">
        <v>67823</v>
      </c>
      <c r="B3188" t="s" s="0">
        <v>341</v>
      </c>
      <c r="C3188" t="s" s="0">
        <v>22</v>
      </c>
      <c r="E3188" t="s" s="0">
        <v>341</v>
      </c>
      <c r="F3188" s="0">
        <v>0.96699999999999997</v>
      </c>
    </row>
    <row r="3189" spans="1:6">
      <c r="A3189" s="39">
        <v>54424</v>
      </c>
      <c r="B3189" t="s" s="0">
        <v>142</v>
      </c>
      <c r="C3189" t="s" s="0">
        <v>22</v>
      </c>
      <c r="E3189" t="s" s="0">
        <v>142</v>
      </c>
      <c r="F3189" s="0">
        <v>1.0549999999999999</v>
      </c>
    </row>
    <row r="3190" spans="1:6">
      <c r="A3190" s="39">
        <v>66871</v>
      </c>
      <c r="B3190" t="s" s="0">
        <v>53</v>
      </c>
      <c r="C3190" t="s" s="0">
        <v>22</v>
      </c>
      <c r="E3190" t="s" s="0">
        <v>53</v>
      </c>
      <c r="F3190" s="0">
        <v>0.96099999999999997</v>
      </c>
    </row>
    <row r="3191" spans="1:6">
      <c r="A3191" s="39">
        <v>82488</v>
      </c>
      <c r="B3191" t="s" s="0">
        <v>190</v>
      </c>
      <c r="C3191" t="s" s="0">
        <v>26</v>
      </c>
      <c r="E3191" t="s" s="0">
        <v>190</v>
      </c>
      <c r="F3191" s="0">
        <v>1.163</v>
      </c>
    </row>
    <row r="3192" spans="1:6">
      <c r="A3192" s="39">
        <v>67822</v>
      </c>
      <c r="B3192" t="s" s="0">
        <v>341</v>
      </c>
      <c r="C3192" t="s" s="0">
        <v>22</v>
      </c>
      <c r="E3192" t="s" s="0">
        <v>341</v>
      </c>
      <c r="F3192" s="0">
        <v>0.96699999999999997</v>
      </c>
    </row>
    <row r="3193" spans="1:6">
      <c r="A3193" s="39">
        <v>67681</v>
      </c>
      <c r="B3193" t="s" s="0">
        <v>341</v>
      </c>
      <c r="C3193" t="s" s="0">
        <v>22</v>
      </c>
      <c r="E3193" t="s" s="0">
        <v>341</v>
      </c>
      <c r="F3193" s="0">
        <v>0.96699999999999997</v>
      </c>
    </row>
    <row r="3194" spans="1:6">
      <c r="A3194" s="39">
        <v>91796</v>
      </c>
      <c r="B3194" t="s" s="0">
        <v>33</v>
      </c>
      <c r="C3194" t="s" s="0">
        <v>26</v>
      </c>
      <c r="E3194" t="s" s="0">
        <v>33</v>
      </c>
      <c r="F3194" s="0">
        <v>1.0189999999999999</v>
      </c>
    </row>
    <row r="3195" spans="1:6">
      <c r="A3195" s="39">
        <v>99439</v>
      </c>
      <c r="B3195" t="s" s="0">
        <v>148</v>
      </c>
      <c r="C3195" t="s" s="0">
        <v>72</v>
      </c>
      <c r="E3195" t="s" s="0">
        <v>148</v>
      </c>
      <c r="F3195" s="0">
        <v>0.91400000000000003</v>
      </c>
    </row>
    <row r="3196" spans="1:6">
      <c r="A3196" s="39">
        <v>67808</v>
      </c>
      <c r="B3196" t="s" s="0">
        <v>341</v>
      </c>
      <c r="C3196" t="s" s="0">
        <v>22</v>
      </c>
      <c r="E3196" t="s" s="0">
        <v>341</v>
      </c>
      <c r="F3196" s="0">
        <v>0.96699999999999997</v>
      </c>
    </row>
    <row r="3197" spans="1:6">
      <c r="A3197" s="39">
        <v>76275</v>
      </c>
      <c r="B3197" t="s" s="0">
        <v>209</v>
      </c>
      <c r="C3197" t="s" s="0">
        <v>20</v>
      </c>
      <c r="E3197" t="s" s="0">
        <v>209</v>
      </c>
      <c r="F3197" s="0">
        <v>1.006</v>
      </c>
    </row>
    <row r="3198" spans="1:6">
      <c r="A3198" s="39">
        <v>56729</v>
      </c>
      <c r="B3198" t="s" s="0">
        <v>42</v>
      </c>
      <c r="C3198" t="s" s="0">
        <v>22</v>
      </c>
      <c r="E3198" t="s" s="0">
        <v>42</v>
      </c>
      <c r="F3198" s="0">
        <v>1.0009999999999999</v>
      </c>
    </row>
    <row r="3199" spans="1:6">
      <c r="A3199" s="39">
        <v>86833</v>
      </c>
      <c r="B3199" t="s" s="0">
        <v>147</v>
      </c>
      <c r="C3199" t="s" s="0">
        <v>26</v>
      </c>
      <c r="E3199" t="s" s="0">
        <v>147</v>
      </c>
      <c r="F3199" s="0">
        <v>1.0309999999999999</v>
      </c>
    </row>
    <row r="3200" spans="1:6">
      <c r="A3200" s="39">
        <v>57539</v>
      </c>
      <c r="B3200" t="s" s="0">
        <v>112</v>
      </c>
      <c r="C3200" t="s" s="0">
        <v>22</v>
      </c>
      <c r="E3200" t="s" s="0">
        <v>112</v>
      </c>
      <c r="F3200" s="0">
        <v>0.99</v>
      </c>
    </row>
    <row r="3201" spans="1:6">
      <c r="A3201" s="39">
        <v>92268</v>
      </c>
      <c r="B3201" t="s" s="0">
        <v>153</v>
      </c>
      <c r="C3201" t="s" s="0">
        <v>26</v>
      </c>
      <c r="E3201" t="s" s="0">
        <v>153</v>
      </c>
      <c r="F3201" s="0">
        <v>1.0589999999999999</v>
      </c>
    </row>
    <row r="3202" spans="1:6">
      <c r="A3202" s="39">
        <v>67722</v>
      </c>
      <c r="B3202" t="s" s="0">
        <v>341</v>
      </c>
      <c r="C3202" t="s" s="0">
        <v>22</v>
      </c>
      <c r="E3202" t="s" s="0">
        <v>341</v>
      </c>
      <c r="F3202" s="0">
        <v>0.96699999999999997</v>
      </c>
    </row>
    <row r="3203" spans="1:6">
      <c r="A3203" s="39">
        <v>67822</v>
      </c>
      <c r="B3203" t="s" s="0">
        <v>341</v>
      </c>
      <c r="C3203" t="s" s="0">
        <v>22</v>
      </c>
      <c r="E3203" t="s" s="0">
        <v>341</v>
      </c>
      <c r="F3203" s="0">
        <v>0.96699999999999997</v>
      </c>
    </row>
    <row r="3204" spans="1:6">
      <c r="A3204" s="39">
        <v>97502</v>
      </c>
      <c r="B3204" t="s" s="0">
        <v>235</v>
      </c>
      <c r="C3204" t="s" s="0">
        <v>26</v>
      </c>
      <c r="E3204" t="s" s="0">
        <v>235</v>
      </c>
      <c r="F3204" s="0">
        <v>1.093</v>
      </c>
    </row>
    <row r="3205" spans="1:6">
      <c r="A3205" s="39">
        <v>97717</v>
      </c>
      <c r="B3205" t="s" s="0">
        <v>185</v>
      </c>
      <c r="C3205" t="s" s="0">
        <v>26</v>
      </c>
      <c r="E3205" t="s" s="0">
        <v>185</v>
      </c>
      <c r="F3205" s="0">
        <v>1.04</v>
      </c>
    </row>
    <row r="3206" spans="1:6">
      <c r="A3206" s="39">
        <v>57632</v>
      </c>
      <c r="B3206" t="s" s="0">
        <v>112</v>
      </c>
      <c r="C3206" t="s" s="0">
        <v>22</v>
      </c>
      <c r="E3206" t="s" s="0">
        <v>112</v>
      </c>
      <c r="F3206" s="0">
        <v>0.99</v>
      </c>
    </row>
    <row r="3207" spans="1:6">
      <c r="A3207" s="39">
        <v>67685</v>
      </c>
      <c r="B3207" t="s" s="0">
        <v>220</v>
      </c>
      <c r="C3207" t="s" s="0">
        <v>22</v>
      </c>
      <c r="E3207" t="s" s="0">
        <v>220</v>
      </c>
      <c r="F3207" s="0">
        <v>0.97499999999999998</v>
      </c>
    </row>
    <row r="3208" spans="1:6">
      <c r="A3208" s="39">
        <v>56761</v>
      </c>
      <c r="B3208" t="s" s="0">
        <v>102</v>
      </c>
      <c r="C3208" t="s" s="0">
        <v>22</v>
      </c>
      <c r="E3208" t="s" s="0">
        <v>102</v>
      </c>
      <c r="F3208" s="0">
        <v>0.99099999999999999</v>
      </c>
    </row>
    <row r="3209" spans="1:6">
      <c r="A3209" s="39">
        <v>86495</v>
      </c>
      <c r="B3209" t="s" s="0">
        <v>51</v>
      </c>
      <c r="C3209" t="s" s="0">
        <v>26</v>
      </c>
      <c r="E3209" t="s" s="0">
        <v>51</v>
      </c>
      <c r="F3209" s="0">
        <v>1.089</v>
      </c>
    </row>
    <row r="3210" spans="1:6">
      <c r="A3210" s="39">
        <v>82547</v>
      </c>
      <c r="B3210" t="s" s="0">
        <v>199</v>
      </c>
      <c r="C3210" t="s" s="0">
        <v>26</v>
      </c>
      <c r="E3210" t="s" s="0">
        <v>199</v>
      </c>
      <c r="F3210" s="0">
        <v>1.169</v>
      </c>
    </row>
    <row r="3211" spans="1:6">
      <c r="A3211" s="39">
        <v>67808</v>
      </c>
      <c r="B3211" t="s" s="0">
        <v>341</v>
      </c>
      <c r="C3211" t="s" s="0">
        <v>22</v>
      </c>
      <c r="E3211" t="s" s="0">
        <v>341</v>
      </c>
      <c r="F3211" s="0">
        <v>0.96699999999999997</v>
      </c>
    </row>
    <row r="3212" spans="1:6">
      <c r="A3212" s="39">
        <v>67308</v>
      </c>
      <c r="B3212" t="s" s="0">
        <v>341</v>
      </c>
      <c r="C3212" t="s" s="0">
        <v>22</v>
      </c>
      <c r="E3212" t="s" s="0">
        <v>341</v>
      </c>
      <c r="F3212" s="0">
        <v>0.96699999999999997</v>
      </c>
    </row>
    <row r="3213" spans="1:6">
      <c r="A3213" s="39">
        <v>54689</v>
      </c>
      <c r="B3213" t="s" s="0">
        <v>342</v>
      </c>
      <c r="C3213" t="s" s="0">
        <v>22</v>
      </c>
      <c r="E3213" t="s" s="0">
        <v>342</v>
      </c>
      <c r="F3213" s="0">
        <v>1.0089999999999999</v>
      </c>
    </row>
    <row r="3214" spans="1:6">
      <c r="A3214" s="39">
        <v>97776</v>
      </c>
      <c r="B3214" t="s" s="0">
        <v>175</v>
      </c>
      <c r="C3214" t="s" s="0">
        <v>26</v>
      </c>
      <c r="E3214" t="s" s="0">
        <v>175</v>
      </c>
      <c r="F3214" s="0">
        <v>1.0649999999999999</v>
      </c>
    </row>
    <row r="3215" spans="1:6">
      <c r="A3215" s="39">
        <v>76857</v>
      </c>
      <c r="B3215" t="s" s="0">
        <v>98</v>
      </c>
      <c r="C3215" t="s" s="0">
        <v>22</v>
      </c>
      <c r="E3215" t="s" s="0">
        <v>98</v>
      </c>
      <c r="F3215" s="0">
        <v>1.032</v>
      </c>
    </row>
    <row r="3216" spans="1:6">
      <c r="A3216" s="39">
        <v>54668</v>
      </c>
      <c r="B3216" t="s" s="0">
        <v>342</v>
      </c>
      <c r="C3216" t="s" s="0">
        <v>22</v>
      </c>
      <c r="E3216" t="s" s="0">
        <v>342</v>
      </c>
      <c r="F3216" s="0">
        <v>1.0089999999999999</v>
      </c>
    </row>
    <row r="3217" spans="1:6">
      <c r="A3217" s="39">
        <v>72184</v>
      </c>
      <c r="B3217" t="s" s="0">
        <v>114</v>
      </c>
      <c r="C3217" t="s" s="0">
        <v>20</v>
      </c>
      <c r="E3217" t="s" s="0">
        <v>114</v>
      </c>
      <c r="F3217" s="0">
        <v>1.05</v>
      </c>
    </row>
    <row r="3218" spans="1:6">
      <c r="A3218" s="39">
        <v>26556</v>
      </c>
      <c r="B3218" t="s" s="0">
        <v>261</v>
      </c>
      <c r="C3218" t="s" s="0">
        <v>39</v>
      </c>
      <c r="E3218" t="s" s="0">
        <v>261</v>
      </c>
      <c r="F3218" s="0">
        <v>0.77100000000000002</v>
      </c>
    </row>
    <row r="3219" spans="1:6">
      <c r="A3219" s="39">
        <v>54636</v>
      </c>
      <c r="B3219" t="s" s="0">
        <v>342</v>
      </c>
      <c r="C3219" t="s" s="0">
        <v>22</v>
      </c>
      <c r="E3219" t="s" s="0">
        <v>342</v>
      </c>
      <c r="F3219" s="0">
        <v>1.0089999999999999</v>
      </c>
    </row>
    <row r="3220" spans="1:6">
      <c r="A3220" s="39">
        <v>38173</v>
      </c>
      <c r="B3220" t="s" s="0">
        <v>194</v>
      </c>
      <c r="C3220" t="s" s="0">
        <v>39</v>
      </c>
      <c r="E3220" t="s" s="0">
        <v>194</v>
      </c>
      <c r="F3220" s="0">
        <v>0.89900000000000002</v>
      </c>
    </row>
    <row r="3221" spans="1:6">
      <c r="A3221" s="39">
        <v>54675</v>
      </c>
      <c r="B3221" t="s" s="0">
        <v>342</v>
      </c>
      <c r="C3221" t="s" s="0">
        <v>22</v>
      </c>
      <c r="E3221" t="s" s="0">
        <v>342</v>
      </c>
      <c r="F3221" s="0">
        <v>1.0089999999999999</v>
      </c>
    </row>
    <row r="3222" spans="1:6">
      <c r="A3222" s="39">
        <v>54673</v>
      </c>
      <c r="B3222" t="s" s="0">
        <v>342</v>
      </c>
      <c r="C3222" t="s" s="0">
        <v>22</v>
      </c>
      <c r="E3222" t="s" s="0">
        <v>342</v>
      </c>
      <c r="F3222" s="0">
        <v>1.0089999999999999</v>
      </c>
    </row>
    <row r="3223" spans="1:6">
      <c r="A3223" s="39">
        <v>49406</v>
      </c>
      <c r="B3223" t="s" s="0">
        <v>61</v>
      </c>
      <c r="C3223" t="s" s="0">
        <v>39</v>
      </c>
      <c r="E3223" t="s" s="0">
        <v>61</v>
      </c>
      <c r="F3223" s="0">
        <v>0.82</v>
      </c>
    </row>
    <row r="3224" spans="1:6">
      <c r="A3224" s="39">
        <v>21376</v>
      </c>
      <c r="B3224" t="s" s="0">
        <v>165</v>
      </c>
      <c r="C3224" t="s" s="0">
        <v>39</v>
      </c>
      <c r="E3224" t="s" s="0">
        <v>165</v>
      </c>
      <c r="F3224" s="0">
        <v>0.98</v>
      </c>
    </row>
    <row r="3225" spans="1:6">
      <c r="A3225" s="39">
        <v>54687</v>
      </c>
      <c r="B3225" t="s" s="0">
        <v>342</v>
      </c>
      <c r="C3225" t="s" s="0">
        <v>22</v>
      </c>
      <c r="E3225" t="s" s="0">
        <v>342</v>
      </c>
      <c r="F3225" s="0">
        <v>1.0089999999999999</v>
      </c>
    </row>
    <row r="3226" spans="1:6">
      <c r="A3226" s="39">
        <v>54664</v>
      </c>
      <c r="B3226" t="s" s="0">
        <v>342</v>
      </c>
      <c r="C3226" t="s" s="0">
        <v>22</v>
      </c>
      <c r="E3226" t="s" s="0">
        <v>342</v>
      </c>
      <c r="F3226" s="0">
        <v>1.0089999999999999</v>
      </c>
    </row>
    <row r="3227" spans="1:6">
      <c r="A3227" s="39">
        <v>54597</v>
      </c>
      <c r="B3227" t="s" s="0">
        <v>342</v>
      </c>
      <c r="C3227" t="s" s="0">
        <v>22</v>
      </c>
      <c r="E3227" t="s" s="0">
        <v>342</v>
      </c>
      <c r="F3227" s="0">
        <v>1.0089999999999999</v>
      </c>
    </row>
    <row r="3228" spans="1:6">
      <c r="A3228" s="39">
        <v>54657</v>
      </c>
      <c r="B3228" t="s" s="0">
        <v>342</v>
      </c>
      <c r="C3228" t="s" s="0">
        <v>22</v>
      </c>
      <c r="E3228" t="s" s="0">
        <v>342</v>
      </c>
      <c r="F3228" s="0">
        <v>1.0089999999999999</v>
      </c>
    </row>
    <row r="3229" spans="1:6">
      <c r="A3229" s="39">
        <v>54597</v>
      </c>
      <c r="B3229" t="s" s="0">
        <v>342</v>
      </c>
      <c r="C3229" t="s" s="0">
        <v>22</v>
      </c>
      <c r="E3229" t="s" s="0">
        <v>342</v>
      </c>
      <c r="F3229" s="0">
        <v>1.0089999999999999</v>
      </c>
    </row>
    <row r="3230" spans="1:6">
      <c r="A3230" s="39">
        <v>54673</v>
      </c>
      <c r="B3230" t="s" s="0">
        <v>342</v>
      </c>
      <c r="C3230" t="s" s="0">
        <v>22</v>
      </c>
      <c r="E3230" t="s" s="0">
        <v>342</v>
      </c>
      <c r="F3230" s="0">
        <v>1.0089999999999999</v>
      </c>
    </row>
    <row r="3231" spans="1:6">
      <c r="A3231" s="39">
        <v>17309</v>
      </c>
      <c r="B3231" t="s" s="0">
        <v>66</v>
      </c>
      <c r="C3231" t="s" s="0">
        <v>58</v>
      </c>
      <c r="E3231" t="s" s="0">
        <v>66</v>
      </c>
      <c r="F3231" s="0">
        <v>1.012</v>
      </c>
    </row>
    <row r="3232" spans="1:6">
      <c r="A3232" s="39">
        <v>85777</v>
      </c>
      <c r="B3232" t="s" s="0">
        <v>110</v>
      </c>
      <c r="C3232" t="s" s="0">
        <v>26</v>
      </c>
      <c r="E3232" t="s" s="0">
        <v>110</v>
      </c>
      <c r="F3232" s="0">
        <v>1.1120000000000001</v>
      </c>
    </row>
    <row r="3233" spans="1:6">
      <c r="A3233" s="39">
        <v>56814</v>
      </c>
      <c r="B3233" t="s" s="0">
        <v>102</v>
      </c>
      <c r="C3233" t="s" s="0">
        <v>22</v>
      </c>
      <c r="E3233" t="s" s="0">
        <v>102</v>
      </c>
      <c r="F3233" s="0">
        <v>0.99099999999999999</v>
      </c>
    </row>
    <row r="3234" spans="1:6">
      <c r="A3234" s="39">
        <v>84326</v>
      </c>
      <c r="B3234" t="s" s="0">
        <v>176</v>
      </c>
      <c r="C3234" t="s" s="0">
        <v>26</v>
      </c>
      <c r="E3234" t="s" s="0">
        <v>176</v>
      </c>
      <c r="F3234" s="0">
        <v>0.98899999999999999</v>
      </c>
    </row>
    <row r="3235" spans="1:6">
      <c r="A3235" s="39">
        <v>95685</v>
      </c>
      <c r="B3235" t="s" s="0">
        <v>205</v>
      </c>
      <c r="C3235" t="s" s="0">
        <v>26</v>
      </c>
      <c r="E3235" t="s" s="0">
        <v>205</v>
      </c>
      <c r="F3235" s="0">
        <v>1.038</v>
      </c>
    </row>
    <row r="3236" spans="1:6">
      <c r="A3236" s="39">
        <v>16259</v>
      </c>
      <c r="B3236" t="s" s="0">
        <v>136</v>
      </c>
      <c r="C3236" t="s" s="0">
        <v>82</v>
      </c>
      <c r="E3236" t="s" s="0">
        <v>136</v>
      </c>
      <c r="F3236" s="0">
        <v>0.93</v>
      </c>
    </row>
    <row r="3237" spans="1:6">
      <c r="A3237" s="39">
        <v>4895</v>
      </c>
      <c r="B3237" t="s" s="0">
        <v>203</v>
      </c>
      <c r="C3237" t="s" s="0">
        <v>82</v>
      </c>
      <c r="E3237" t="s" s="0">
        <v>203</v>
      </c>
      <c r="F3237" s="0">
        <v>0.876</v>
      </c>
    </row>
    <row r="3238" spans="1:6">
      <c r="A3238" s="39">
        <v>94350</v>
      </c>
      <c r="B3238" t="s" s="0">
        <v>76</v>
      </c>
      <c r="C3238" t="s" s="0">
        <v>26</v>
      </c>
      <c r="E3238" t="s" s="0">
        <v>76</v>
      </c>
      <c r="F3238" s="0">
        <v>1.0229999999999999</v>
      </c>
    </row>
    <row r="3239" spans="1:6">
      <c r="A3239" s="39">
        <v>15306</v>
      </c>
      <c r="B3239" t="s" s="0">
        <v>136</v>
      </c>
      <c r="C3239" t="s" s="0">
        <v>82</v>
      </c>
      <c r="E3239" t="s" s="0">
        <v>136</v>
      </c>
      <c r="F3239" s="0">
        <v>0.93</v>
      </c>
    </row>
    <row r="3240" spans="1:6">
      <c r="A3240" s="39">
        <v>14612</v>
      </c>
      <c r="B3240" t="s" s="0">
        <v>287</v>
      </c>
      <c r="C3240" t="s" s="0">
        <v>82</v>
      </c>
      <c r="E3240" t="s" s="0">
        <v>287</v>
      </c>
      <c r="F3240" s="0">
        <v>0.98499999999999999</v>
      </c>
    </row>
    <row r="3241" spans="1:6">
      <c r="A3241" s="39">
        <v>93167</v>
      </c>
      <c r="B3241" t="s" s="0">
        <v>173</v>
      </c>
      <c r="C3241" t="s" s="0">
        <v>26</v>
      </c>
      <c r="E3241" t="s" s="0">
        <v>173</v>
      </c>
      <c r="F3241" s="0">
        <v>0.90500000000000003</v>
      </c>
    </row>
    <row r="3242" spans="1:6">
      <c r="A3242" s="39">
        <v>54636</v>
      </c>
      <c r="B3242" t="s" s="0">
        <v>342</v>
      </c>
      <c r="C3242" t="s" s="0">
        <v>22</v>
      </c>
      <c r="E3242" t="s" s="0">
        <v>342</v>
      </c>
      <c r="F3242" s="0">
        <v>1.0089999999999999</v>
      </c>
    </row>
    <row r="3243" spans="1:6">
      <c r="A3243" s="39">
        <v>6333</v>
      </c>
      <c r="B3243" t="s" s="0">
        <v>219</v>
      </c>
      <c r="C3243" t="s" s="0">
        <v>70</v>
      </c>
      <c r="E3243" t="s" s="0">
        <v>219</v>
      </c>
      <c r="F3243" s="0">
        <v>0.84499999999999997</v>
      </c>
    </row>
    <row r="3244" spans="1:6">
      <c r="A3244" s="39">
        <v>6463</v>
      </c>
      <c r="B3244" t="s" s="0">
        <v>219</v>
      </c>
      <c r="C3244" t="s" s="0">
        <v>70</v>
      </c>
      <c r="E3244" t="s" s="0">
        <v>219</v>
      </c>
      <c r="F3244" s="0">
        <v>0.84499999999999997</v>
      </c>
    </row>
    <row r="3245" spans="1:6">
      <c r="A3245" s="39">
        <v>6543</v>
      </c>
      <c r="B3245" t="s" s="0">
        <v>219</v>
      </c>
      <c r="C3245" t="s" s="0">
        <v>70</v>
      </c>
      <c r="E3245" t="s" s="0">
        <v>219</v>
      </c>
      <c r="F3245" s="0">
        <v>0.84499999999999997</v>
      </c>
    </row>
    <row r="3246" spans="1:6">
      <c r="A3246" s="39">
        <v>54662</v>
      </c>
      <c r="B3246" t="s" s="0">
        <v>342</v>
      </c>
      <c r="C3246" t="s" s="0">
        <v>22</v>
      </c>
      <c r="E3246" t="s" s="0">
        <v>342</v>
      </c>
      <c r="F3246" s="0">
        <v>1.0089999999999999</v>
      </c>
    </row>
    <row r="3247" spans="1:6">
      <c r="A3247" s="39">
        <v>54673</v>
      </c>
      <c r="B3247" t="s" s="0">
        <v>342</v>
      </c>
      <c r="C3247" t="s" s="0">
        <v>22</v>
      </c>
      <c r="E3247" t="s" s="0">
        <v>342</v>
      </c>
      <c r="F3247" s="0">
        <v>1.0089999999999999</v>
      </c>
    </row>
    <row r="3248" spans="1:6">
      <c r="A3248" s="39">
        <v>98597</v>
      </c>
      <c r="B3248" t="s" s="0">
        <v>228</v>
      </c>
      <c r="C3248" t="s" s="0">
        <v>72</v>
      </c>
      <c r="E3248" t="s" s="0">
        <v>228</v>
      </c>
      <c r="F3248" s="0">
        <v>0.95199999999999996</v>
      </c>
    </row>
    <row r="3249" spans="1:6">
      <c r="A3249" s="39">
        <v>82490</v>
      </c>
      <c r="B3249" t="s" s="0">
        <v>190</v>
      </c>
      <c r="C3249" t="s" s="0">
        <v>26</v>
      </c>
      <c r="E3249" t="s" s="0">
        <v>190</v>
      </c>
      <c r="F3249" s="0">
        <v>1.163</v>
      </c>
    </row>
    <row r="3250" spans="1:6">
      <c r="A3250" s="39">
        <v>54673</v>
      </c>
      <c r="B3250" t="s" s="0">
        <v>342</v>
      </c>
      <c r="C3250" t="s" s="0">
        <v>22</v>
      </c>
      <c r="E3250" t="s" s="0">
        <v>342</v>
      </c>
      <c r="F3250" s="0">
        <v>1.0089999999999999</v>
      </c>
    </row>
    <row r="3251" spans="1:6">
      <c r="A3251" s="39">
        <v>54646</v>
      </c>
      <c r="B3251" t="s" s="0">
        <v>342</v>
      </c>
      <c r="C3251" t="s" s="0">
        <v>22</v>
      </c>
      <c r="E3251" t="s" s="0">
        <v>342</v>
      </c>
      <c r="F3251" s="0">
        <v>1.0089999999999999</v>
      </c>
    </row>
    <row r="3252" spans="1:6">
      <c r="A3252" s="39">
        <v>54317</v>
      </c>
      <c r="B3252" t="s" s="0">
        <v>21</v>
      </c>
      <c r="C3252" t="s" s="0">
        <v>22</v>
      </c>
      <c r="E3252" t="s" s="0">
        <v>21</v>
      </c>
      <c r="F3252" s="0">
        <v>1.085</v>
      </c>
    </row>
    <row r="3253" spans="1:6">
      <c r="A3253" s="39">
        <v>27446</v>
      </c>
      <c r="B3253" t="s" s="0">
        <v>65</v>
      </c>
      <c r="C3253" t="s" s="0">
        <v>39</v>
      </c>
      <c r="E3253" t="s" s="0">
        <v>65</v>
      </c>
      <c r="F3253" s="0">
        <v>0.753</v>
      </c>
    </row>
    <row r="3254" spans="1:6">
      <c r="A3254" s="39">
        <v>29328</v>
      </c>
      <c r="B3254" t="s" s="0">
        <v>45</v>
      </c>
      <c r="C3254" t="s" s="0">
        <v>39</v>
      </c>
      <c r="E3254" t="s" s="0">
        <v>45</v>
      </c>
      <c r="F3254" s="0">
        <v>0.83799999999999997</v>
      </c>
    </row>
    <row r="3255" spans="1:6">
      <c r="A3255" s="39">
        <v>97906</v>
      </c>
      <c r="B3255" t="s" s="0">
        <v>121</v>
      </c>
      <c r="C3255" t="s" s="0">
        <v>26</v>
      </c>
      <c r="E3255" t="s" s="0">
        <v>121</v>
      </c>
      <c r="F3255" s="0">
        <v>1.095</v>
      </c>
    </row>
    <row r="3256" spans="1:6">
      <c r="A3256" s="39">
        <v>17139</v>
      </c>
      <c r="B3256" t="s" s="0">
        <v>125</v>
      </c>
      <c r="C3256" t="s" s="0">
        <v>58</v>
      </c>
      <c r="E3256" t="s" s="0">
        <v>125</v>
      </c>
      <c r="F3256" s="0">
        <v>0.9</v>
      </c>
    </row>
    <row r="3257" spans="1:6">
      <c r="A3257" s="39">
        <v>54636</v>
      </c>
      <c r="B3257" t="s" s="0">
        <v>342</v>
      </c>
      <c r="C3257" t="s" s="0">
        <v>22</v>
      </c>
      <c r="E3257" t="s" s="0">
        <v>342</v>
      </c>
      <c r="F3257" s="0">
        <v>1.0089999999999999</v>
      </c>
    </row>
    <row r="3258" spans="1:6">
      <c r="A3258" s="39">
        <v>54636</v>
      </c>
      <c r="B3258" t="s" s="0">
        <v>342</v>
      </c>
      <c r="C3258" t="s" s="0">
        <v>22</v>
      </c>
      <c r="E3258" t="s" s="0">
        <v>342</v>
      </c>
      <c r="F3258" s="0">
        <v>1.0089999999999999</v>
      </c>
    </row>
    <row r="3259" spans="1:6">
      <c r="A3259" s="39">
        <v>54675</v>
      </c>
      <c r="B3259" t="s" s="0">
        <v>342</v>
      </c>
      <c r="C3259" t="s" s="0">
        <v>22</v>
      </c>
      <c r="E3259" t="s" s="0">
        <v>342</v>
      </c>
      <c r="F3259" s="0">
        <v>1.0089999999999999</v>
      </c>
    </row>
    <row r="3260" spans="1:6">
      <c r="A3260" s="39">
        <v>16818</v>
      </c>
      <c r="B3260" t="s" s="0">
        <v>280</v>
      </c>
      <c r="C3260" t="s" s="0">
        <v>82</v>
      </c>
      <c r="E3260" t="s" s="0">
        <v>280</v>
      </c>
      <c r="F3260" s="0">
        <v>0.95199999999999996</v>
      </c>
    </row>
    <row r="3261" spans="1:6">
      <c r="A3261" s="39">
        <v>16833</v>
      </c>
      <c r="B3261" t="s" s="0">
        <v>280</v>
      </c>
      <c r="C3261" t="s" s="0">
        <v>82</v>
      </c>
      <c r="E3261" t="s" s="0">
        <v>280</v>
      </c>
      <c r="F3261" s="0">
        <v>0.95199999999999996</v>
      </c>
    </row>
    <row r="3262" spans="1:6">
      <c r="A3262" s="39">
        <v>16845</v>
      </c>
      <c r="B3262" t="s" s="0">
        <v>280</v>
      </c>
      <c r="C3262" t="s" s="0">
        <v>82</v>
      </c>
      <c r="E3262" t="s" s="0">
        <v>280</v>
      </c>
      <c r="F3262" s="0">
        <v>0.95199999999999996</v>
      </c>
    </row>
    <row r="3263" spans="1:6">
      <c r="A3263" s="39">
        <v>84550</v>
      </c>
      <c r="B3263" t="s" s="0">
        <v>141</v>
      </c>
      <c r="C3263" t="s" s="0">
        <v>26</v>
      </c>
      <c r="E3263" t="s" s="0">
        <v>141</v>
      </c>
      <c r="F3263" s="0">
        <v>0.98699999999999999</v>
      </c>
    </row>
    <row r="3264" spans="1:6">
      <c r="A3264" s="39">
        <v>67824</v>
      </c>
      <c r="B3264" t="s" s="0">
        <v>36</v>
      </c>
      <c r="C3264" t="s" s="0">
        <v>22</v>
      </c>
      <c r="E3264" t="s" s="0">
        <v>36</v>
      </c>
      <c r="F3264" s="0">
        <v>0.95299999999999996</v>
      </c>
    </row>
    <row r="3265" spans="1:6">
      <c r="A3265" s="39">
        <v>95183</v>
      </c>
      <c r="B3265" t="s" s="0">
        <v>210</v>
      </c>
      <c r="C3265" t="s" s="0">
        <v>26</v>
      </c>
      <c r="E3265" t="s" s="0">
        <v>210</v>
      </c>
      <c r="F3265" s="0">
        <v>1.1299999999999999</v>
      </c>
    </row>
    <row r="3266" spans="1:6">
      <c r="A3266" s="39">
        <v>54634</v>
      </c>
      <c r="B3266" t="s" s="0">
        <v>342</v>
      </c>
      <c r="C3266" t="s" s="0">
        <v>22</v>
      </c>
      <c r="E3266" t="s" s="0">
        <v>342</v>
      </c>
      <c r="F3266" s="0">
        <v>1.0089999999999999</v>
      </c>
    </row>
    <row r="3267" spans="1:6">
      <c r="A3267" s="39">
        <v>82340</v>
      </c>
      <c r="B3267" t="s" s="0">
        <v>157</v>
      </c>
      <c r="C3267" t="s" s="0">
        <v>26</v>
      </c>
      <c r="E3267" t="s" s="0">
        <v>157</v>
      </c>
      <c r="F3267" s="0">
        <v>1.294</v>
      </c>
    </row>
    <row r="3268" spans="1:6">
      <c r="A3268" s="39">
        <v>54634</v>
      </c>
      <c r="B3268" t="s" s="0">
        <v>342</v>
      </c>
      <c r="C3268" t="s" s="0">
        <v>22</v>
      </c>
      <c r="E3268" t="s" s="0">
        <v>342</v>
      </c>
      <c r="F3268" s="0">
        <v>1.0089999999999999</v>
      </c>
    </row>
    <row r="3269" spans="1:6">
      <c r="A3269" s="39">
        <v>79868</v>
      </c>
      <c r="B3269" t="s" s="0">
        <v>179</v>
      </c>
      <c r="C3269" t="s" s="0">
        <v>20</v>
      </c>
      <c r="E3269" t="s" s="0">
        <v>179</v>
      </c>
      <c r="F3269" s="0">
        <v>1.101</v>
      </c>
    </row>
    <row r="3270" spans="1:6">
      <c r="A3270" s="39">
        <v>17258</v>
      </c>
      <c r="B3270" t="s" s="0">
        <v>125</v>
      </c>
      <c r="C3270" t="s" s="0">
        <v>58</v>
      </c>
      <c r="E3270" t="s" s="0">
        <v>125</v>
      </c>
      <c r="F3270" s="0">
        <v>0.9</v>
      </c>
    </row>
    <row r="3271" spans="1:6">
      <c r="A3271" s="39">
        <v>54608</v>
      </c>
      <c r="B3271" t="s" s="0">
        <v>342</v>
      </c>
      <c r="C3271" t="s" s="0">
        <v>22</v>
      </c>
      <c r="E3271" t="s" s="0">
        <v>342</v>
      </c>
      <c r="F3271" s="0">
        <v>1.0089999999999999</v>
      </c>
    </row>
    <row r="3272" spans="1:6">
      <c r="A3272" s="39">
        <v>54669</v>
      </c>
      <c r="B3272" t="s" s="0">
        <v>342</v>
      </c>
      <c r="C3272" t="s" s="0">
        <v>22</v>
      </c>
      <c r="E3272" t="s" s="0">
        <v>342</v>
      </c>
      <c r="F3272" s="0">
        <v>1.0089999999999999</v>
      </c>
    </row>
    <row r="3273" spans="1:6">
      <c r="A3273" s="39">
        <v>94351</v>
      </c>
      <c r="B3273" t="s" s="0">
        <v>76</v>
      </c>
      <c r="C3273" t="s" s="0">
        <v>26</v>
      </c>
      <c r="E3273" t="s" s="0">
        <v>76</v>
      </c>
      <c r="F3273" s="0">
        <v>1.0229999999999999</v>
      </c>
    </row>
    <row r="3274" spans="1:6">
      <c r="A3274" s="39">
        <v>85622</v>
      </c>
      <c r="B3274" t="s" s="0">
        <v>178</v>
      </c>
      <c r="C3274" t="s" s="0">
        <v>26</v>
      </c>
      <c r="E3274" t="s" s="0">
        <v>178</v>
      </c>
      <c r="F3274" s="0">
        <v>1.288</v>
      </c>
    </row>
    <row r="3275" spans="1:6">
      <c r="A3275" s="39">
        <v>83620</v>
      </c>
      <c r="B3275" t="s" s="0">
        <v>96</v>
      </c>
      <c r="C3275" t="s" s="0">
        <v>26</v>
      </c>
      <c r="E3275" t="s" s="0">
        <v>96</v>
      </c>
      <c r="F3275" s="0">
        <v>1.2609999999999999</v>
      </c>
    </row>
    <row r="3276" spans="1:6">
      <c r="A3276" s="39">
        <v>3130</v>
      </c>
      <c r="B3276" t="s" s="0">
        <v>288</v>
      </c>
      <c r="C3276" t="s" s="0">
        <v>82</v>
      </c>
      <c r="E3276" t="s" s="0">
        <v>288</v>
      </c>
      <c r="F3276" s="0">
        <v>0.748</v>
      </c>
    </row>
    <row r="3277" spans="1:6">
      <c r="A3277" s="39">
        <v>54341</v>
      </c>
      <c r="B3277" t="s" s="0">
        <v>21</v>
      </c>
      <c r="C3277" t="s" s="0">
        <v>22</v>
      </c>
      <c r="E3277" t="s" s="0">
        <v>21</v>
      </c>
      <c r="F3277" s="0">
        <v>1.085</v>
      </c>
    </row>
    <row r="3278" spans="1:6">
      <c r="A3278" s="39">
        <v>54608</v>
      </c>
      <c r="B3278" t="s" s="0">
        <v>342</v>
      </c>
      <c r="C3278" t="s" s="0">
        <v>22</v>
      </c>
      <c r="E3278" t="s" s="0">
        <v>342</v>
      </c>
      <c r="F3278" s="0">
        <v>1.0089999999999999</v>
      </c>
    </row>
    <row r="3279" spans="1:6">
      <c r="A3279" s="39">
        <v>54636</v>
      </c>
      <c r="B3279" t="s" s="0">
        <v>342</v>
      </c>
      <c r="C3279" t="s" s="0">
        <v>22</v>
      </c>
      <c r="E3279" t="s" s="0">
        <v>342</v>
      </c>
      <c r="F3279" s="0">
        <v>1.0089999999999999</v>
      </c>
    </row>
    <row r="3280" spans="1:6">
      <c r="A3280" s="39">
        <v>97778</v>
      </c>
      <c r="B3280" t="s" s="0">
        <v>175</v>
      </c>
      <c r="C3280" t="s" s="0">
        <v>26</v>
      </c>
      <c r="E3280" t="s" s="0">
        <v>175</v>
      </c>
      <c r="F3280" s="0">
        <v>1.0649999999999999</v>
      </c>
    </row>
    <row r="3281" spans="1:6">
      <c r="A3281" s="39">
        <v>87748</v>
      </c>
      <c r="B3281" t="s" s="0">
        <v>147</v>
      </c>
      <c r="C3281" t="s" s="0">
        <v>26</v>
      </c>
      <c r="E3281" t="s" s="0">
        <v>147</v>
      </c>
      <c r="F3281" s="0">
        <v>1.0309999999999999</v>
      </c>
    </row>
    <row r="3282" spans="1:6">
      <c r="A3282" s="39">
        <v>54646</v>
      </c>
      <c r="B3282" t="s" s="0">
        <v>342</v>
      </c>
      <c r="C3282" t="s" s="0">
        <v>22</v>
      </c>
      <c r="E3282" t="s" s="0">
        <v>342</v>
      </c>
      <c r="F3282" s="0">
        <v>1.0089999999999999</v>
      </c>
    </row>
    <row r="3283" spans="1:6">
      <c r="A3283" s="39">
        <v>54608</v>
      </c>
      <c r="B3283" t="s" s="0">
        <v>342</v>
      </c>
      <c r="C3283" t="s" s="0">
        <v>22</v>
      </c>
      <c r="E3283" t="s" s="0">
        <v>342</v>
      </c>
      <c r="F3283" s="0">
        <v>1.0089999999999999</v>
      </c>
    </row>
    <row r="3284" spans="1:6">
      <c r="A3284" s="39">
        <v>54610</v>
      </c>
      <c r="B3284" t="s" s="0">
        <v>342</v>
      </c>
      <c r="C3284" t="s" s="0">
        <v>22</v>
      </c>
      <c r="E3284" t="s" s="0">
        <v>342</v>
      </c>
      <c r="F3284" s="0">
        <v>1.0089999999999999</v>
      </c>
    </row>
    <row r="3285" spans="1:6">
      <c r="A3285" s="39">
        <v>54597</v>
      </c>
      <c r="B3285" t="s" s="0">
        <v>342</v>
      </c>
      <c r="C3285" t="s" s="0">
        <v>22</v>
      </c>
      <c r="E3285" t="s" s="0">
        <v>342</v>
      </c>
      <c r="F3285" s="0">
        <v>1.0089999999999999</v>
      </c>
    </row>
    <row r="3286" spans="1:6">
      <c r="A3286" s="39">
        <v>57580</v>
      </c>
      <c r="B3286" t="s" s="0">
        <v>112</v>
      </c>
      <c r="C3286" t="s" s="0">
        <v>22</v>
      </c>
      <c r="E3286" t="s" s="0">
        <v>112</v>
      </c>
      <c r="F3286" s="0">
        <v>0.99</v>
      </c>
    </row>
    <row r="3287" spans="1:6">
      <c r="A3287" s="39">
        <v>92269</v>
      </c>
      <c r="B3287" t="s" s="0">
        <v>123</v>
      </c>
      <c r="C3287" t="s" s="0">
        <v>26</v>
      </c>
      <c r="E3287" t="s" s="0">
        <v>123</v>
      </c>
      <c r="F3287" s="0">
        <v>1.018</v>
      </c>
    </row>
    <row r="3288" spans="1:6">
      <c r="A3288" s="39">
        <v>17379</v>
      </c>
      <c r="B3288" t="s" s="0">
        <v>66</v>
      </c>
      <c r="C3288" t="s" s="0">
        <v>58</v>
      </c>
      <c r="E3288" t="s" s="0">
        <v>66</v>
      </c>
      <c r="F3288" s="0">
        <v>1.012</v>
      </c>
    </row>
    <row r="3289" spans="1:6">
      <c r="A3289" s="39">
        <v>37339</v>
      </c>
      <c r="B3289" t="s" s="0">
        <v>154</v>
      </c>
      <c r="C3289" t="s" s="0">
        <v>72</v>
      </c>
      <c r="E3289" t="s" s="0">
        <v>154</v>
      </c>
      <c r="F3289" s="0">
        <v>0.90700000000000003</v>
      </c>
    </row>
    <row r="3290" spans="1:6">
      <c r="A3290" s="39">
        <v>35463</v>
      </c>
      <c r="B3290" t="s" s="0">
        <v>107</v>
      </c>
      <c r="C3290" t="s" s="0">
        <v>74</v>
      </c>
      <c r="E3290" t="s" s="0">
        <v>107</v>
      </c>
      <c r="F3290" s="0">
        <v>0.999</v>
      </c>
    </row>
    <row r="3291" spans="1:6">
      <c r="A3291" s="39">
        <v>54646</v>
      </c>
      <c r="B3291" t="s" s="0">
        <v>342</v>
      </c>
      <c r="C3291" t="s" s="0">
        <v>22</v>
      </c>
      <c r="E3291" t="s" s="0">
        <v>342</v>
      </c>
      <c r="F3291" s="0">
        <v>1.0089999999999999</v>
      </c>
    </row>
    <row r="3292" spans="1:6">
      <c r="A3292" s="39">
        <v>90537</v>
      </c>
      <c r="B3292" t="s" s="0">
        <v>103</v>
      </c>
      <c r="C3292" t="s" s="0">
        <v>26</v>
      </c>
      <c r="E3292" t="s" s="0">
        <v>103</v>
      </c>
      <c r="F3292" s="0">
        <v>1.1399999999999999</v>
      </c>
    </row>
    <row r="3293" spans="1:6">
      <c r="A3293" s="39">
        <v>91555</v>
      </c>
      <c r="B3293" t="s" s="0">
        <v>48</v>
      </c>
      <c r="C3293" t="s" s="0">
        <v>26</v>
      </c>
      <c r="E3293" t="s" s="0">
        <v>48</v>
      </c>
      <c r="F3293" s="0">
        <v>1.038</v>
      </c>
    </row>
    <row r="3294" spans="1:6">
      <c r="A3294" s="39">
        <v>54649</v>
      </c>
      <c r="B3294" t="s" s="0">
        <v>342</v>
      </c>
      <c r="C3294" t="s" s="0">
        <v>22</v>
      </c>
      <c r="E3294" t="s" s="0">
        <v>342</v>
      </c>
      <c r="F3294" s="0">
        <v>1.0089999999999999</v>
      </c>
    </row>
    <row r="3295" spans="1:6">
      <c r="A3295" s="39">
        <v>54584</v>
      </c>
      <c r="B3295" t="s" s="0">
        <v>167</v>
      </c>
      <c r="C3295" t="s" s="0">
        <v>22</v>
      </c>
      <c r="E3295" t="s" s="0">
        <v>167</v>
      </c>
      <c r="F3295" s="0">
        <v>1.01</v>
      </c>
    </row>
    <row r="3296" spans="1:6">
      <c r="A3296" s="39">
        <v>95686</v>
      </c>
      <c r="B3296" t="s" s="0">
        <v>79</v>
      </c>
      <c r="C3296" t="s" s="0">
        <v>26</v>
      </c>
      <c r="E3296" t="s" s="0">
        <v>79</v>
      </c>
      <c r="F3296" s="0">
        <v>1.1339999999999999</v>
      </c>
    </row>
    <row r="3297" spans="1:6">
      <c r="A3297" s="39">
        <v>74579</v>
      </c>
      <c r="B3297" t="s" s="0">
        <v>259</v>
      </c>
      <c r="C3297" t="s" s="0">
        <v>20</v>
      </c>
      <c r="E3297" t="s" s="0">
        <v>259</v>
      </c>
      <c r="F3297" s="0">
        <v>0.97899999999999998</v>
      </c>
    </row>
    <row r="3298" spans="1:6">
      <c r="A3298" s="39">
        <v>74427</v>
      </c>
      <c r="B3298" t="s" s="0">
        <v>259</v>
      </c>
      <c r="C3298" t="s" s="0">
        <v>20</v>
      </c>
      <c r="E3298" t="s" s="0">
        <v>259</v>
      </c>
      <c r="F3298" s="0">
        <v>0.97899999999999998</v>
      </c>
    </row>
    <row r="3299" spans="1:6">
      <c r="A3299" s="39">
        <v>15306</v>
      </c>
      <c r="B3299" t="s" s="0">
        <v>136</v>
      </c>
      <c r="C3299" t="s" s="0">
        <v>82</v>
      </c>
      <c r="E3299" t="s" s="0">
        <v>136</v>
      </c>
      <c r="F3299" s="0">
        <v>0.93</v>
      </c>
    </row>
    <row r="3300" spans="1:6">
      <c r="A3300" s="39">
        <v>4936</v>
      </c>
      <c r="B3300" t="s" s="0">
        <v>203</v>
      </c>
      <c r="C3300" t="s" s="0">
        <v>82</v>
      </c>
      <c r="E3300" t="s" s="0">
        <v>203</v>
      </c>
      <c r="F3300" s="0">
        <v>0.876</v>
      </c>
    </row>
    <row r="3301" spans="1:6">
      <c r="A3301" s="39">
        <v>54636</v>
      </c>
      <c r="B3301" t="s" s="0">
        <v>342</v>
      </c>
      <c r="C3301" t="s" s="0">
        <v>22</v>
      </c>
      <c r="E3301" t="s" s="0">
        <v>342</v>
      </c>
      <c r="F3301" s="0">
        <v>1.0089999999999999</v>
      </c>
    </row>
    <row r="3302" spans="1:6">
      <c r="A3302" s="39">
        <v>57635</v>
      </c>
      <c r="B3302" t="s" s="0">
        <v>112</v>
      </c>
      <c r="C3302" t="s" s="0">
        <v>22</v>
      </c>
      <c r="E3302" t="s" s="0">
        <v>112</v>
      </c>
      <c r="F3302" s="0">
        <v>0.99</v>
      </c>
    </row>
    <row r="3303" spans="1:6">
      <c r="A3303" s="39">
        <v>70794</v>
      </c>
      <c r="B3303" t="s" s="0">
        <v>88</v>
      </c>
      <c r="C3303" t="s" s="0">
        <v>20</v>
      </c>
      <c r="E3303" t="s" s="0">
        <v>88</v>
      </c>
      <c r="F3303" s="0">
        <v>1.028</v>
      </c>
    </row>
    <row r="3304" spans="1:6">
      <c r="A3304" s="39">
        <v>71111</v>
      </c>
      <c r="B3304" t="s" s="0">
        <v>88</v>
      </c>
      <c r="C3304" t="s" s="0">
        <v>20</v>
      </c>
      <c r="E3304" t="s" s="0">
        <v>88</v>
      </c>
      <c r="F3304" s="0">
        <v>1.028</v>
      </c>
    </row>
    <row r="3305" spans="1:6">
      <c r="A3305" s="39">
        <v>54689</v>
      </c>
      <c r="B3305" t="s" s="0">
        <v>342</v>
      </c>
      <c r="C3305" t="s" s="0">
        <v>22</v>
      </c>
      <c r="E3305" t="s" s="0">
        <v>342</v>
      </c>
      <c r="F3305" s="0">
        <v>1.0089999999999999</v>
      </c>
    </row>
    <row r="3306" spans="1:6">
      <c r="A3306" s="39">
        <v>26849</v>
      </c>
      <c r="B3306" t="s" s="0">
        <v>274</v>
      </c>
      <c r="C3306" t="s" s="0">
        <v>39</v>
      </c>
      <c r="E3306" t="s" s="0">
        <v>274</v>
      </c>
      <c r="F3306" s="0">
        <v>0.73299999999999998</v>
      </c>
    </row>
    <row r="3307" spans="1:6">
      <c r="A3307" s="39">
        <v>56766</v>
      </c>
      <c r="B3307" t="s" s="0">
        <v>102</v>
      </c>
      <c r="C3307" t="s" s="0">
        <v>22</v>
      </c>
      <c r="E3307" t="s" s="0">
        <v>102</v>
      </c>
      <c r="F3307" s="0">
        <v>0.99099999999999999</v>
      </c>
    </row>
    <row r="3308" spans="1:6">
      <c r="A3308" s="39">
        <v>17209</v>
      </c>
      <c r="B3308" t="s" s="0">
        <v>125</v>
      </c>
      <c r="C3308" t="s" s="0">
        <v>58</v>
      </c>
      <c r="E3308" t="s" s="0">
        <v>125</v>
      </c>
      <c r="F3308" s="0">
        <v>0.9</v>
      </c>
    </row>
    <row r="3309" spans="1:6">
      <c r="A3309" s="39">
        <v>54689</v>
      </c>
      <c r="B3309" t="s" s="0">
        <v>342</v>
      </c>
      <c r="C3309" t="s" s="0">
        <v>22</v>
      </c>
      <c r="E3309" t="s" s="0">
        <v>342</v>
      </c>
      <c r="F3309" s="0">
        <v>1.0089999999999999</v>
      </c>
    </row>
    <row r="3310" spans="1:6">
      <c r="A3310" s="39">
        <v>17179</v>
      </c>
      <c r="B3310" t="s" s="0">
        <v>57</v>
      </c>
      <c r="C3310" t="s" s="0">
        <v>58</v>
      </c>
      <c r="E3310" t="s" s="0">
        <v>57</v>
      </c>
      <c r="F3310" s="0">
        <v>0.93899999999999995</v>
      </c>
    </row>
    <row r="3311" spans="1:6">
      <c r="A3311" s="39">
        <v>54689</v>
      </c>
      <c r="B3311" t="s" s="0">
        <v>342</v>
      </c>
      <c r="C3311" t="s" s="0">
        <v>22</v>
      </c>
      <c r="E3311" t="s" s="0">
        <v>342</v>
      </c>
      <c r="F3311" s="0">
        <v>1.0089999999999999</v>
      </c>
    </row>
    <row r="3312" spans="1:6">
      <c r="A3312" s="39">
        <v>54673</v>
      </c>
      <c r="B3312" t="s" s="0">
        <v>342</v>
      </c>
      <c r="C3312" t="s" s="0">
        <v>22</v>
      </c>
      <c r="E3312" t="s" s="0">
        <v>342</v>
      </c>
      <c r="F3312" s="0">
        <v>1.0089999999999999</v>
      </c>
    </row>
    <row r="3313" spans="1:6">
      <c r="A3313" s="39">
        <v>54614</v>
      </c>
      <c r="B3313" t="s" s="0">
        <v>342</v>
      </c>
      <c r="C3313" t="s" s="0">
        <v>22</v>
      </c>
      <c r="E3313" t="s" s="0">
        <v>342</v>
      </c>
      <c r="F3313" s="0">
        <v>1.0089999999999999</v>
      </c>
    </row>
    <row r="3314" spans="1:6">
      <c r="A3314" s="39">
        <v>86923</v>
      </c>
      <c r="B3314" t="s" s="0">
        <v>164</v>
      </c>
      <c r="C3314" t="s" s="0">
        <v>26</v>
      </c>
      <c r="E3314" t="s" s="0">
        <v>164</v>
      </c>
      <c r="F3314" s="0">
        <v>1.1579999999999999</v>
      </c>
    </row>
    <row r="3315" spans="1:6">
      <c r="A3315" s="39">
        <v>54636</v>
      </c>
      <c r="B3315" t="s" s="0">
        <v>342</v>
      </c>
      <c r="C3315" t="s" s="0">
        <v>22</v>
      </c>
      <c r="E3315" t="s" s="0">
        <v>342</v>
      </c>
      <c r="F3315" s="0">
        <v>1.0089999999999999</v>
      </c>
    </row>
    <row r="3316" spans="1:6">
      <c r="A3316" s="39">
        <v>85464</v>
      </c>
      <c r="B3316" t="s" s="0">
        <v>234</v>
      </c>
      <c r="C3316" t="s" s="0">
        <v>26</v>
      </c>
      <c r="E3316" t="s" s="0">
        <v>234</v>
      </c>
      <c r="F3316" s="0">
        <v>1.163</v>
      </c>
    </row>
    <row r="3317" spans="1:6">
      <c r="A3317" s="39">
        <v>3238</v>
      </c>
      <c r="B3317" t="s" s="0">
        <v>203</v>
      </c>
      <c r="C3317" t="s" s="0">
        <v>82</v>
      </c>
      <c r="E3317" t="s" s="0">
        <v>203</v>
      </c>
      <c r="F3317" s="0">
        <v>0.876</v>
      </c>
    </row>
    <row r="3318" spans="1:6">
      <c r="A3318" s="39">
        <v>27389</v>
      </c>
      <c r="B3318" t="s" s="0">
        <v>65</v>
      </c>
      <c r="C3318" t="s" s="0">
        <v>39</v>
      </c>
      <c r="E3318" t="s" s="0">
        <v>65</v>
      </c>
      <c r="F3318" s="0">
        <v>0.753</v>
      </c>
    </row>
    <row r="3319" spans="1:6">
      <c r="A3319" s="39">
        <v>26835</v>
      </c>
      <c r="B3319" t="s" s="0">
        <v>274</v>
      </c>
      <c r="C3319" t="s" s="0">
        <v>39</v>
      </c>
      <c r="E3319" t="s" s="0">
        <v>274</v>
      </c>
      <c r="F3319" s="0">
        <v>0.73299999999999998</v>
      </c>
    </row>
    <row r="3320" spans="1:6">
      <c r="A3320" s="39">
        <v>54439</v>
      </c>
      <c r="B3320" t="s" s="0">
        <v>21</v>
      </c>
      <c r="C3320" t="s" s="0">
        <v>22</v>
      </c>
      <c r="E3320" t="s" s="0">
        <v>21</v>
      </c>
      <c r="F3320" s="0">
        <v>1.085</v>
      </c>
    </row>
    <row r="3321" spans="1:6">
      <c r="A3321" s="39">
        <v>86850</v>
      </c>
      <c r="B3321" t="s" s="0">
        <v>50</v>
      </c>
      <c r="C3321" t="s" s="0">
        <v>26</v>
      </c>
      <c r="E3321" t="s" s="0">
        <v>50</v>
      </c>
      <c r="F3321" s="0">
        <v>1.099</v>
      </c>
    </row>
    <row r="3322" spans="1:6">
      <c r="A3322" s="39">
        <v>55743</v>
      </c>
      <c r="B3322" t="s" s="0">
        <v>32</v>
      </c>
      <c r="C3322" t="s" s="0">
        <v>22</v>
      </c>
      <c r="E3322" t="s" s="0">
        <v>32</v>
      </c>
      <c r="F3322" s="0">
        <v>1.046</v>
      </c>
    </row>
    <row r="3323" spans="1:6">
      <c r="A3323" s="39">
        <v>67693</v>
      </c>
      <c r="B3323" t="s" s="0">
        <v>220</v>
      </c>
      <c r="C3323" t="s" s="0">
        <v>22</v>
      </c>
      <c r="E3323" t="s" s="0">
        <v>220</v>
      </c>
      <c r="F3323" s="0">
        <v>0.97499999999999998</v>
      </c>
    </row>
    <row r="3324" spans="1:6">
      <c r="A3324" s="39">
        <v>83730</v>
      </c>
      <c r="B3324" t="s" s="0">
        <v>214</v>
      </c>
      <c r="C3324" t="s" s="0">
        <v>26</v>
      </c>
      <c r="E3324" t="s" s="0">
        <v>214</v>
      </c>
      <c r="F3324" s="0">
        <v>1.274</v>
      </c>
    </row>
    <row r="3325" spans="1:6">
      <c r="A3325" s="39">
        <v>66996</v>
      </c>
      <c r="B3325" t="s" s="0">
        <v>134</v>
      </c>
      <c r="C3325" t="s" s="0">
        <v>22</v>
      </c>
      <c r="E3325" t="s" s="0">
        <v>134</v>
      </c>
      <c r="F3325" s="0">
        <v>1.0189999999999999</v>
      </c>
    </row>
    <row r="3326" spans="1:6">
      <c r="A3326" s="39">
        <v>54647</v>
      </c>
      <c r="B3326" t="s" s="0">
        <v>342</v>
      </c>
      <c r="C3326" t="s" s="0">
        <v>22</v>
      </c>
      <c r="E3326" t="s" s="0">
        <v>342</v>
      </c>
      <c r="F3326" s="0">
        <v>1.0089999999999999</v>
      </c>
    </row>
    <row r="3327" spans="1:6">
      <c r="A3327" s="39">
        <v>64405</v>
      </c>
      <c r="B3327" t="s" s="0">
        <v>115</v>
      </c>
      <c r="C3327" t="s" s="0">
        <v>74</v>
      </c>
      <c r="E3327" t="s" s="0">
        <v>115</v>
      </c>
      <c r="F3327" s="0">
        <v>1.002</v>
      </c>
    </row>
    <row r="3328" spans="1:6">
      <c r="A3328" s="39">
        <v>87538</v>
      </c>
      <c r="B3328" t="s" s="0">
        <v>143</v>
      </c>
      <c r="C3328" t="s" s="0">
        <v>26</v>
      </c>
      <c r="E3328" t="s" s="0">
        <v>143</v>
      </c>
      <c r="F3328" s="0">
        <v>1.0960000000000001</v>
      </c>
    </row>
    <row r="3329" spans="1:6">
      <c r="A3329" s="39">
        <v>54668</v>
      </c>
      <c r="B3329" t="s" s="0">
        <v>342</v>
      </c>
      <c r="C3329" t="s" s="0">
        <v>22</v>
      </c>
      <c r="E3329" t="s" s="0">
        <v>342</v>
      </c>
      <c r="F3329" s="0">
        <v>1.0089999999999999</v>
      </c>
    </row>
    <row r="3330" spans="1:6">
      <c r="A3330" s="39">
        <v>79592</v>
      </c>
      <c r="B3330" t="s" s="0">
        <v>92</v>
      </c>
      <c r="C3330" t="s" s="0">
        <v>20</v>
      </c>
      <c r="E3330" t="s" s="0">
        <v>92</v>
      </c>
      <c r="F3330" s="0">
        <v>1.028</v>
      </c>
    </row>
    <row r="3331" spans="1:6">
      <c r="A3331" s="39">
        <v>54636</v>
      </c>
      <c r="B3331" t="s" s="0">
        <v>342</v>
      </c>
      <c r="C3331" t="s" s="0">
        <v>22</v>
      </c>
      <c r="E3331" t="s" s="0">
        <v>342</v>
      </c>
      <c r="F3331" s="0">
        <v>1.0089999999999999</v>
      </c>
    </row>
    <row r="3332" spans="1:6">
      <c r="A3332" s="39">
        <v>54636</v>
      </c>
      <c r="B3332" t="s" s="0">
        <v>342</v>
      </c>
      <c r="C3332" t="s" s="0">
        <v>22</v>
      </c>
      <c r="E3332" t="s" s="0">
        <v>342</v>
      </c>
      <c r="F3332" s="0">
        <v>1.0089999999999999</v>
      </c>
    </row>
    <row r="3333" spans="1:6">
      <c r="A3333" s="39">
        <v>91604</v>
      </c>
      <c r="B3333" t="s" s="0">
        <v>48</v>
      </c>
      <c r="C3333" t="s" s="0">
        <v>26</v>
      </c>
      <c r="E3333" t="s" s="0">
        <v>48</v>
      </c>
      <c r="F3333" s="0">
        <v>1.038</v>
      </c>
    </row>
    <row r="3334" spans="1:6">
      <c r="A3334" s="39">
        <v>54649</v>
      </c>
      <c r="B3334" t="s" s="0">
        <v>342</v>
      </c>
      <c r="C3334" t="s" s="0">
        <v>22</v>
      </c>
      <c r="E3334" t="s" s="0">
        <v>342</v>
      </c>
      <c r="F3334" s="0">
        <v>1.0089999999999999</v>
      </c>
    </row>
    <row r="3335" spans="1:6">
      <c r="A3335" s="39">
        <v>97650</v>
      </c>
      <c r="B3335" t="s" s="0">
        <v>181</v>
      </c>
      <c r="C3335" t="s" s="0">
        <v>26</v>
      </c>
      <c r="E3335" t="s" s="0">
        <v>181</v>
      </c>
      <c r="F3335" s="0">
        <v>1.071</v>
      </c>
    </row>
    <row r="3336" spans="1:6">
      <c r="A3336" s="39">
        <v>57632</v>
      </c>
      <c r="B3336" t="s" s="0">
        <v>112</v>
      </c>
      <c r="C3336" t="s" s="0">
        <v>22</v>
      </c>
      <c r="E3336" t="s" s="0">
        <v>112</v>
      </c>
      <c r="F3336" s="0">
        <v>0.99</v>
      </c>
    </row>
    <row r="3337" spans="1:6">
      <c r="A3337" s="39">
        <v>39345</v>
      </c>
      <c r="B3337" t="s" s="0">
        <v>126</v>
      </c>
      <c r="C3337" t="s" s="0">
        <v>70</v>
      </c>
      <c r="E3337" t="s" s="0">
        <v>126</v>
      </c>
      <c r="F3337" s="0">
        <v>0.89500000000000002</v>
      </c>
    </row>
    <row r="3338" spans="1:6">
      <c r="A3338" s="39">
        <v>39356</v>
      </c>
      <c r="B3338" t="s" s="0">
        <v>126</v>
      </c>
      <c r="C3338" t="s" s="0">
        <v>70</v>
      </c>
      <c r="E3338" t="s" s="0">
        <v>126</v>
      </c>
      <c r="F3338" s="0">
        <v>0.89500000000000002</v>
      </c>
    </row>
    <row r="3339" spans="1:6">
      <c r="A3339" s="39">
        <v>39359</v>
      </c>
      <c r="B3339" t="s" s="0">
        <v>126</v>
      </c>
      <c r="C3339" t="s" s="0">
        <v>70</v>
      </c>
      <c r="E3339" t="s" s="0">
        <v>126</v>
      </c>
      <c r="F3339" s="0">
        <v>0.89500000000000002</v>
      </c>
    </row>
    <row r="3340" spans="1:6">
      <c r="A3340" s="39">
        <v>54298</v>
      </c>
      <c r="B3340" t="s" s="0">
        <v>342</v>
      </c>
      <c r="C3340" t="s" s="0">
        <v>22</v>
      </c>
      <c r="E3340" t="s" s="0">
        <v>342</v>
      </c>
      <c r="F3340" s="0">
        <v>1.0089999999999999</v>
      </c>
    </row>
    <row r="3341" spans="1:6">
      <c r="A3341" s="39">
        <v>74223</v>
      </c>
      <c r="B3341" t="s" s="0">
        <v>34</v>
      </c>
      <c r="C3341" t="s" s="0">
        <v>20</v>
      </c>
      <c r="E3341" t="s" s="0">
        <v>34</v>
      </c>
      <c r="F3341" s="0">
        <v>1.012</v>
      </c>
    </row>
    <row r="3342" spans="1:6">
      <c r="A3342" s="39">
        <v>88373</v>
      </c>
      <c r="B3342" t="s" s="0">
        <v>37</v>
      </c>
      <c r="C3342" t="s" s="0">
        <v>20</v>
      </c>
      <c r="E3342" t="s" s="0">
        <v>37</v>
      </c>
      <c r="F3342" s="0">
        <v>1.0529999999999999</v>
      </c>
    </row>
    <row r="3343" spans="1:6">
      <c r="A3343" s="39">
        <v>76835</v>
      </c>
      <c r="B3343" t="s" s="0">
        <v>98</v>
      </c>
      <c r="C3343" t="s" s="0">
        <v>22</v>
      </c>
      <c r="E3343" t="s" s="0">
        <v>98</v>
      </c>
      <c r="F3343" s="0">
        <v>1.032</v>
      </c>
    </row>
    <row r="3344" spans="1:6">
      <c r="A3344" s="39">
        <v>54673</v>
      </c>
      <c r="B3344" t="s" s="0">
        <v>342</v>
      </c>
      <c r="C3344" t="s" s="0">
        <v>22</v>
      </c>
      <c r="E3344" t="s" s="0">
        <v>342</v>
      </c>
      <c r="F3344" s="0">
        <v>1.0089999999999999</v>
      </c>
    </row>
    <row r="3345" spans="1:6">
      <c r="A3345" s="39">
        <v>54646</v>
      </c>
      <c r="B3345" t="s" s="0">
        <v>342</v>
      </c>
      <c r="C3345" t="s" s="0">
        <v>22</v>
      </c>
      <c r="E3345" t="s" s="0">
        <v>342</v>
      </c>
      <c r="F3345" s="0">
        <v>1.0089999999999999</v>
      </c>
    </row>
    <row r="3346" spans="1:6">
      <c r="A3346" s="39">
        <v>54668</v>
      </c>
      <c r="B3346" t="s" s="0">
        <v>342</v>
      </c>
      <c r="C3346" t="s" s="0">
        <v>22</v>
      </c>
      <c r="E3346" t="s" s="0">
        <v>342</v>
      </c>
      <c r="F3346" s="0">
        <v>1.0089999999999999</v>
      </c>
    </row>
    <row r="3347" spans="1:6">
      <c r="A3347" s="39">
        <v>54619</v>
      </c>
      <c r="B3347" t="s" s="0">
        <v>342</v>
      </c>
      <c r="C3347" t="s" s="0">
        <v>22</v>
      </c>
      <c r="E3347" t="s" s="0">
        <v>342</v>
      </c>
      <c r="F3347" s="0">
        <v>1.0089999999999999</v>
      </c>
    </row>
    <row r="3348" spans="1:6">
      <c r="A3348" s="39">
        <v>54636</v>
      </c>
      <c r="B3348" t="s" s="0">
        <v>342</v>
      </c>
      <c r="C3348" t="s" s="0">
        <v>22</v>
      </c>
      <c r="E3348" t="s" s="0">
        <v>342</v>
      </c>
      <c r="F3348" s="0">
        <v>1.0089999999999999</v>
      </c>
    </row>
    <row r="3349" spans="1:6">
      <c r="A3349" s="39">
        <v>54655</v>
      </c>
      <c r="B3349" t="s" s="0">
        <v>342</v>
      </c>
      <c r="C3349" t="s" s="0">
        <v>22</v>
      </c>
      <c r="E3349" t="s" s="0">
        <v>342</v>
      </c>
      <c r="F3349" s="0">
        <v>1.0089999999999999</v>
      </c>
    </row>
    <row r="3350" spans="1:6">
      <c r="A3350" s="39">
        <v>36103</v>
      </c>
      <c r="B3350" t="s" s="0">
        <v>207</v>
      </c>
      <c r="C3350" t="s" s="0">
        <v>74</v>
      </c>
      <c r="E3350" t="s" s="0">
        <v>207</v>
      </c>
      <c r="F3350" s="0">
        <v>1</v>
      </c>
    </row>
    <row r="3351" spans="1:6">
      <c r="A3351" s="39">
        <v>54597</v>
      </c>
      <c r="B3351" t="s" s="0">
        <v>342</v>
      </c>
      <c r="C3351" t="s" s="0">
        <v>22</v>
      </c>
      <c r="E3351" t="s" s="0">
        <v>342</v>
      </c>
      <c r="F3351" s="0">
        <v>1.0089999999999999</v>
      </c>
    </row>
    <row r="3352" spans="1:6">
      <c r="A3352" s="39">
        <v>17268</v>
      </c>
      <c r="B3352" t="s" s="0">
        <v>159</v>
      </c>
      <c r="C3352" t="s" s="0">
        <v>82</v>
      </c>
      <c r="E3352" t="s" s="0">
        <v>159</v>
      </c>
      <c r="F3352" s="0">
        <v>0.88900000000000001</v>
      </c>
    </row>
    <row r="3353" spans="1:6">
      <c r="A3353" s="39">
        <v>54636</v>
      </c>
      <c r="B3353" t="s" s="0">
        <v>342</v>
      </c>
      <c r="C3353" t="s" s="0">
        <v>22</v>
      </c>
      <c r="E3353" t="s" s="0">
        <v>342</v>
      </c>
      <c r="F3353" s="0">
        <v>1.0089999999999999</v>
      </c>
    </row>
    <row r="3354" spans="1:6">
      <c r="A3354" s="39">
        <v>83126</v>
      </c>
      <c r="B3354" t="s" s="0">
        <v>96</v>
      </c>
      <c r="C3354" t="s" s="0">
        <v>26</v>
      </c>
      <c r="E3354" t="s" s="0">
        <v>96</v>
      </c>
      <c r="F3354" s="0">
        <v>1.2609999999999999</v>
      </c>
    </row>
    <row r="3355" spans="1:6">
      <c r="A3355" s="39">
        <v>9557</v>
      </c>
      <c r="B3355" t="s" s="0">
        <v>139</v>
      </c>
      <c r="C3355" t="s" s="0">
        <v>119</v>
      </c>
      <c r="E3355" t="s" s="0">
        <v>139</v>
      </c>
      <c r="F3355" s="0">
        <v>0.92800000000000005</v>
      </c>
    </row>
    <row r="3356" spans="1:6">
      <c r="A3356" s="39">
        <v>98593</v>
      </c>
      <c r="B3356" t="s" s="0">
        <v>228</v>
      </c>
      <c r="C3356" t="s" s="0">
        <v>72</v>
      </c>
      <c r="E3356" t="s" s="0">
        <v>228</v>
      </c>
      <c r="F3356" s="0">
        <v>0.95199999999999996</v>
      </c>
    </row>
    <row r="3357" spans="1:6">
      <c r="A3357" s="39">
        <v>55234</v>
      </c>
      <c r="B3357" t="s" s="0">
        <v>99</v>
      </c>
      <c r="C3357" t="s" s="0">
        <v>22</v>
      </c>
      <c r="E3357" t="s" s="0">
        <v>99</v>
      </c>
      <c r="F3357" s="0">
        <v>0.97</v>
      </c>
    </row>
    <row r="3358" spans="1:6">
      <c r="A3358" s="39">
        <v>55237</v>
      </c>
      <c r="B3358" t="s" s="0">
        <v>99</v>
      </c>
      <c r="C3358" t="s" s="0">
        <v>22</v>
      </c>
      <c r="E3358" t="s" s="0">
        <v>99</v>
      </c>
      <c r="F3358" s="0">
        <v>0.97</v>
      </c>
    </row>
    <row r="3359" spans="1:6">
      <c r="A3359" s="39">
        <v>54668</v>
      </c>
      <c r="B3359" t="s" s="0">
        <v>342</v>
      </c>
      <c r="C3359" t="s" s="0">
        <v>22</v>
      </c>
      <c r="E3359" t="s" s="0">
        <v>342</v>
      </c>
      <c r="F3359" s="0">
        <v>1.0089999999999999</v>
      </c>
    </row>
    <row r="3360" spans="1:6">
      <c r="A3360" s="39">
        <v>54597</v>
      </c>
      <c r="B3360" t="s" s="0">
        <v>342</v>
      </c>
      <c r="C3360" t="s" s="0">
        <v>22</v>
      </c>
      <c r="E3360" t="s" s="0">
        <v>342</v>
      </c>
      <c r="F3360" s="0">
        <v>1.0089999999999999</v>
      </c>
    </row>
    <row r="3361" spans="1:6">
      <c r="A3361" s="39">
        <v>67592</v>
      </c>
      <c r="B3361" t="s" s="0">
        <v>99</v>
      </c>
      <c r="C3361" t="s" s="0">
        <v>22</v>
      </c>
      <c r="E3361" t="s" s="0">
        <v>99</v>
      </c>
      <c r="F3361" s="0">
        <v>0.97</v>
      </c>
    </row>
    <row r="3362" spans="1:6">
      <c r="A3362" s="39">
        <v>54675</v>
      </c>
      <c r="B3362" t="s" s="0">
        <v>342</v>
      </c>
      <c r="C3362" t="s" s="0">
        <v>22</v>
      </c>
      <c r="E3362" t="s" s="0">
        <v>342</v>
      </c>
      <c r="F3362" s="0">
        <v>1.0089999999999999</v>
      </c>
    </row>
    <row r="3363" spans="1:6">
      <c r="A3363" s="39">
        <v>54597</v>
      </c>
      <c r="B3363" t="s" s="0">
        <v>342</v>
      </c>
      <c r="C3363" t="s" s="0">
        <v>22</v>
      </c>
      <c r="E3363" t="s" s="0">
        <v>342</v>
      </c>
      <c r="F3363" s="0">
        <v>1.0089999999999999</v>
      </c>
    </row>
    <row r="3364" spans="1:6">
      <c r="A3364" s="39">
        <v>54636</v>
      </c>
      <c r="B3364" t="s" s="0">
        <v>342</v>
      </c>
      <c r="C3364" t="s" s="0">
        <v>22</v>
      </c>
      <c r="E3364" t="s" s="0">
        <v>342</v>
      </c>
      <c r="F3364" s="0">
        <v>1.0089999999999999</v>
      </c>
    </row>
    <row r="3365" spans="1:6">
      <c r="A3365" s="39">
        <v>38312</v>
      </c>
      <c r="B3365" t="s" s="0">
        <v>194</v>
      </c>
      <c r="C3365" t="s" s="0">
        <v>39</v>
      </c>
      <c r="E3365" t="s" s="0">
        <v>194</v>
      </c>
      <c r="F3365" s="0">
        <v>0.89900000000000002</v>
      </c>
    </row>
    <row r="3366" spans="1:6">
      <c r="A3366" s="39">
        <v>78737</v>
      </c>
      <c r="B3366" t="s" s="0">
        <v>87</v>
      </c>
      <c r="C3366" t="s" s="0">
        <v>20</v>
      </c>
      <c r="E3366" t="s" s="0">
        <v>87</v>
      </c>
      <c r="F3366" s="0">
        <v>0.97799999999999998</v>
      </c>
    </row>
    <row r="3367" spans="1:6">
      <c r="A3367" s="39">
        <v>54516</v>
      </c>
      <c r="B3367" t="s" s="0">
        <v>142</v>
      </c>
      <c r="C3367" t="s" s="0">
        <v>22</v>
      </c>
      <c r="E3367" t="s" s="0">
        <v>142</v>
      </c>
      <c r="F3367" s="0">
        <v>1.0549999999999999</v>
      </c>
    </row>
    <row r="3368" spans="1:6">
      <c r="A3368" s="39">
        <v>57614</v>
      </c>
      <c r="B3368" t="s" s="0">
        <v>112</v>
      </c>
      <c r="C3368" t="s" s="0">
        <v>22</v>
      </c>
      <c r="E3368" t="s" s="0">
        <v>112</v>
      </c>
      <c r="F3368" s="0">
        <v>0.99</v>
      </c>
    </row>
    <row r="3369" spans="1:6">
      <c r="A3369" s="39">
        <v>54675</v>
      </c>
      <c r="B3369" t="s" s="0">
        <v>342</v>
      </c>
      <c r="C3369" t="s" s="0">
        <v>22</v>
      </c>
      <c r="E3369" t="s" s="0">
        <v>342</v>
      </c>
      <c r="F3369" s="0">
        <v>1.0089999999999999</v>
      </c>
    </row>
    <row r="3370" spans="1:6">
      <c r="A3370" s="39">
        <v>66887</v>
      </c>
      <c r="B3370" t="s" s="0">
        <v>53</v>
      </c>
      <c r="C3370" t="s" s="0">
        <v>22</v>
      </c>
      <c r="E3370" t="s" s="0">
        <v>53</v>
      </c>
      <c r="F3370" s="0">
        <v>0.96099999999999997</v>
      </c>
    </row>
    <row r="3371" spans="1:6">
      <c r="A3371" s="39">
        <v>4617</v>
      </c>
      <c r="B3371" t="s" s="0">
        <v>122</v>
      </c>
      <c r="C3371" t="s" s="0">
        <v>72</v>
      </c>
      <c r="E3371" t="s" s="0">
        <v>122</v>
      </c>
      <c r="F3371" s="0">
        <v>0.88700000000000001</v>
      </c>
    </row>
    <row r="3372" spans="1:6">
      <c r="A3372" s="39">
        <v>54673</v>
      </c>
      <c r="B3372" t="s" s="0">
        <v>342</v>
      </c>
      <c r="C3372" t="s" s="0">
        <v>22</v>
      </c>
      <c r="E3372" t="s" s="0">
        <v>342</v>
      </c>
      <c r="F3372" s="0">
        <v>1.0089999999999999</v>
      </c>
    </row>
    <row r="3373" spans="1:6">
      <c r="A3373" s="39">
        <v>54343</v>
      </c>
      <c r="B3373" t="s" s="0">
        <v>21</v>
      </c>
      <c r="C3373" t="s" s="0">
        <v>22</v>
      </c>
      <c r="E3373" t="s" s="0">
        <v>21</v>
      </c>
      <c r="F3373" s="0">
        <v>1.085</v>
      </c>
    </row>
    <row r="3374" spans="1:6">
      <c r="A3374" s="39">
        <v>55777</v>
      </c>
      <c r="B3374" t="s" s="0">
        <v>32</v>
      </c>
      <c r="C3374" t="s" s="0">
        <v>22</v>
      </c>
      <c r="E3374" t="s" s="0">
        <v>32</v>
      </c>
      <c r="F3374" s="0">
        <v>1.046</v>
      </c>
    </row>
    <row r="3375" spans="1:6">
      <c r="A3375" s="39">
        <v>76596</v>
      </c>
      <c r="B3375" t="s" s="0">
        <v>180</v>
      </c>
      <c r="C3375" t="s" s="0">
        <v>20</v>
      </c>
      <c r="E3375" t="s" s="0">
        <v>180</v>
      </c>
      <c r="F3375" s="0">
        <v>1.024</v>
      </c>
    </row>
    <row r="3376" spans="1:6">
      <c r="A3376" s="39">
        <v>91301</v>
      </c>
      <c r="B3376" t="s" s="0">
        <v>312</v>
      </c>
      <c r="C3376" t="s" s="0">
        <v>26</v>
      </c>
      <c r="E3376" t="s" s="0">
        <v>312</v>
      </c>
      <c r="F3376" s="0">
        <v>1.099</v>
      </c>
    </row>
    <row r="3377" spans="1:6">
      <c r="A3377" s="39">
        <v>79362</v>
      </c>
      <c r="B3377" t="s" s="0">
        <v>216</v>
      </c>
      <c r="C3377" t="s" s="0">
        <v>20</v>
      </c>
      <c r="E3377" t="s" s="0">
        <v>216</v>
      </c>
      <c r="F3377" s="0">
        <v>1.1020000000000001</v>
      </c>
    </row>
    <row r="3378" spans="1:6">
      <c r="A3378" s="39">
        <v>54675</v>
      </c>
      <c r="B3378" t="s" s="0">
        <v>342</v>
      </c>
      <c r="C3378" t="s" s="0">
        <v>22</v>
      </c>
      <c r="E3378" t="s" s="0">
        <v>342</v>
      </c>
      <c r="F3378" s="0">
        <v>1.0089999999999999</v>
      </c>
    </row>
    <row r="3379" spans="1:6">
      <c r="A3379" s="39">
        <v>86735</v>
      </c>
      <c r="B3379" t="s" s="0">
        <v>101</v>
      </c>
      <c r="C3379" t="s" s="0">
        <v>26</v>
      </c>
      <c r="E3379" t="s" s="0">
        <v>101</v>
      </c>
      <c r="F3379" s="0">
        <v>1.0469999999999999</v>
      </c>
    </row>
    <row r="3380" spans="1:6">
      <c r="A3380" s="39">
        <v>96524</v>
      </c>
      <c r="B3380" t="s" s="0">
        <v>343</v>
      </c>
      <c r="C3380" t="s" s="0">
        <v>72</v>
      </c>
      <c r="E3380" t="s" s="0">
        <v>343</v>
      </c>
      <c r="F3380" s="0">
        <v>0.95199999999999996</v>
      </c>
    </row>
    <row r="3381" spans="1:6">
      <c r="A3381" s="39">
        <v>57537</v>
      </c>
      <c r="B3381" t="s" s="0">
        <v>112</v>
      </c>
      <c r="C3381" t="s" s="0">
        <v>22</v>
      </c>
      <c r="E3381" t="s" s="0">
        <v>112</v>
      </c>
      <c r="F3381" s="0">
        <v>0.99</v>
      </c>
    </row>
    <row r="3382" spans="1:6">
      <c r="A3382" s="39">
        <v>76694</v>
      </c>
      <c r="B3382" t="s" s="0">
        <v>209</v>
      </c>
      <c r="C3382" t="s" s="0">
        <v>20</v>
      </c>
      <c r="E3382" t="s" s="0">
        <v>209</v>
      </c>
      <c r="F3382" s="0">
        <v>1.006</v>
      </c>
    </row>
    <row r="3383" spans="1:6">
      <c r="A3383" s="39">
        <v>67147</v>
      </c>
      <c r="B3383" t="s" s="0">
        <v>137</v>
      </c>
      <c r="C3383" t="s" s="0">
        <v>22</v>
      </c>
      <c r="E3383" t="s" s="0">
        <v>137</v>
      </c>
      <c r="F3383" s="0">
        <v>1.0580000000000001</v>
      </c>
    </row>
    <row r="3384" spans="1:6">
      <c r="A3384" s="39">
        <v>56754</v>
      </c>
      <c r="B3384" t="s" s="0">
        <v>102</v>
      </c>
      <c r="C3384" t="s" s="0">
        <v>22</v>
      </c>
      <c r="E3384" t="s" s="0">
        <v>102</v>
      </c>
      <c r="F3384" s="0">
        <v>0.99099999999999999</v>
      </c>
    </row>
    <row r="3385" spans="1:6">
      <c r="A3385" s="39">
        <v>85659</v>
      </c>
      <c r="B3385" t="s" s="0">
        <v>234</v>
      </c>
      <c r="C3385" t="s" s="0">
        <v>26</v>
      </c>
      <c r="E3385" t="s" s="0">
        <v>234</v>
      </c>
      <c r="F3385" s="0">
        <v>1.163</v>
      </c>
    </row>
    <row r="3386" spans="1:6">
      <c r="A3386" s="39">
        <v>56858</v>
      </c>
      <c r="B3386" t="s" s="0">
        <v>102</v>
      </c>
      <c r="C3386" t="s" s="0">
        <v>22</v>
      </c>
      <c r="E3386" t="s" s="0">
        <v>102</v>
      </c>
      <c r="F3386" s="0">
        <v>0.99099999999999999</v>
      </c>
    </row>
    <row r="3387" spans="1:6">
      <c r="A3387" s="39">
        <v>85661</v>
      </c>
      <c r="B3387" t="s" s="0">
        <v>162</v>
      </c>
      <c r="C3387" t="s" s="0">
        <v>26</v>
      </c>
      <c r="E3387" t="s" s="0">
        <v>162</v>
      </c>
      <c r="F3387" s="0">
        <v>1.294</v>
      </c>
    </row>
    <row r="3388" spans="1:6">
      <c r="A3388" s="39">
        <v>3149</v>
      </c>
      <c r="B3388" t="s" s="0">
        <v>288</v>
      </c>
      <c r="C3388" t="s" s="0">
        <v>82</v>
      </c>
      <c r="E3388" t="s" s="0">
        <v>288</v>
      </c>
      <c r="F3388" s="0">
        <v>0.748</v>
      </c>
    </row>
    <row r="3389" spans="1:6">
      <c r="A3389" s="39">
        <v>57635</v>
      </c>
      <c r="B3389" t="s" s="0">
        <v>112</v>
      </c>
      <c r="C3389" t="s" s="0">
        <v>22</v>
      </c>
      <c r="E3389" t="s" s="0">
        <v>112</v>
      </c>
      <c r="F3389" s="0">
        <v>0.99</v>
      </c>
    </row>
    <row r="3390" spans="1:6">
      <c r="A3390" s="39">
        <v>55234</v>
      </c>
      <c r="B3390" t="s" s="0">
        <v>99</v>
      </c>
      <c r="C3390" t="s" s="0">
        <v>22</v>
      </c>
      <c r="E3390" t="s" s="0">
        <v>99</v>
      </c>
      <c r="F3390" s="0">
        <v>0.97</v>
      </c>
    </row>
    <row r="3391" spans="1:6">
      <c r="A3391" s="39">
        <v>97833</v>
      </c>
      <c r="B3391" t="s" s="0">
        <v>175</v>
      </c>
      <c r="C3391" t="s" s="0">
        <v>26</v>
      </c>
      <c r="E3391" t="s" s="0">
        <v>175</v>
      </c>
      <c r="F3391" s="0">
        <v>1.0649999999999999</v>
      </c>
    </row>
    <row r="3392" spans="1:6">
      <c r="A3392" s="39">
        <v>67737</v>
      </c>
      <c r="B3392" t="s" s="0">
        <v>220</v>
      </c>
      <c r="C3392" t="s" s="0">
        <v>22</v>
      </c>
      <c r="E3392" t="s" s="0">
        <v>220</v>
      </c>
      <c r="F3392" s="0">
        <v>0.97499999999999998</v>
      </c>
    </row>
    <row r="3393" spans="1:6">
      <c r="A3393" s="39">
        <v>35110</v>
      </c>
      <c r="B3393" t="s" s="0">
        <v>109</v>
      </c>
      <c r="C3393" t="s" s="0">
        <v>74</v>
      </c>
      <c r="E3393" t="s" s="0">
        <v>109</v>
      </c>
      <c r="F3393" s="0">
        <v>1.0069999999999999</v>
      </c>
    </row>
    <row r="3394" spans="1:6">
      <c r="A3394" s="39">
        <v>35066</v>
      </c>
      <c r="B3394" t="s" s="0">
        <v>109</v>
      </c>
      <c r="C3394" t="s" s="0">
        <v>74</v>
      </c>
      <c r="E3394" t="s" s="0">
        <v>109</v>
      </c>
      <c r="F3394" s="0">
        <v>1.0069999999999999</v>
      </c>
    </row>
    <row r="3395" spans="1:6">
      <c r="A3395" s="39">
        <v>9669</v>
      </c>
      <c r="B3395" t="s" s="0">
        <v>139</v>
      </c>
      <c r="C3395" t="s" s="0">
        <v>119</v>
      </c>
      <c r="E3395" t="s" s="0">
        <v>139</v>
      </c>
      <c r="F3395" s="0">
        <v>0.92800000000000005</v>
      </c>
    </row>
    <row r="3396" spans="1:6">
      <c r="A3396" s="39">
        <v>96528</v>
      </c>
      <c r="B3396" t="s" s="0">
        <v>343</v>
      </c>
      <c r="C3396" t="s" s="0">
        <v>72</v>
      </c>
      <c r="E3396" t="s" s="0">
        <v>343</v>
      </c>
      <c r="F3396" s="0">
        <v>0.95199999999999996</v>
      </c>
    </row>
    <row r="3397" spans="1:6">
      <c r="A3397" s="39">
        <v>99441</v>
      </c>
      <c r="B3397" t="s" s="0">
        <v>148</v>
      </c>
      <c r="C3397" t="s" s="0">
        <v>72</v>
      </c>
      <c r="E3397" t="s" s="0">
        <v>148</v>
      </c>
      <c r="F3397" s="0">
        <v>0.91400000000000003</v>
      </c>
    </row>
    <row r="3398" spans="1:6">
      <c r="A3398" s="39">
        <v>67468</v>
      </c>
      <c r="B3398" t="s" s="0">
        <v>137</v>
      </c>
      <c r="C3398" t="s" s="0">
        <v>22</v>
      </c>
      <c r="E3398" t="s" s="0">
        <v>137</v>
      </c>
      <c r="F3398" s="0">
        <v>1.0580000000000001</v>
      </c>
    </row>
    <row r="3399" spans="1:6">
      <c r="A3399" s="39">
        <v>27336</v>
      </c>
      <c r="B3399" t="s" s="0">
        <v>67</v>
      </c>
      <c r="C3399" t="s" s="0">
        <v>39</v>
      </c>
      <c r="E3399" t="s" s="0">
        <v>67</v>
      </c>
      <c r="F3399" s="0">
        <v>0.89600000000000002</v>
      </c>
    </row>
    <row r="3400" spans="1:6">
      <c r="A3400" s="39">
        <v>74586</v>
      </c>
      <c r="B3400" t="s" s="0">
        <v>259</v>
      </c>
      <c r="C3400" t="s" s="0">
        <v>20</v>
      </c>
      <c r="E3400" t="s" s="0">
        <v>259</v>
      </c>
      <c r="F3400" s="0">
        <v>0.97899999999999998</v>
      </c>
    </row>
    <row r="3401" spans="1:6">
      <c r="A3401" s="39">
        <v>98634</v>
      </c>
      <c r="B3401" t="s" s="0">
        <v>228</v>
      </c>
      <c r="C3401" t="s" s="0">
        <v>72</v>
      </c>
      <c r="E3401" t="s" s="0">
        <v>228</v>
      </c>
      <c r="F3401" s="0">
        <v>0.95199999999999996</v>
      </c>
    </row>
    <row r="3402" spans="1:6">
      <c r="A3402" s="39">
        <v>54614</v>
      </c>
      <c r="B3402" t="s" s="0">
        <v>342</v>
      </c>
      <c r="C3402" t="s" s="0">
        <v>22</v>
      </c>
      <c r="E3402" t="s" s="0">
        <v>342</v>
      </c>
      <c r="F3402" s="0">
        <v>1.0089999999999999</v>
      </c>
    </row>
    <row r="3403" spans="1:6">
      <c r="A3403" s="39">
        <v>67468</v>
      </c>
      <c r="B3403" t="s" s="0">
        <v>220</v>
      </c>
      <c r="C3403" t="s" s="0">
        <v>22</v>
      </c>
      <c r="E3403" t="s" s="0">
        <v>220</v>
      </c>
      <c r="F3403" s="0">
        <v>0.97499999999999998</v>
      </c>
    </row>
    <row r="3404" spans="1:6">
      <c r="A3404" s="39">
        <v>1909</v>
      </c>
      <c r="B3404" t="s" s="0">
        <v>174</v>
      </c>
      <c r="C3404" t="s" s="0">
        <v>119</v>
      </c>
      <c r="E3404" t="s" s="0">
        <v>174</v>
      </c>
      <c r="F3404" s="0">
        <v>0.91100000000000003</v>
      </c>
    </row>
    <row r="3405" spans="1:6">
      <c r="A3405" s="39">
        <v>54298</v>
      </c>
      <c r="B3405" t="s" s="0">
        <v>342</v>
      </c>
      <c r="C3405" t="s" s="0">
        <v>22</v>
      </c>
      <c r="E3405" t="s" s="0">
        <v>342</v>
      </c>
      <c r="F3405" s="0">
        <v>1.0089999999999999</v>
      </c>
    </row>
    <row r="3406" spans="1:6">
      <c r="A3406" s="39">
        <v>97447</v>
      </c>
      <c r="B3406" t="s" s="0">
        <v>235</v>
      </c>
      <c r="C3406" t="s" s="0">
        <v>26</v>
      </c>
      <c r="E3406" t="s" s="0">
        <v>235</v>
      </c>
      <c r="F3406" s="0">
        <v>1.093</v>
      </c>
    </row>
    <row r="3407" spans="1:6">
      <c r="A3407" s="39">
        <v>54657</v>
      </c>
      <c r="B3407" t="s" s="0">
        <v>342</v>
      </c>
      <c r="C3407" t="s" s="0">
        <v>22</v>
      </c>
      <c r="E3407" t="s" s="0">
        <v>342</v>
      </c>
      <c r="F3407" s="0">
        <v>1.0089999999999999</v>
      </c>
    </row>
    <row r="3408" spans="1:6">
      <c r="A3408" s="39">
        <v>54595</v>
      </c>
      <c r="B3408" t="s" s="0">
        <v>342</v>
      </c>
      <c r="C3408" t="s" s="0">
        <v>22</v>
      </c>
      <c r="E3408" t="s" s="0">
        <v>342</v>
      </c>
      <c r="F3408" s="0">
        <v>1.0089999999999999</v>
      </c>
    </row>
    <row r="3409" spans="1:6">
      <c r="A3409" s="39">
        <v>54647</v>
      </c>
      <c r="B3409" t="s" s="0">
        <v>342</v>
      </c>
      <c r="C3409" t="s" s="0">
        <v>22</v>
      </c>
      <c r="E3409" t="s" s="0">
        <v>342</v>
      </c>
      <c r="F3409" s="0">
        <v>1.0089999999999999</v>
      </c>
    </row>
    <row r="3410" spans="1:6">
      <c r="A3410" s="39">
        <v>54533</v>
      </c>
      <c r="B3410" t="s" s="0">
        <v>342</v>
      </c>
      <c r="C3410" t="s" s="0">
        <v>22</v>
      </c>
      <c r="E3410" t="s" s="0">
        <v>342</v>
      </c>
      <c r="F3410" s="0">
        <v>1.0089999999999999</v>
      </c>
    </row>
    <row r="3411" spans="1:6">
      <c r="A3411" s="39">
        <v>54619</v>
      </c>
      <c r="B3411" t="s" s="0">
        <v>342</v>
      </c>
      <c r="C3411" t="s" s="0">
        <v>22</v>
      </c>
      <c r="E3411" t="s" s="0">
        <v>342</v>
      </c>
      <c r="F3411" s="0">
        <v>1.0089999999999999</v>
      </c>
    </row>
    <row r="3412" spans="1:6">
      <c r="A3412" s="39">
        <v>54608</v>
      </c>
      <c r="B3412" t="s" s="0">
        <v>342</v>
      </c>
      <c r="C3412" t="s" s="0">
        <v>22</v>
      </c>
      <c r="E3412" t="s" s="0">
        <v>342</v>
      </c>
      <c r="F3412" s="0">
        <v>1.0089999999999999</v>
      </c>
    </row>
    <row r="3413" spans="1:6">
      <c r="A3413" s="39">
        <v>54597</v>
      </c>
      <c r="B3413" t="s" s="0">
        <v>342</v>
      </c>
      <c r="C3413" t="s" s="0">
        <v>22</v>
      </c>
      <c r="E3413" t="s" s="0">
        <v>342</v>
      </c>
      <c r="F3413" s="0">
        <v>1.0089999999999999</v>
      </c>
    </row>
    <row r="3414" spans="1:6">
      <c r="A3414" s="39">
        <v>54646</v>
      </c>
      <c r="B3414" t="s" s="0">
        <v>342</v>
      </c>
      <c r="C3414" t="s" s="0">
        <v>22</v>
      </c>
      <c r="E3414" t="s" s="0">
        <v>342</v>
      </c>
      <c r="F3414" s="0">
        <v>1.0089999999999999</v>
      </c>
    </row>
    <row r="3415" spans="1:6">
      <c r="A3415" s="39">
        <v>54636</v>
      </c>
      <c r="B3415" t="s" s="0">
        <v>342</v>
      </c>
      <c r="C3415" t="s" s="0">
        <v>22</v>
      </c>
      <c r="E3415" t="s" s="0">
        <v>342</v>
      </c>
      <c r="F3415" s="0">
        <v>1.0089999999999999</v>
      </c>
    </row>
    <row r="3416" spans="1:6">
      <c r="A3416" s="39">
        <v>54649</v>
      </c>
      <c r="B3416" t="s" s="0">
        <v>342</v>
      </c>
      <c r="C3416" t="s" s="0">
        <v>22</v>
      </c>
      <c r="E3416" t="s" s="0">
        <v>342</v>
      </c>
      <c r="F3416" s="0">
        <v>1.0089999999999999</v>
      </c>
    </row>
    <row r="3417" spans="1:6">
      <c r="A3417" s="39">
        <v>54617</v>
      </c>
      <c r="B3417" t="s" s="0">
        <v>342</v>
      </c>
      <c r="C3417" t="s" s="0">
        <v>22</v>
      </c>
      <c r="E3417" t="s" s="0">
        <v>342</v>
      </c>
      <c r="F3417" s="0">
        <v>1.0089999999999999</v>
      </c>
    </row>
    <row r="3418" spans="1:6">
      <c r="A3418" s="39">
        <v>54619</v>
      </c>
      <c r="B3418" t="s" s="0">
        <v>342</v>
      </c>
      <c r="C3418" t="s" s="0">
        <v>22</v>
      </c>
      <c r="E3418" t="s" s="0">
        <v>342</v>
      </c>
      <c r="F3418" s="0">
        <v>1.0089999999999999</v>
      </c>
    </row>
    <row r="3419" spans="1:6">
      <c r="A3419" s="39">
        <v>54673</v>
      </c>
      <c r="B3419" t="s" s="0">
        <v>342</v>
      </c>
      <c r="C3419" t="s" s="0">
        <v>22</v>
      </c>
      <c r="E3419" t="s" s="0">
        <v>342</v>
      </c>
      <c r="F3419" s="0">
        <v>1.0089999999999999</v>
      </c>
    </row>
    <row r="3420" spans="1:6">
      <c r="A3420" s="39">
        <v>54636</v>
      </c>
      <c r="B3420" t="s" s="0">
        <v>342</v>
      </c>
      <c r="C3420" t="s" s="0">
        <v>22</v>
      </c>
      <c r="E3420" t="s" s="0">
        <v>342</v>
      </c>
      <c r="F3420" s="0">
        <v>1.0089999999999999</v>
      </c>
    </row>
    <row r="3421" spans="1:6">
      <c r="A3421" s="39">
        <v>54614</v>
      </c>
      <c r="B3421" t="s" s="0">
        <v>342</v>
      </c>
      <c r="C3421" t="s" s="0">
        <v>22</v>
      </c>
      <c r="E3421" t="s" s="0">
        <v>342</v>
      </c>
      <c r="F3421" s="0">
        <v>1.0089999999999999</v>
      </c>
    </row>
    <row r="3422" spans="1:6">
      <c r="A3422" s="39">
        <v>54673</v>
      </c>
      <c r="B3422" t="s" s="0">
        <v>342</v>
      </c>
      <c r="C3422" t="s" s="0">
        <v>22</v>
      </c>
      <c r="E3422" t="s" s="0">
        <v>342</v>
      </c>
      <c r="F3422" s="0">
        <v>1.0089999999999999</v>
      </c>
    </row>
    <row r="3423" spans="1:6">
      <c r="A3423" s="39">
        <v>54662</v>
      </c>
      <c r="B3423" t="s" s="0">
        <v>342</v>
      </c>
      <c r="C3423" t="s" s="0">
        <v>22</v>
      </c>
      <c r="E3423" t="s" s="0">
        <v>342</v>
      </c>
      <c r="F3423" s="0">
        <v>1.0089999999999999</v>
      </c>
    </row>
    <row r="3424" spans="1:6">
      <c r="A3424" s="39">
        <v>54597</v>
      </c>
      <c r="B3424" t="s" s="0">
        <v>342</v>
      </c>
      <c r="C3424" t="s" s="0">
        <v>22</v>
      </c>
      <c r="E3424" t="s" s="0">
        <v>342</v>
      </c>
      <c r="F3424" s="0">
        <v>1.0089999999999999</v>
      </c>
    </row>
    <row r="3425" spans="1:6">
      <c r="A3425" s="39">
        <v>54619</v>
      </c>
      <c r="B3425" t="s" s="0">
        <v>342</v>
      </c>
      <c r="C3425" t="s" s="0">
        <v>22</v>
      </c>
      <c r="E3425" t="s" s="0">
        <v>342</v>
      </c>
      <c r="F3425" s="0">
        <v>1.0089999999999999</v>
      </c>
    </row>
    <row r="3426" spans="1:6">
      <c r="A3426" s="39">
        <v>54668</v>
      </c>
      <c r="B3426" t="s" s="0">
        <v>342</v>
      </c>
      <c r="C3426" t="s" s="0">
        <v>22</v>
      </c>
      <c r="E3426" t="s" s="0">
        <v>342</v>
      </c>
      <c r="F3426" s="0">
        <v>1.0089999999999999</v>
      </c>
    </row>
    <row r="3427" spans="1:6">
      <c r="A3427" s="39">
        <v>54675</v>
      </c>
      <c r="B3427" t="s" s="0">
        <v>342</v>
      </c>
      <c r="C3427" t="s" s="0">
        <v>22</v>
      </c>
      <c r="E3427" t="s" s="0">
        <v>342</v>
      </c>
      <c r="F3427" s="0">
        <v>1.0089999999999999</v>
      </c>
    </row>
    <row r="3428" spans="1:6">
      <c r="A3428" s="39">
        <v>54664</v>
      </c>
      <c r="B3428" t="s" s="0">
        <v>342</v>
      </c>
      <c r="C3428" t="s" s="0">
        <v>22</v>
      </c>
      <c r="E3428" t="s" s="0">
        <v>342</v>
      </c>
      <c r="F3428" s="0">
        <v>1.0089999999999999</v>
      </c>
    </row>
    <row r="3429" spans="1:6">
      <c r="A3429" s="39">
        <v>54673</v>
      </c>
      <c r="B3429" t="s" s="0">
        <v>342</v>
      </c>
      <c r="C3429" t="s" s="0">
        <v>22</v>
      </c>
      <c r="E3429" t="s" s="0">
        <v>342</v>
      </c>
      <c r="F3429" s="0">
        <v>1.0089999999999999</v>
      </c>
    </row>
    <row r="3430" spans="1:6">
      <c r="A3430" s="39">
        <v>54636</v>
      </c>
      <c r="B3430" t="s" s="0">
        <v>342</v>
      </c>
      <c r="C3430" t="s" s="0">
        <v>22</v>
      </c>
      <c r="E3430" t="s" s="0">
        <v>342</v>
      </c>
      <c r="F3430" s="0">
        <v>1.0089999999999999</v>
      </c>
    </row>
    <row r="3431" spans="1:6">
      <c r="A3431" s="39">
        <v>54636</v>
      </c>
      <c r="B3431" t="s" s="0">
        <v>342</v>
      </c>
      <c r="C3431" t="s" s="0">
        <v>22</v>
      </c>
      <c r="E3431" t="s" s="0">
        <v>342</v>
      </c>
      <c r="F3431" s="0">
        <v>1.0089999999999999</v>
      </c>
    </row>
    <row r="3432" spans="1:6">
      <c r="A3432" s="39">
        <v>54675</v>
      </c>
      <c r="B3432" t="s" s="0">
        <v>342</v>
      </c>
      <c r="C3432" t="s" s="0">
        <v>22</v>
      </c>
      <c r="E3432" t="s" s="0">
        <v>342</v>
      </c>
      <c r="F3432" s="0">
        <v>1.0089999999999999</v>
      </c>
    </row>
    <row r="3433" spans="1:6">
      <c r="A3433" s="39">
        <v>54636</v>
      </c>
      <c r="B3433" t="s" s="0">
        <v>342</v>
      </c>
      <c r="C3433" t="s" s="0">
        <v>22</v>
      </c>
      <c r="E3433" t="s" s="0">
        <v>342</v>
      </c>
      <c r="F3433" s="0">
        <v>1.0089999999999999</v>
      </c>
    </row>
    <row r="3434" spans="1:6">
      <c r="A3434" s="39">
        <v>54636</v>
      </c>
      <c r="B3434" t="s" s="0">
        <v>342</v>
      </c>
      <c r="C3434" t="s" s="0">
        <v>22</v>
      </c>
      <c r="E3434" t="s" s="0">
        <v>342</v>
      </c>
      <c r="F3434" s="0">
        <v>1.0089999999999999</v>
      </c>
    </row>
    <row r="3435" spans="1:6">
      <c r="A3435" s="39">
        <v>54636</v>
      </c>
      <c r="B3435" t="s" s="0">
        <v>342</v>
      </c>
      <c r="C3435" t="s" s="0">
        <v>22</v>
      </c>
      <c r="E3435" t="s" s="0">
        <v>342</v>
      </c>
      <c r="F3435" s="0">
        <v>1.0089999999999999</v>
      </c>
    </row>
    <row r="3436" spans="1:6">
      <c r="A3436" s="39">
        <v>54666</v>
      </c>
      <c r="B3436" t="s" s="0">
        <v>342</v>
      </c>
      <c r="C3436" t="s" s="0">
        <v>22</v>
      </c>
      <c r="E3436" t="s" s="0">
        <v>342</v>
      </c>
      <c r="F3436" s="0">
        <v>1.0089999999999999</v>
      </c>
    </row>
    <row r="3437" spans="1:6">
      <c r="A3437" s="39">
        <v>54689</v>
      </c>
      <c r="B3437" t="s" s="0">
        <v>342</v>
      </c>
      <c r="C3437" t="s" s="0">
        <v>22</v>
      </c>
      <c r="E3437" t="s" s="0">
        <v>342</v>
      </c>
      <c r="F3437" s="0">
        <v>1.0089999999999999</v>
      </c>
    </row>
    <row r="3438" spans="1:6">
      <c r="A3438" s="39">
        <v>54689</v>
      </c>
      <c r="B3438" t="s" s="0">
        <v>342</v>
      </c>
      <c r="C3438" t="s" s="0">
        <v>22</v>
      </c>
      <c r="E3438" t="s" s="0">
        <v>342</v>
      </c>
      <c r="F3438" s="0">
        <v>1.0089999999999999</v>
      </c>
    </row>
    <row r="3439" spans="1:6">
      <c r="A3439" s="39">
        <v>54673</v>
      </c>
      <c r="B3439" t="s" s="0">
        <v>342</v>
      </c>
      <c r="C3439" t="s" s="0">
        <v>22</v>
      </c>
      <c r="E3439" t="s" s="0">
        <v>342</v>
      </c>
      <c r="F3439" s="0">
        <v>1.0089999999999999</v>
      </c>
    </row>
    <row r="3440" spans="1:6">
      <c r="A3440" s="39">
        <v>54668</v>
      </c>
      <c r="B3440" t="s" s="0">
        <v>342</v>
      </c>
      <c r="C3440" t="s" s="0">
        <v>22</v>
      </c>
      <c r="E3440" t="s" s="0">
        <v>342</v>
      </c>
      <c r="F3440" s="0">
        <v>1.0089999999999999</v>
      </c>
    </row>
    <row r="3441" spans="1:6">
      <c r="A3441" s="39">
        <v>54673</v>
      </c>
      <c r="B3441" t="s" s="0">
        <v>342</v>
      </c>
      <c r="C3441" t="s" s="0">
        <v>22</v>
      </c>
      <c r="E3441" t="s" s="0">
        <v>342</v>
      </c>
      <c r="F3441" s="0">
        <v>1.0089999999999999</v>
      </c>
    </row>
    <row r="3442" spans="1:6">
      <c r="A3442" s="39">
        <v>54619</v>
      </c>
      <c r="B3442" t="s" s="0">
        <v>342</v>
      </c>
      <c r="C3442" t="s" s="0">
        <v>22</v>
      </c>
      <c r="E3442" t="s" s="0">
        <v>342</v>
      </c>
      <c r="F3442" s="0">
        <v>1.0089999999999999</v>
      </c>
    </row>
    <row r="3443" spans="1:6">
      <c r="A3443" s="39">
        <v>54689</v>
      </c>
      <c r="B3443" t="s" s="0">
        <v>342</v>
      </c>
      <c r="C3443" t="s" s="0">
        <v>22</v>
      </c>
      <c r="E3443" t="s" s="0">
        <v>342</v>
      </c>
      <c r="F3443" s="0">
        <v>1.0089999999999999</v>
      </c>
    </row>
    <row r="3444" spans="1:6">
      <c r="A3444" s="39">
        <v>54597</v>
      </c>
      <c r="B3444" t="s" s="0">
        <v>342</v>
      </c>
      <c r="C3444" t="s" s="0">
        <v>22</v>
      </c>
      <c r="E3444" t="s" s="0">
        <v>342</v>
      </c>
      <c r="F3444" s="0">
        <v>1.0089999999999999</v>
      </c>
    </row>
    <row r="3445" spans="1:6">
      <c r="A3445" s="39">
        <v>54597</v>
      </c>
      <c r="B3445" t="s" s="0">
        <v>342</v>
      </c>
      <c r="C3445" t="s" s="0">
        <v>22</v>
      </c>
      <c r="E3445" t="s" s="0">
        <v>342</v>
      </c>
      <c r="F3445" s="0">
        <v>1.0089999999999999</v>
      </c>
    </row>
    <row r="3446" spans="1:6">
      <c r="A3446" s="39">
        <v>54675</v>
      </c>
      <c r="B3446" t="s" s="0">
        <v>342</v>
      </c>
      <c r="C3446" t="s" s="0">
        <v>22</v>
      </c>
      <c r="E3446" t="s" s="0">
        <v>342</v>
      </c>
      <c r="F3446" s="0">
        <v>1.0089999999999999</v>
      </c>
    </row>
    <row r="3447" spans="1:6">
      <c r="A3447" s="39">
        <v>54673</v>
      </c>
      <c r="B3447" t="s" s="0">
        <v>342</v>
      </c>
      <c r="C3447" t="s" s="0">
        <v>22</v>
      </c>
      <c r="E3447" t="s" s="0">
        <v>342</v>
      </c>
      <c r="F3447" s="0">
        <v>1.0089999999999999</v>
      </c>
    </row>
    <row r="3448" spans="1:6">
      <c r="A3448" s="39">
        <v>54673</v>
      </c>
      <c r="B3448" t="s" s="0">
        <v>342</v>
      </c>
      <c r="C3448" t="s" s="0">
        <v>22</v>
      </c>
      <c r="E3448" t="s" s="0">
        <v>342</v>
      </c>
      <c r="F3448" s="0">
        <v>1.0089999999999999</v>
      </c>
    </row>
    <row r="3449" spans="1:6">
      <c r="A3449" s="39">
        <v>54675</v>
      </c>
      <c r="B3449" t="s" s="0">
        <v>342</v>
      </c>
      <c r="C3449" t="s" s="0">
        <v>22</v>
      </c>
      <c r="E3449" t="s" s="0">
        <v>342</v>
      </c>
      <c r="F3449" s="0">
        <v>1.0089999999999999</v>
      </c>
    </row>
    <row r="3450" spans="1:6">
      <c r="A3450" s="39">
        <v>54655</v>
      </c>
      <c r="B3450" t="s" s="0">
        <v>342</v>
      </c>
      <c r="C3450" t="s" s="0">
        <v>22</v>
      </c>
      <c r="E3450" t="s" s="0">
        <v>342</v>
      </c>
      <c r="F3450" s="0">
        <v>1.0089999999999999</v>
      </c>
    </row>
    <row r="3451" spans="1:6">
      <c r="A3451" s="39">
        <v>54655</v>
      </c>
      <c r="B3451" t="s" s="0">
        <v>342</v>
      </c>
      <c r="C3451" t="s" s="0">
        <v>22</v>
      </c>
      <c r="E3451" t="s" s="0">
        <v>342</v>
      </c>
      <c r="F3451" s="0">
        <v>1.0089999999999999</v>
      </c>
    </row>
    <row r="3452" spans="1:6">
      <c r="A3452" s="39">
        <v>54675</v>
      </c>
      <c r="B3452" t="s" s="0">
        <v>342</v>
      </c>
      <c r="C3452" t="s" s="0">
        <v>22</v>
      </c>
      <c r="E3452" t="s" s="0">
        <v>342</v>
      </c>
      <c r="F3452" s="0">
        <v>1.0089999999999999</v>
      </c>
    </row>
    <row r="3453" spans="1:6">
      <c r="A3453" s="39">
        <v>54649</v>
      </c>
      <c r="B3453" t="s" s="0">
        <v>342</v>
      </c>
      <c r="C3453" t="s" s="0">
        <v>22</v>
      </c>
      <c r="E3453" t="s" s="0">
        <v>342</v>
      </c>
      <c r="F3453" s="0">
        <v>1.0089999999999999</v>
      </c>
    </row>
    <row r="3454" spans="1:6">
      <c r="A3454" s="39">
        <v>54597</v>
      </c>
      <c r="B3454" t="s" s="0">
        <v>342</v>
      </c>
      <c r="C3454" t="s" s="0">
        <v>22</v>
      </c>
      <c r="E3454" t="s" s="0">
        <v>342</v>
      </c>
      <c r="F3454" s="0">
        <v>1.0089999999999999</v>
      </c>
    </row>
    <row r="3455" spans="1:6">
      <c r="A3455" s="39">
        <v>76833</v>
      </c>
      <c r="B3455" t="s" s="0">
        <v>98</v>
      </c>
      <c r="C3455" t="s" s="0">
        <v>22</v>
      </c>
      <c r="E3455" t="s" s="0">
        <v>98</v>
      </c>
      <c r="F3455" s="0">
        <v>1.032</v>
      </c>
    </row>
    <row r="3456" spans="1:6">
      <c r="A3456" s="39">
        <v>18461</v>
      </c>
      <c r="B3456" t="s" s="0">
        <v>83</v>
      </c>
      <c r="C3456" t="s" s="0">
        <v>58</v>
      </c>
      <c r="E3456" t="s" s="0">
        <v>83</v>
      </c>
      <c r="F3456" s="0">
        <v>0.94399999999999995</v>
      </c>
    </row>
    <row r="3457" spans="1:6">
      <c r="A3457" s="39">
        <v>54316</v>
      </c>
      <c r="B3457" t="s" s="0">
        <v>21</v>
      </c>
      <c r="C3457" t="s" s="0">
        <v>22</v>
      </c>
      <c r="E3457" t="s" s="0">
        <v>21</v>
      </c>
      <c r="F3457" s="0">
        <v>1.085</v>
      </c>
    </row>
    <row r="3458" spans="1:6">
      <c r="A3458" s="39">
        <v>83112</v>
      </c>
      <c r="B3458" t="s" s="0">
        <v>96</v>
      </c>
      <c r="C3458" t="s" s="0">
        <v>26</v>
      </c>
      <c r="E3458" t="s" s="0">
        <v>96</v>
      </c>
      <c r="F3458" s="0">
        <v>1.2609999999999999</v>
      </c>
    </row>
    <row r="3459" spans="1:6">
      <c r="A3459" s="39">
        <v>94258</v>
      </c>
      <c r="B3459" t="s" s="0">
        <v>40</v>
      </c>
      <c r="C3459" t="s" s="0">
        <v>26</v>
      </c>
      <c r="E3459" t="s" s="0">
        <v>40</v>
      </c>
      <c r="F3459" s="0">
        <v>0.93500000000000005</v>
      </c>
    </row>
    <row r="3460" spans="1:6">
      <c r="A3460" s="39">
        <v>55776</v>
      </c>
      <c r="B3460" t="s" s="0">
        <v>32</v>
      </c>
      <c r="C3460" t="s" s="0">
        <v>22</v>
      </c>
      <c r="E3460" t="s" s="0">
        <v>32</v>
      </c>
      <c r="F3460" s="0">
        <v>1.046</v>
      </c>
    </row>
    <row r="3461" spans="1:6">
      <c r="A3461" s="39">
        <v>1945</v>
      </c>
      <c r="B3461" t="s" s="0">
        <v>116</v>
      </c>
      <c r="C3461" t="s" s="0">
        <v>82</v>
      </c>
      <c r="E3461" t="s" s="0">
        <v>116</v>
      </c>
      <c r="F3461" s="0">
        <v>0.88800000000000001</v>
      </c>
    </row>
    <row r="3462" spans="1:6">
      <c r="A3462" s="39">
        <v>83553</v>
      </c>
      <c r="B3462" t="s" s="0">
        <v>162</v>
      </c>
      <c r="C3462" t="s" s="0">
        <v>26</v>
      </c>
      <c r="E3462" t="s" s="0">
        <v>162</v>
      </c>
      <c r="F3462" s="0">
        <v>1.294</v>
      </c>
    </row>
    <row r="3463" spans="1:6">
      <c r="A3463" s="39">
        <v>54612</v>
      </c>
      <c r="B3463" t="s" s="0">
        <v>342</v>
      </c>
      <c r="C3463" t="s" s="0">
        <v>22</v>
      </c>
      <c r="E3463" t="s" s="0">
        <v>342</v>
      </c>
      <c r="F3463" s="0">
        <v>1.0089999999999999</v>
      </c>
    </row>
    <row r="3464" spans="1:6">
      <c r="A3464" s="39">
        <v>9623</v>
      </c>
      <c r="B3464" t="s" s="0">
        <v>139</v>
      </c>
      <c r="C3464" t="s" s="0">
        <v>119</v>
      </c>
      <c r="E3464" t="s" s="0">
        <v>139</v>
      </c>
      <c r="F3464" s="0">
        <v>0.92800000000000005</v>
      </c>
    </row>
    <row r="3465" spans="1:6">
      <c r="A3465" s="39">
        <v>85447</v>
      </c>
      <c r="B3465" t="s" s="0">
        <v>234</v>
      </c>
      <c r="C3465" t="s" s="0">
        <v>26</v>
      </c>
      <c r="E3465" t="s" s="0">
        <v>234</v>
      </c>
      <c r="F3465" s="0">
        <v>1.163</v>
      </c>
    </row>
    <row r="3466" spans="1:6">
      <c r="A3466" s="39">
        <v>8427</v>
      </c>
      <c r="B3466" t="s" s="0">
        <v>252</v>
      </c>
      <c r="C3466" t="s" s="0">
        <v>119</v>
      </c>
      <c r="E3466" t="s" s="0">
        <v>252</v>
      </c>
      <c r="F3466" s="0">
        <v>0.91700000000000004</v>
      </c>
    </row>
    <row r="3467" spans="1:6">
      <c r="A3467" s="39">
        <v>54649</v>
      </c>
      <c r="B3467" t="s" s="0">
        <v>342</v>
      </c>
      <c r="C3467" t="s" s="0">
        <v>22</v>
      </c>
      <c r="E3467" t="s" s="0">
        <v>342</v>
      </c>
      <c r="F3467" s="0">
        <v>1.0089999999999999</v>
      </c>
    </row>
    <row r="3468" spans="1:6">
      <c r="A3468" s="39">
        <v>76872</v>
      </c>
      <c r="B3468" t="s" s="0">
        <v>227</v>
      </c>
      <c r="C3468" t="s" s="0">
        <v>22</v>
      </c>
      <c r="E3468" t="s" s="0">
        <v>227</v>
      </c>
      <c r="F3468" s="0">
        <v>1.02</v>
      </c>
    </row>
    <row r="3469" spans="1:6">
      <c r="A3469" s="39">
        <v>54619</v>
      </c>
      <c r="B3469" t="s" s="0">
        <v>342</v>
      </c>
      <c r="C3469" t="s" s="0">
        <v>22</v>
      </c>
      <c r="E3469" t="s" s="0">
        <v>342</v>
      </c>
      <c r="F3469" s="0">
        <v>1.0089999999999999</v>
      </c>
    </row>
    <row r="3470" spans="1:6">
      <c r="A3470" s="39">
        <v>21717</v>
      </c>
      <c r="B3470" t="s" s="0">
        <v>62</v>
      </c>
      <c r="C3470" t="s" s="0">
        <v>39</v>
      </c>
      <c r="E3470" t="s" s="0">
        <v>62</v>
      </c>
      <c r="F3470" s="0">
        <v>0.85599999999999998</v>
      </c>
    </row>
    <row r="3471" spans="1:6">
      <c r="A3471" s="39">
        <v>31084</v>
      </c>
      <c r="B3471" t="s" s="0">
        <v>104</v>
      </c>
      <c r="C3471" t="s" s="0">
        <v>39</v>
      </c>
      <c r="E3471" t="s" s="0">
        <v>104</v>
      </c>
      <c r="F3471" s="0">
        <v>0.84</v>
      </c>
    </row>
    <row r="3472" spans="1:6">
      <c r="A3472" s="39">
        <v>15370</v>
      </c>
      <c r="B3472" t="s" s="0">
        <v>136</v>
      </c>
      <c r="C3472" t="s" s="0">
        <v>82</v>
      </c>
      <c r="E3472" t="s" s="0">
        <v>136</v>
      </c>
      <c r="F3472" s="0">
        <v>0.93</v>
      </c>
    </row>
    <row r="3473" spans="1:6">
      <c r="A3473" s="39">
        <v>54673</v>
      </c>
      <c r="B3473" t="s" s="0">
        <v>342</v>
      </c>
      <c r="C3473" t="s" s="0">
        <v>22</v>
      </c>
      <c r="E3473" t="s" s="0">
        <v>342</v>
      </c>
      <c r="F3473" s="0">
        <v>1.0089999999999999</v>
      </c>
    </row>
    <row r="3474" spans="1:6">
      <c r="A3474" s="39">
        <v>79348</v>
      </c>
      <c r="B3474" t="s" s="0">
        <v>216</v>
      </c>
      <c r="C3474" t="s" s="0">
        <v>20</v>
      </c>
      <c r="E3474" t="s" s="0">
        <v>216</v>
      </c>
      <c r="F3474" s="0">
        <v>1.1020000000000001</v>
      </c>
    </row>
    <row r="3475" spans="1:6">
      <c r="A3475" s="39">
        <v>9599</v>
      </c>
      <c r="B3475" t="s" s="0">
        <v>139</v>
      </c>
      <c r="C3475" t="s" s="0">
        <v>119</v>
      </c>
      <c r="E3475" t="s" s="0">
        <v>139</v>
      </c>
      <c r="F3475" s="0">
        <v>0.92800000000000005</v>
      </c>
    </row>
    <row r="3476" spans="1:6">
      <c r="A3476" s="39">
        <v>71691</v>
      </c>
      <c r="B3476" t="s" s="0">
        <v>60</v>
      </c>
      <c r="C3476" t="s" s="0">
        <v>20</v>
      </c>
      <c r="E3476" t="s" s="0">
        <v>60</v>
      </c>
      <c r="F3476" s="0">
        <v>1.0409999999999999</v>
      </c>
    </row>
    <row r="3477" spans="1:6">
      <c r="A3477" s="39">
        <v>21729</v>
      </c>
      <c r="B3477" t="s" s="0">
        <v>62</v>
      </c>
      <c r="C3477" t="s" s="0">
        <v>39</v>
      </c>
      <c r="E3477" t="s" s="0">
        <v>62</v>
      </c>
      <c r="F3477" s="0">
        <v>0.85599999999999998</v>
      </c>
    </row>
    <row r="3478" spans="1:6">
      <c r="A3478" s="39">
        <v>54619</v>
      </c>
      <c r="B3478" t="s" s="0">
        <v>342</v>
      </c>
      <c r="C3478" t="s" s="0">
        <v>22</v>
      </c>
      <c r="E3478" t="s" s="0">
        <v>342</v>
      </c>
      <c r="F3478" s="0">
        <v>1.0089999999999999</v>
      </c>
    </row>
    <row r="3479" spans="1:6">
      <c r="A3479" s="39">
        <v>54597</v>
      </c>
      <c r="B3479" t="s" s="0">
        <v>342</v>
      </c>
      <c r="C3479" t="s" s="0">
        <v>22</v>
      </c>
      <c r="E3479" t="s" s="0">
        <v>342</v>
      </c>
      <c r="F3479" s="0">
        <v>1.0089999999999999</v>
      </c>
    </row>
    <row r="3480" spans="1:6">
      <c r="A3480" s="39">
        <v>54636</v>
      </c>
      <c r="B3480" t="s" s="0">
        <v>342</v>
      </c>
      <c r="C3480" t="s" s="0">
        <v>22</v>
      </c>
      <c r="E3480" t="s" s="0">
        <v>342</v>
      </c>
      <c r="F3480" s="0">
        <v>1.0089999999999999</v>
      </c>
    </row>
    <row r="3481" spans="1:6">
      <c r="A3481" s="39">
        <v>54597</v>
      </c>
      <c r="B3481" t="s" s="0">
        <v>342</v>
      </c>
      <c r="C3481" t="s" s="0">
        <v>22</v>
      </c>
      <c r="E3481" t="s" s="0">
        <v>342</v>
      </c>
      <c r="F3481" s="0">
        <v>1.0089999999999999</v>
      </c>
    </row>
    <row r="3482" spans="1:6">
      <c r="A3482" s="39">
        <v>54617</v>
      </c>
      <c r="B3482" t="s" s="0">
        <v>342</v>
      </c>
      <c r="C3482" t="s" s="0">
        <v>22</v>
      </c>
      <c r="E3482" t="s" s="0">
        <v>342</v>
      </c>
      <c r="F3482" s="0">
        <v>1.0089999999999999</v>
      </c>
    </row>
    <row r="3483" spans="1:6">
      <c r="A3483" s="39">
        <v>54655</v>
      </c>
      <c r="B3483" t="s" s="0">
        <v>342</v>
      </c>
      <c r="C3483" t="s" s="0">
        <v>22</v>
      </c>
      <c r="E3483" t="s" s="0">
        <v>342</v>
      </c>
      <c r="F3483" s="0">
        <v>1.0089999999999999</v>
      </c>
    </row>
    <row r="3484" spans="1:6">
      <c r="A3484" s="39">
        <v>54655</v>
      </c>
      <c r="B3484" t="s" s="0">
        <v>342</v>
      </c>
      <c r="C3484" t="s" s="0">
        <v>22</v>
      </c>
      <c r="E3484" t="s" s="0">
        <v>342</v>
      </c>
      <c r="F3484" s="0">
        <v>1.0089999999999999</v>
      </c>
    </row>
    <row r="3485" spans="1:6">
      <c r="A3485" s="39">
        <v>54649</v>
      </c>
      <c r="B3485" t="s" s="0">
        <v>342</v>
      </c>
      <c r="C3485" t="s" s="0">
        <v>22</v>
      </c>
      <c r="E3485" t="s" s="0">
        <v>342</v>
      </c>
      <c r="F3485" s="0">
        <v>1.0089999999999999</v>
      </c>
    </row>
    <row r="3486" spans="1:6">
      <c r="A3486" s="39">
        <v>54597</v>
      </c>
      <c r="B3486" t="s" s="0">
        <v>342</v>
      </c>
      <c r="C3486" t="s" s="0">
        <v>22</v>
      </c>
      <c r="E3486" t="s" s="0">
        <v>342</v>
      </c>
      <c r="F3486" s="0">
        <v>1.0089999999999999</v>
      </c>
    </row>
    <row r="3487" spans="1:6">
      <c r="A3487" s="39">
        <v>54597</v>
      </c>
      <c r="B3487" t="s" s="0">
        <v>342</v>
      </c>
      <c r="C3487" t="s" s="0">
        <v>22</v>
      </c>
      <c r="E3487" t="s" s="0">
        <v>342</v>
      </c>
      <c r="F3487" s="0">
        <v>1.0089999999999999</v>
      </c>
    </row>
    <row r="3488" spans="1:6">
      <c r="A3488" s="39">
        <v>54649</v>
      </c>
      <c r="B3488" t="s" s="0">
        <v>342</v>
      </c>
      <c r="C3488" t="s" s="0">
        <v>22</v>
      </c>
      <c r="E3488" t="s" s="0">
        <v>342</v>
      </c>
      <c r="F3488" s="0">
        <v>1.0089999999999999</v>
      </c>
    </row>
    <row r="3489" spans="1:6">
      <c r="A3489" s="39">
        <v>54636</v>
      </c>
      <c r="B3489" t="s" s="0">
        <v>342</v>
      </c>
      <c r="C3489" t="s" s="0">
        <v>22</v>
      </c>
      <c r="E3489" t="s" s="0">
        <v>342</v>
      </c>
      <c r="F3489" s="0">
        <v>1.0089999999999999</v>
      </c>
    </row>
    <row r="3490" spans="1:6">
      <c r="A3490" s="39">
        <v>54310</v>
      </c>
      <c r="B3490" t="s" s="0">
        <v>342</v>
      </c>
      <c r="C3490" t="s" s="0">
        <v>22</v>
      </c>
      <c r="E3490" t="s" s="0">
        <v>342</v>
      </c>
      <c r="F3490" s="0">
        <v>1.0089999999999999</v>
      </c>
    </row>
    <row r="3491" spans="1:6">
      <c r="A3491" s="39">
        <v>37318</v>
      </c>
      <c r="B3491" t="s" s="0">
        <v>154</v>
      </c>
      <c r="C3491" t="s" s="0">
        <v>72</v>
      </c>
      <c r="E3491" t="s" s="0">
        <v>154</v>
      </c>
      <c r="F3491" s="0">
        <v>0.90700000000000003</v>
      </c>
    </row>
    <row r="3492" spans="1:6">
      <c r="A3492" s="39">
        <v>54597</v>
      </c>
      <c r="B3492" t="s" s="0">
        <v>342</v>
      </c>
      <c r="C3492" t="s" s="0">
        <v>22</v>
      </c>
      <c r="E3492" t="s" s="0">
        <v>342</v>
      </c>
      <c r="F3492" s="0">
        <v>1.0089999999999999</v>
      </c>
    </row>
    <row r="3493" spans="1:6">
      <c r="A3493" s="39">
        <v>54636</v>
      </c>
      <c r="B3493" t="s" s="0">
        <v>342</v>
      </c>
      <c r="C3493" t="s" s="0">
        <v>22</v>
      </c>
      <c r="E3493" t="s" s="0">
        <v>342</v>
      </c>
      <c r="F3493" s="0">
        <v>1.0089999999999999</v>
      </c>
    </row>
    <row r="3494" spans="1:6">
      <c r="A3494" s="39">
        <v>54675</v>
      </c>
      <c r="B3494" t="s" s="0">
        <v>342</v>
      </c>
      <c r="C3494" t="s" s="0">
        <v>22</v>
      </c>
      <c r="E3494" t="s" s="0">
        <v>342</v>
      </c>
      <c r="F3494" s="0">
        <v>1.0089999999999999</v>
      </c>
    </row>
    <row r="3495" spans="1:6">
      <c r="A3495" s="39">
        <v>54634</v>
      </c>
      <c r="B3495" t="s" s="0">
        <v>342</v>
      </c>
      <c r="C3495" t="s" s="0">
        <v>22</v>
      </c>
      <c r="E3495" t="s" s="0">
        <v>342</v>
      </c>
      <c r="F3495" s="0">
        <v>1.0089999999999999</v>
      </c>
    </row>
    <row r="3496" spans="1:6">
      <c r="A3496" s="39">
        <v>92271</v>
      </c>
      <c r="B3496" t="s" s="0">
        <v>153</v>
      </c>
      <c r="C3496" t="s" s="0">
        <v>26</v>
      </c>
      <c r="E3496" t="s" s="0">
        <v>153</v>
      </c>
      <c r="F3496" s="0">
        <v>1.0589999999999999</v>
      </c>
    </row>
    <row r="3497" spans="1:6">
      <c r="A3497" s="39">
        <v>83395</v>
      </c>
      <c r="B3497" t="s" s="0">
        <v>91</v>
      </c>
      <c r="C3497" t="s" s="0">
        <v>26</v>
      </c>
      <c r="E3497" t="s" s="0">
        <v>91</v>
      </c>
      <c r="F3497" s="0">
        <v>1.1379999999999999</v>
      </c>
    </row>
    <row r="3498" spans="1:6">
      <c r="A3498" s="39">
        <v>55546</v>
      </c>
      <c r="B3498" t="s" s="0">
        <v>36</v>
      </c>
      <c r="C3498" t="s" s="0">
        <v>22</v>
      </c>
      <c r="E3498" t="s" s="0">
        <v>36</v>
      </c>
      <c r="F3498" s="0">
        <v>0.95299999999999996</v>
      </c>
    </row>
    <row r="3499" spans="1:6">
      <c r="A3499" s="39">
        <v>54310</v>
      </c>
      <c r="B3499" t="s" s="0">
        <v>342</v>
      </c>
      <c r="C3499" t="s" s="0">
        <v>22</v>
      </c>
      <c r="E3499" t="s" s="0">
        <v>342</v>
      </c>
      <c r="F3499" s="0">
        <v>1.0089999999999999</v>
      </c>
    </row>
    <row r="3500" spans="1:6">
      <c r="A3500" s="39">
        <v>55234</v>
      </c>
      <c r="B3500" t="s" s="0">
        <v>99</v>
      </c>
      <c r="C3500" t="s" s="0">
        <v>22</v>
      </c>
      <c r="E3500" t="s" s="0">
        <v>99</v>
      </c>
      <c r="F3500" s="0">
        <v>0.97</v>
      </c>
    </row>
    <row r="3501" spans="1:6">
      <c r="A3501" s="39">
        <v>67482</v>
      </c>
      <c r="B3501" t="s" s="0">
        <v>98</v>
      </c>
      <c r="C3501" t="s" s="0">
        <v>22</v>
      </c>
      <c r="E3501" t="s" s="0">
        <v>98</v>
      </c>
      <c r="F3501" s="0">
        <v>1.032</v>
      </c>
    </row>
    <row r="3502" spans="1:6">
      <c r="A3502" s="39">
        <v>67098</v>
      </c>
      <c r="B3502" t="s" s="0">
        <v>137</v>
      </c>
      <c r="C3502" t="s" s="0">
        <v>22</v>
      </c>
      <c r="E3502" t="s" s="0">
        <v>137</v>
      </c>
      <c r="F3502" s="0">
        <v>1.0580000000000001</v>
      </c>
    </row>
    <row r="3503" spans="1:6">
      <c r="A3503" s="39">
        <v>67251</v>
      </c>
      <c r="B3503" t="s" s="0">
        <v>137</v>
      </c>
      <c r="C3503" t="s" s="0">
        <v>22</v>
      </c>
      <c r="E3503" t="s" s="0">
        <v>137</v>
      </c>
      <c r="F3503" s="0">
        <v>1.0580000000000001</v>
      </c>
    </row>
    <row r="3504" spans="1:6">
      <c r="A3504" s="39">
        <v>54636</v>
      </c>
      <c r="B3504" t="s" s="0">
        <v>342</v>
      </c>
      <c r="C3504" t="s" s="0">
        <v>22</v>
      </c>
      <c r="E3504" t="s" s="0">
        <v>342</v>
      </c>
      <c r="F3504" s="0">
        <v>1.0089999999999999</v>
      </c>
    </row>
    <row r="3505" spans="1:6">
      <c r="A3505" s="39">
        <v>67361</v>
      </c>
      <c r="B3505" t="s" s="0">
        <v>227</v>
      </c>
      <c r="C3505" t="s" s="0">
        <v>22</v>
      </c>
      <c r="E3505" t="s" s="0">
        <v>227</v>
      </c>
      <c r="F3505" s="0">
        <v>1.02</v>
      </c>
    </row>
    <row r="3506" spans="1:6">
      <c r="A3506" s="39">
        <v>66629</v>
      </c>
      <c r="B3506" t="s" s="0">
        <v>344</v>
      </c>
      <c r="C3506" t="s" s="0">
        <v>226</v>
      </c>
      <c r="E3506" t="s" s="0">
        <v>344</v>
      </c>
      <c r="F3506" s="0">
        <v>1.0089999999999999</v>
      </c>
    </row>
    <row r="3507" spans="1:6">
      <c r="A3507" s="39">
        <v>85354</v>
      </c>
      <c r="B3507" t="s" s="0">
        <v>110</v>
      </c>
      <c r="C3507" t="s" s="0">
        <v>26</v>
      </c>
      <c r="E3507" t="s" s="0">
        <v>110</v>
      </c>
      <c r="F3507" s="0">
        <v>1.1120000000000001</v>
      </c>
    </row>
    <row r="3508" spans="1:6">
      <c r="A3508" s="39">
        <v>85356</v>
      </c>
      <c r="B3508" t="s" s="0">
        <v>110</v>
      </c>
      <c r="C3508" t="s" s="0">
        <v>26</v>
      </c>
      <c r="E3508" t="s" s="0">
        <v>110</v>
      </c>
      <c r="F3508" s="0">
        <v>1.1120000000000001</v>
      </c>
    </row>
    <row r="3509" spans="1:6">
      <c r="A3509" s="39">
        <v>27259</v>
      </c>
      <c r="B3509" t="s" s="0">
        <v>61</v>
      </c>
      <c r="C3509" t="s" s="0">
        <v>39</v>
      </c>
      <c r="E3509" t="s" s="0">
        <v>61</v>
      </c>
      <c r="F3509" s="0">
        <v>0.82</v>
      </c>
    </row>
    <row r="3510" spans="1:6">
      <c r="A3510" s="39">
        <v>1705</v>
      </c>
      <c r="B3510" t="s" s="0">
        <v>118</v>
      </c>
      <c r="C3510" t="s" s="0">
        <v>119</v>
      </c>
      <c r="E3510" t="s" s="0">
        <v>118</v>
      </c>
      <c r="F3510" s="0">
        <v>0.97399999999999998</v>
      </c>
    </row>
    <row r="3511" spans="1:6">
      <c r="A3511" s="39">
        <v>38373</v>
      </c>
      <c r="B3511" t="s" s="0">
        <v>217</v>
      </c>
      <c r="C3511" t="s" s="0">
        <v>39</v>
      </c>
      <c r="E3511" t="s" s="0">
        <v>217</v>
      </c>
      <c r="F3511" s="0">
        <v>0.82</v>
      </c>
    </row>
    <row r="3512" spans="1:6">
      <c r="A3512" s="39">
        <v>86742</v>
      </c>
      <c r="B3512" t="s" s="0">
        <v>101</v>
      </c>
      <c r="C3512" t="s" s="0">
        <v>26</v>
      </c>
      <c r="E3512" t="s" s="0">
        <v>101</v>
      </c>
      <c r="F3512" s="0">
        <v>1.0469999999999999</v>
      </c>
    </row>
    <row r="3513" spans="1:6">
      <c r="A3513" s="39">
        <v>96158</v>
      </c>
      <c r="B3513" t="s" s="0">
        <v>124</v>
      </c>
      <c r="C3513" t="s" s="0">
        <v>26</v>
      </c>
      <c r="E3513" t="s" s="0">
        <v>124</v>
      </c>
      <c r="F3513" s="0">
        <v>1.089</v>
      </c>
    </row>
    <row r="3514" spans="1:6">
      <c r="A3514" s="39">
        <v>49832</v>
      </c>
      <c r="B3514" t="s" s="0">
        <v>158</v>
      </c>
      <c r="C3514" t="s" s="0">
        <v>39</v>
      </c>
      <c r="E3514" t="s" s="0">
        <v>158</v>
      </c>
      <c r="F3514" s="0">
        <v>0.82</v>
      </c>
    </row>
    <row r="3515" spans="1:6">
      <c r="A3515" s="39">
        <v>49762</v>
      </c>
      <c r="B3515" t="s" s="0">
        <v>158</v>
      </c>
      <c r="C3515" t="s" s="0">
        <v>39</v>
      </c>
      <c r="E3515" t="s" s="0">
        <v>158</v>
      </c>
      <c r="F3515" s="0">
        <v>0.82</v>
      </c>
    </row>
    <row r="3516" spans="1:6">
      <c r="A3516" s="39">
        <v>54608</v>
      </c>
      <c r="B3516" t="s" s="0">
        <v>342</v>
      </c>
      <c r="C3516" t="s" s="0">
        <v>22</v>
      </c>
      <c r="E3516" t="s" s="0">
        <v>342</v>
      </c>
      <c r="F3516" s="0">
        <v>1.0089999999999999</v>
      </c>
    </row>
    <row r="3517" spans="1:6">
      <c r="A3517" s="39">
        <v>54673</v>
      </c>
      <c r="B3517" t="s" s="0">
        <v>342</v>
      </c>
      <c r="C3517" t="s" s="0">
        <v>22</v>
      </c>
      <c r="E3517" t="s" s="0">
        <v>342</v>
      </c>
      <c r="F3517" s="0">
        <v>1.0089999999999999</v>
      </c>
    </row>
    <row r="3518" spans="1:6">
      <c r="A3518" s="39">
        <v>67596</v>
      </c>
      <c r="B3518" t="s" s="0">
        <v>99</v>
      </c>
      <c r="C3518" t="s" s="0">
        <v>22</v>
      </c>
      <c r="E3518" t="s" s="0">
        <v>99</v>
      </c>
      <c r="F3518" s="0">
        <v>0.97</v>
      </c>
    </row>
    <row r="3519" spans="1:6">
      <c r="A3519" s="39">
        <v>37318</v>
      </c>
      <c r="B3519" t="s" s="0">
        <v>154</v>
      </c>
      <c r="C3519" t="s" s="0">
        <v>72</v>
      </c>
      <c r="E3519" t="s" s="0">
        <v>154</v>
      </c>
      <c r="F3519" s="0">
        <v>0.90700000000000003</v>
      </c>
    </row>
    <row r="3520" spans="1:6">
      <c r="A3520" s="39">
        <v>54673</v>
      </c>
      <c r="B3520" t="s" s="0">
        <v>342</v>
      </c>
      <c r="C3520" t="s" s="0">
        <v>22</v>
      </c>
      <c r="E3520" t="s" s="0">
        <v>342</v>
      </c>
      <c r="F3520" s="0">
        <v>1.0089999999999999</v>
      </c>
    </row>
    <row r="3521" spans="1:6">
      <c r="A3521" s="39">
        <v>54636</v>
      </c>
      <c r="B3521" t="s" s="0">
        <v>342</v>
      </c>
      <c r="C3521" t="s" s="0">
        <v>22</v>
      </c>
      <c r="E3521" t="s" s="0">
        <v>342</v>
      </c>
      <c r="F3521" s="0">
        <v>1.0089999999999999</v>
      </c>
    </row>
    <row r="3522" spans="1:6">
      <c r="A3522" s="39">
        <v>92272</v>
      </c>
      <c r="B3522" t="s" s="0">
        <v>153</v>
      </c>
      <c r="C3522" t="s" s="0">
        <v>26</v>
      </c>
      <c r="E3522" t="s" s="0">
        <v>153</v>
      </c>
      <c r="F3522" s="0">
        <v>1.0589999999999999</v>
      </c>
    </row>
    <row r="3523" spans="1:6">
      <c r="A3523" s="39">
        <v>54450</v>
      </c>
      <c r="B3523" t="s" s="0">
        <v>21</v>
      </c>
      <c r="C3523" t="s" s="0">
        <v>22</v>
      </c>
      <c r="E3523" t="s" s="0">
        <v>21</v>
      </c>
      <c r="F3523" s="0">
        <v>1.085</v>
      </c>
    </row>
    <row r="3524" spans="1:6">
      <c r="A3524" s="39">
        <v>72250</v>
      </c>
      <c r="B3524" t="s" s="0">
        <v>114</v>
      </c>
      <c r="C3524" t="s" s="0">
        <v>20</v>
      </c>
      <c r="E3524" t="s" s="0">
        <v>114</v>
      </c>
      <c r="F3524" s="0">
        <v>1.05</v>
      </c>
    </row>
    <row r="3525" spans="1:6">
      <c r="A3525" s="39">
        <v>74392</v>
      </c>
      <c r="B3525" t="s" s="0">
        <v>60</v>
      </c>
      <c r="C3525" t="s" s="0">
        <v>20</v>
      </c>
      <c r="E3525" t="s" s="0">
        <v>60</v>
      </c>
      <c r="F3525" s="0">
        <v>1.0409999999999999</v>
      </c>
    </row>
    <row r="3526" spans="1:6">
      <c r="A3526" s="39">
        <v>54657</v>
      </c>
      <c r="B3526" t="s" s="0">
        <v>342</v>
      </c>
      <c r="C3526" t="s" s="0">
        <v>22</v>
      </c>
      <c r="E3526" t="s" s="0">
        <v>342</v>
      </c>
      <c r="F3526" s="0">
        <v>1.0089999999999999</v>
      </c>
    </row>
    <row r="3527" spans="1:6">
      <c r="A3527" s="39">
        <v>54597</v>
      </c>
      <c r="B3527" t="s" s="0">
        <v>342</v>
      </c>
      <c r="C3527" t="s" s="0">
        <v>22</v>
      </c>
      <c r="E3527" t="s" s="0">
        <v>342</v>
      </c>
      <c r="F3527" s="0">
        <v>1.0089999999999999</v>
      </c>
    </row>
    <row r="3528" spans="1:6">
      <c r="A3528" s="39">
        <v>94078</v>
      </c>
      <c r="B3528" t="s" s="0">
        <v>340</v>
      </c>
      <c r="C3528" t="s" s="0">
        <v>26</v>
      </c>
      <c r="E3528" t="s" s="0">
        <v>340</v>
      </c>
      <c r="F3528" s="0">
        <v>0.99</v>
      </c>
    </row>
    <row r="3529" spans="1:6">
      <c r="A3529" s="39">
        <v>72636</v>
      </c>
      <c r="B3529" t="s" s="0">
        <v>88</v>
      </c>
      <c r="C3529" t="s" s="0">
        <v>20</v>
      </c>
      <c r="E3529" t="s" s="0">
        <v>88</v>
      </c>
      <c r="F3529" s="0">
        <v>1.028</v>
      </c>
    </row>
    <row r="3530" spans="1:6">
      <c r="A3530" s="39">
        <v>97252</v>
      </c>
      <c r="B3530" t="s" s="0">
        <v>133</v>
      </c>
      <c r="C3530" t="s" s="0">
        <v>26</v>
      </c>
      <c r="E3530" t="s" s="0">
        <v>133</v>
      </c>
      <c r="F3530" s="0">
        <v>1.1100000000000001</v>
      </c>
    </row>
    <row r="3531" spans="1:6">
      <c r="A3531" s="39">
        <v>54673</v>
      </c>
      <c r="B3531" t="s" s="0">
        <v>342</v>
      </c>
      <c r="C3531" t="s" s="0">
        <v>22</v>
      </c>
      <c r="E3531" t="s" s="0">
        <v>342</v>
      </c>
      <c r="F3531" s="0">
        <v>1.0089999999999999</v>
      </c>
    </row>
    <row r="3532" spans="1:6">
      <c r="A3532" s="39">
        <v>78567</v>
      </c>
      <c r="B3532" t="s" s="0">
        <v>100</v>
      </c>
      <c r="C3532" t="s" s="0">
        <v>20</v>
      </c>
      <c r="E3532" t="s" s="0">
        <v>100</v>
      </c>
      <c r="F3532" s="0">
        <v>1.05</v>
      </c>
    </row>
    <row r="3533" spans="1:6">
      <c r="A3533" s="39">
        <v>83413</v>
      </c>
      <c r="B3533" t="s" s="0">
        <v>128</v>
      </c>
      <c r="C3533" t="s" s="0">
        <v>26</v>
      </c>
      <c r="E3533" t="s" s="0">
        <v>128</v>
      </c>
      <c r="F3533" s="0">
        <v>1.115</v>
      </c>
    </row>
    <row r="3534" spans="1:6">
      <c r="A3534" s="39">
        <v>54597</v>
      </c>
      <c r="B3534" t="s" s="0">
        <v>342</v>
      </c>
      <c r="C3534" t="s" s="0">
        <v>22</v>
      </c>
      <c r="E3534" t="s" s="0">
        <v>342</v>
      </c>
      <c r="F3534" s="0">
        <v>1.0089999999999999</v>
      </c>
    </row>
    <row r="3535" spans="1:6">
      <c r="A3535" s="39">
        <v>86316</v>
      </c>
      <c r="B3535" t="s" s="0">
        <v>51</v>
      </c>
      <c r="C3535" t="s" s="0">
        <v>26</v>
      </c>
      <c r="E3535" t="s" s="0">
        <v>51</v>
      </c>
      <c r="F3535" s="0">
        <v>1.089</v>
      </c>
    </row>
    <row r="3536" spans="1:6">
      <c r="A3536" s="39">
        <v>26446</v>
      </c>
      <c r="B3536" t="s" s="0">
        <v>261</v>
      </c>
      <c r="C3536" t="s" s="0">
        <v>39</v>
      </c>
      <c r="E3536" t="s" s="0">
        <v>261</v>
      </c>
      <c r="F3536" s="0">
        <v>0.77100000000000002</v>
      </c>
    </row>
    <row r="3537" spans="1:6">
      <c r="A3537" s="39">
        <v>98634</v>
      </c>
      <c r="B3537" t="s" s="0">
        <v>228</v>
      </c>
      <c r="C3537" t="s" s="0">
        <v>72</v>
      </c>
      <c r="E3537" t="s" s="0">
        <v>228</v>
      </c>
      <c r="F3537" s="0">
        <v>0.95199999999999996</v>
      </c>
    </row>
    <row r="3538" spans="1:6">
      <c r="A3538" s="39">
        <v>67159</v>
      </c>
      <c r="B3538" t="s" s="0">
        <v>137</v>
      </c>
      <c r="C3538" t="s" s="0">
        <v>22</v>
      </c>
      <c r="E3538" t="s" s="0">
        <v>137</v>
      </c>
      <c r="F3538" s="0">
        <v>1.0580000000000001</v>
      </c>
    </row>
    <row r="3539" spans="1:6">
      <c r="A3539" s="39">
        <v>95688</v>
      </c>
      <c r="B3539" t="s" s="0">
        <v>205</v>
      </c>
      <c r="C3539" t="s" s="0">
        <v>26</v>
      </c>
      <c r="E3539" t="s" s="0">
        <v>205</v>
      </c>
      <c r="F3539" s="0">
        <v>1.038</v>
      </c>
    </row>
    <row r="3540" spans="1:6">
      <c r="A3540" s="39">
        <v>79877</v>
      </c>
      <c r="B3540" t="s" s="0">
        <v>179</v>
      </c>
      <c r="C3540" t="s" s="0">
        <v>20</v>
      </c>
      <c r="E3540" t="s" s="0">
        <v>179</v>
      </c>
      <c r="F3540" s="0">
        <v>1.101</v>
      </c>
    </row>
    <row r="3541" spans="1:6">
      <c r="A3541" s="39">
        <v>36289</v>
      </c>
      <c r="B3541" t="s" s="0">
        <v>106</v>
      </c>
      <c r="C3541" t="s" s="0">
        <v>74</v>
      </c>
      <c r="E3541" t="s" s="0">
        <v>106</v>
      </c>
      <c r="F3541" s="0">
        <v>0.98699999999999999</v>
      </c>
    </row>
    <row r="3542" spans="1:6">
      <c r="A3542" s="39">
        <v>57520</v>
      </c>
      <c r="B3542" t="s" s="0">
        <v>112</v>
      </c>
      <c r="C3542" t="s" s="0">
        <v>22</v>
      </c>
      <c r="E3542" t="s" s="0">
        <v>112</v>
      </c>
      <c r="F3542" s="0">
        <v>0.99</v>
      </c>
    </row>
    <row r="3543" spans="1:6">
      <c r="A3543" s="39">
        <v>15848</v>
      </c>
      <c r="B3543" t="s" s="0">
        <v>206</v>
      </c>
      <c r="C3543" t="s" s="0">
        <v>82</v>
      </c>
      <c r="E3543" t="s" s="0">
        <v>206</v>
      </c>
      <c r="F3543" s="0">
        <v>0.93600000000000005</v>
      </c>
    </row>
    <row r="3544" spans="1:6">
      <c r="A3544" s="39">
        <v>37133</v>
      </c>
      <c r="B3544" t="s" s="0">
        <v>44</v>
      </c>
      <c r="C3544" t="s" s="0">
        <v>39</v>
      </c>
      <c r="E3544" t="s" s="0">
        <v>44</v>
      </c>
      <c r="F3544" s="0">
        <v>0.86499999999999999</v>
      </c>
    </row>
    <row r="3545" spans="1:6">
      <c r="A3545" s="39">
        <v>17098</v>
      </c>
      <c r="B3545" t="s" s="0">
        <v>125</v>
      </c>
      <c r="C3545" t="s" s="0">
        <v>58</v>
      </c>
      <c r="E3545" t="s" s="0">
        <v>125</v>
      </c>
      <c r="F3545" s="0">
        <v>0.9</v>
      </c>
    </row>
    <row r="3546" spans="1:6">
      <c r="A3546" s="39">
        <v>99894</v>
      </c>
      <c r="B3546" t="s" s="0">
        <v>211</v>
      </c>
      <c r="C3546" t="s" s="0">
        <v>72</v>
      </c>
      <c r="E3546" t="s" s="0">
        <v>211</v>
      </c>
      <c r="F3546" s="0">
        <v>0.88</v>
      </c>
    </row>
    <row r="3547" spans="1:6">
      <c r="A3547" s="39">
        <v>54675</v>
      </c>
      <c r="B3547" t="s" s="0">
        <v>342</v>
      </c>
      <c r="C3547" t="s" s="0">
        <v>22</v>
      </c>
      <c r="E3547" t="s" s="0">
        <v>342</v>
      </c>
      <c r="F3547" s="0">
        <v>1.0089999999999999</v>
      </c>
    </row>
    <row r="3548" spans="1:6">
      <c r="A3548" s="39">
        <v>54614</v>
      </c>
      <c r="B3548" t="s" s="0">
        <v>342</v>
      </c>
      <c r="C3548" t="s" s="0">
        <v>22</v>
      </c>
      <c r="E3548" t="s" s="0">
        <v>342</v>
      </c>
      <c r="F3548" s="0">
        <v>1.0089999999999999</v>
      </c>
    </row>
    <row r="3549" spans="1:6">
      <c r="A3549" s="39">
        <v>54649</v>
      </c>
      <c r="B3549" t="s" s="0">
        <v>342</v>
      </c>
      <c r="C3549" t="s" s="0">
        <v>22</v>
      </c>
      <c r="E3549" t="s" s="0">
        <v>342</v>
      </c>
      <c r="F3549" s="0">
        <v>1.0089999999999999</v>
      </c>
    </row>
    <row r="3550" spans="1:6">
      <c r="A3550" s="39">
        <v>54675</v>
      </c>
      <c r="B3550" t="s" s="0">
        <v>342</v>
      </c>
      <c r="C3550" t="s" s="0">
        <v>22</v>
      </c>
      <c r="E3550" t="s" s="0">
        <v>342</v>
      </c>
      <c r="F3550" s="0">
        <v>1.0089999999999999</v>
      </c>
    </row>
    <row r="3551" spans="1:6">
      <c r="A3551" s="39">
        <v>54634</v>
      </c>
      <c r="B3551" t="s" s="0">
        <v>342</v>
      </c>
      <c r="C3551" t="s" s="0">
        <v>22</v>
      </c>
      <c r="E3551" t="s" s="0">
        <v>342</v>
      </c>
      <c r="F3551" s="0">
        <v>1.0089999999999999</v>
      </c>
    </row>
    <row r="3552" spans="1:6">
      <c r="A3552" s="39">
        <v>54636</v>
      </c>
      <c r="B3552" t="s" s="0">
        <v>342</v>
      </c>
      <c r="C3552" t="s" s="0">
        <v>22</v>
      </c>
      <c r="E3552" t="s" s="0">
        <v>342</v>
      </c>
      <c r="F3552" s="0">
        <v>1.0089999999999999</v>
      </c>
    </row>
    <row r="3553" spans="1:6">
      <c r="A3553" s="39">
        <v>54298</v>
      </c>
      <c r="B3553" t="s" s="0">
        <v>342</v>
      </c>
      <c r="C3553" t="s" s="0">
        <v>22</v>
      </c>
      <c r="E3553" t="s" s="0">
        <v>342</v>
      </c>
      <c r="F3553" s="0">
        <v>1.0089999999999999</v>
      </c>
    </row>
    <row r="3554" spans="1:6">
      <c r="A3554" s="39">
        <v>54668</v>
      </c>
      <c r="B3554" t="s" s="0">
        <v>342</v>
      </c>
      <c r="C3554" t="s" s="0">
        <v>22</v>
      </c>
      <c r="E3554" t="s" s="0">
        <v>342</v>
      </c>
      <c r="F3554" s="0">
        <v>1.0089999999999999</v>
      </c>
    </row>
    <row r="3555" spans="1:6">
      <c r="A3555" s="39">
        <v>54646</v>
      </c>
      <c r="B3555" t="s" s="0">
        <v>342</v>
      </c>
      <c r="C3555" t="s" s="0">
        <v>22</v>
      </c>
      <c r="E3555" t="s" s="0">
        <v>342</v>
      </c>
      <c r="F3555" s="0">
        <v>1.0089999999999999</v>
      </c>
    </row>
    <row r="3556" spans="1:6">
      <c r="A3556" s="39">
        <v>19089</v>
      </c>
      <c r="B3556" t="s" s="0">
        <v>135</v>
      </c>
      <c r="C3556" t="s" s="0">
        <v>58</v>
      </c>
      <c r="E3556" t="s" s="0">
        <v>135</v>
      </c>
      <c r="F3556" s="0">
        <v>0.90100000000000002</v>
      </c>
    </row>
    <row r="3557" spans="1:6">
      <c r="A3557" s="39">
        <v>54612</v>
      </c>
      <c r="B3557" t="s" s="0">
        <v>342</v>
      </c>
      <c r="C3557" t="s" s="0">
        <v>22</v>
      </c>
      <c r="E3557" t="s" s="0">
        <v>342</v>
      </c>
      <c r="F3557" s="0">
        <v>1.0089999999999999</v>
      </c>
    </row>
    <row r="3558" spans="1:6">
      <c r="A3558" s="39">
        <v>54614</v>
      </c>
      <c r="B3558" t="s" s="0">
        <v>342</v>
      </c>
      <c r="C3558" t="s" s="0">
        <v>22</v>
      </c>
      <c r="E3558" t="s" s="0">
        <v>342</v>
      </c>
      <c r="F3558" s="0">
        <v>1.0089999999999999</v>
      </c>
    </row>
    <row r="3559" spans="1:6">
      <c r="A3559" s="39">
        <v>16247</v>
      </c>
      <c r="B3559" t="s" s="0">
        <v>81</v>
      </c>
      <c r="C3559" t="s" s="0">
        <v>82</v>
      </c>
      <c r="E3559" t="s" s="0">
        <v>81</v>
      </c>
      <c r="F3559" s="0">
        <v>0.878</v>
      </c>
    </row>
    <row r="3560" spans="1:6">
      <c r="A3560" s="39">
        <v>54675</v>
      </c>
      <c r="B3560" t="s" s="0">
        <v>342</v>
      </c>
      <c r="C3560" t="s" s="0">
        <v>22</v>
      </c>
      <c r="E3560" t="s" s="0">
        <v>342</v>
      </c>
      <c r="F3560" s="0">
        <v>1.0089999999999999</v>
      </c>
    </row>
    <row r="3561" spans="1:6">
      <c r="A3561" s="39">
        <v>54675</v>
      </c>
      <c r="B3561" t="s" s="0">
        <v>342</v>
      </c>
      <c r="C3561" t="s" s="0">
        <v>22</v>
      </c>
      <c r="E3561" t="s" s="0">
        <v>342</v>
      </c>
      <c r="F3561" s="0">
        <v>1.0089999999999999</v>
      </c>
    </row>
    <row r="3562" spans="1:6">
      <c r="A3562" s="39">
        <v>99869</v>
      </c>
      <c r="B3562" t="s" s="0">
        <v>211</v>
      </c>
      <c r="C3562" t="s" s="0">
        <v>72</v>
      </c>
      <c r="E3562" t="s" s="0">
        <v>211</v>
      </c>
      <c r="F3562" s="0">
        <v>0.88</v>
      </c>
    </row>
    <row r="3563" spans="1:6">
      <c r="A3563" s="39">
        <v>14662</v>
      </c>
      <c r="B3563" t="s" s="0">
        <v>287</v>
      </c>
      <c r="C3563" t="s" s="0">
        <v>82</v>
      </c>
      <c r="E3563" t="s" s="0">
        <v>287</v>
      </c>
      <c r="F3563" s="0">
        <v>0.98499999999999999</v>
      </c>
    </row>
    <row r="3564" spans="1:6">
      <c r="A3564" s="39">
        <v>51598</v>
      </c>
      <c r="B3564" t="s" s="0">
        <v>112</v>
      </c>
      <c r="C3564" t="s" s="0">
        <v>22</v>
      </c>
      <c r="E3564" t="s" s="0">
        <v>112</v>
      </c>
      <c r="F3564" s="0">
        <v>0.99</v>
      </c>
    </row>
    <row r="3565" spans="1:6">
      <c r="A3565" s="39">
        <v>54533</v>
      </c>
      <c r="B3565" t="s" s="0">
        <v>342</v>
      </c>
      <c r="C3565" t="s" s="0">
        <v>22</v>
      </c>
      <c r="E3565" t="s" s="0">
        <v>342</v>
      </c>
      <c r="F3565" s="0">
        <v>1.0089999999999999</v>
      </c>
    </row>
    <row r="3566" spans="1:6">
      <c r="A3566" s="39">
        <v>55278</v>
      </c>
      <c r="B3566" t="s" s="0">
        <v>166</v>
      </c>
      <c r="C3566" t="s" s="0">
        <v>22</v>
      </c>
      <c r="E3566" t="s" s="0">
        <v>166</v>
      </c>
      <c r="F3566" s="0">
        <v>1.036</v>
      </c>
    </row>
    <row r="3567" spans="1:6">
      <c r="A3567" s="39">
        <v>87654</v>
      </c>
      <c r="B3567" t="s" s="0">
        <v>93</v>
      </c>
      <c r="C3567" t="s" s="0">
        <v>26</v>
      </c>
      <c r="E3567" t="s" s="0">
        <v>93</v>
      </c>
      <c r="F3567" s="0">
        <v>1.0429999999999999</v>
      </c>
    </row>
    <row r="3568" spans="1:6">
      <c r="A3568" s="39">
        <v>26169</v>
      </c>
      <c r="B3568" t="s" s="0">
        <v>222</v>
      </c>
      <c r="C3568" t="s" s="0">
        <v>39</v>
      </c>
      <c r="E3568" t="s" s="0">
        <v>222</v>
      </c>
      <c r="F3568" s="0">
        <v>0.75600000000000001</v>
      </c>
    </row>
    <row r="3569" spans="1:6">
      <c r="A3569" s="39">
        <v>54608</v>
      </c>
      <c r="B3569" t="s" s="0">
        <v>342</v>
      </c>
      <c r="C3569" t="s" s="0">
        <v>22</v>
      </c>
      <c r="E3569" t="s" s="0">
        <v>342</v>
      </c>
      <c r="F3569" s="0">
        <v>1.0089999999999999</v>
      </c>
    </row>
    <row r="3570" spans="1:6">
      <c r="A3570" s="39">
        <v>78665</v>
      </c>
      <c r="B3570" t="s" s="0">
        <v>100</v>
      </c>
      <c r="C3570" t="s" s="0">
        <v>20</v>
      </c>
      <c r="E3570" t="s" s="0">
        <v>100</v>
      </c>
      <c r="F3570" s="0">
        <v>1.05</v>
      </c>
    </row>
    <row r="3571" spans="1:6">
      <c r="A3571" s="39">
        <v>54614</v>
      </c>
      <c r="B3571" t="s" s="0">
        <v>342</v>
      </c>
      <c r="C3571" t="s" s="0">
        <v>22</v>
      </c>
      <c r="E3571" t="s" s="0">
        <v>342</v>
      </c>
      <c r="F3571" s="0">
        <v>1.0089999999999999</v>
      </c>
    </row>
    <row r="3572" spans="1:6">
      <c r="A3572" s="39">
        <v>4654</v>
      </c>
      <c r="B3572" t="s" s="0">
        <v>202</v>
      </c>
      <c r="C3572" t="s" s="0">
        <v>119</v>
      </c>
      <c r="E3572" t="s" s="0">
        <v>202</v>
      </c>
      <c r="F3572" s="0">
        <v>0.95699999999999996</v>
      </c>
    </row>
    <row r="3573" spans="1:6">
      <c r="A3573" s="39">
        <v>79677</v>
      </c>
      <c r="B3573" t="s" s="0">
        <v>92</v>
      </c>
      <c r="C3573" t="s" s="0">
        <v>20</v>
      </c>
      <c r="E3573" t="s" s="0">
        <v>92</v>
      </c>
      <c r="F3573" s="0">
        <v>1.028</v>
      </c>
    </row>
    <row r="3574" spans="1:6">
      <c r="A3574" s="39">
        <v>66903</v>
      </c>
      <c r="B3574" t="s" s="0">
        <v>53</v>
      </c>
      <c r="C3574" t="s" s="0">
        <v>22</v>
      </c>
      <c r="E3574" t="s" s="0">
        <v>53</v>
      </c>
      <c r="F3574" s="0">
        <v>0.96099999999999997</v>
      </c>
    </row>
    <row r="3575" spans="1:6">
      <c r="A3575" s="39">
        <v>54649</v>
      </c>
      <c r="B3575" t="s" s="0">
        <v>342</v>
      </c>
      <c r="C3575" t="s" s="0">
        <v>22</v>
      </c>
      <c r="E3575" t="s" s="0">
        <v>342</v>
      </c>
      <c r="F3575" s="0">
        <v>1.0089999999999999</v>
      </c>
    </row>
    <row r="3576" spans="1:6">
      <c r="A3576" s="39">
        <v>35112</v>
      </c>
      <c r="B3576" t="s" s="0">
        <v>155</v>
      </c>
      <c r="C3576" t="s" s="0">
        <v>74</v>
      </c>
      <c r="E3576" t="s" s="0">
        <v>155</v>
      </c>
      <c r="F3576" s="0">
        <v>0.999</v>
      </c>
    </row>
    <row r="3577" spans="1:6">
      <c r="A3577" s="39">
        <v>54634</v>
      </c>
      <c r="B3577" t="s" s="0">
        <v>342</v>
      </c>
      <c r="C3577" t="s" s="0">
        <v>22</v>
      </c>
      <c r="E3577" t="s" s="0">
        <v>342</v>
      </c>
      <c r="F3577" s="0">
        <v>1.0089999999999999</v>
      </c>
    </row>
    <row r="3578" spans="1:6">
      <c r="A3578" s="39">
        <v>88273</v>
      </c>
      <c r="B3578" t="s" s="0">
        <v>37</v>
      </c>
      <c r="C3578" t="s" s="0">
        <v>20</v>
      </c>
      <c r="E3578" t="s" s="0">
        <v>37</v>
      </c>
      <c r="F3578" s="0">
        <v>1.0529999999999999</v>
      </c>
    </row>
    <row r="3579" spans="1:6">
      <c r="A3579" s="39">
        <v>84160</v>
      </c>
      <c r="B3579" t="s" s="0">
        <v>307</v>
      </c>
      <c r="C3579" t="s" s="0">
        <v>26</v>
      </c>
      <c r="E3579" t="s" s="0">
        <v>307</v>
      </c>
      <c r="F3579" s="0">
        <v>0.98599999999999999</v>
      </c>
    </row>
    <row r="3580" spans="1:6">
      <c r="A3580" s="39">
        <v>54636</v>
      </c>
      <c r="B3580" t="s" s="0">
        <v>342</v>
      </c>
      <c r="C3580" t="s" s="0">
        <v>22</v>
      </c>
      <c r="E3580" t="s" s="0">
        <v>342</v>
      </c>
      <c r="F3580" s="0">
        <v>1.0089999999999999</v>
      </c>
    </row>
    <row r="3581" spans="1:6">
      <c r="A3581" s="39">
        <v>53533</v>
      </c>
      <c r="B3581" t="s" s="0">
        <v>52</v>
      </c>
      <c r="C3581" t="s" s="0">
        <v>22</v>
      </c>
      <c r="E3581" t="s" s="0">
        <v>52</v>
      </c>
      <c r="F3581" s="0">
        <v>1.0009999999999999</v>
      </c>
    </row>
    <row r="3582" spans="1:6">
      <c r="A3582" s="39">
        <v>95689</v>
      </c>
      <c r="B3582" t="s" s="0">
        <v>205</v>
      </c>
      <c r="C3582" t="s" s="0">
        <v>26</v>
      </c>
      <c r="E3582" t="s" s="0">
        <v>205</v>
      </c>
      <c r="F3582" s="0">
        <v>1.038</v>
      </c>
    </row>
    <row r="3583" spans="1:6">
      <c r="A3583" s="39">
        <v>97727</v>
      </c>
      <c r="B3583" t="s" s="0">
        <v>185</v>
      </c>
      <c r="C3583" t="s" s="0">
        <v>26</v>
      </c>
      <c r="E3583" t="s" s="0">
        <v>185</v>
      </c>
      <c r="F3583" s="0">
        <v>1.04</v>
      </c>
    </row>
    <row r="3584" spans="1:6">
      <c r="A3584" s="39">
        <v>86925</v>
      </c>
      <c r="B3584" t="s" s="0">
        <v>164</v>
      </c>
      <c r="C3584" t="s" s="0">
        <v>26</v>
      </c>
      <c r="E3584" t="s" s="0">
        <v>164</v>
      </c>
      <c r="F3584" s="0">
        <v>1.1579999999999999</v>
      </c>
    </row>
    <row r="3585" spans="1:6">
      <c r="A3585" s="39">
        <v>18356</v>
      </c>
      <c r="B3585" t="s" s="0">
        <v>83</v>
      </c>
      <c r="C3585" t="s" s="0">
        <v>58</v>
      </c>
      <c r="E3585" t="s" s="0">
        <v>83</v>
      </c>
      <c r="F3585" s="0">
        <v>0.94399999999999995</v>
      </c>
    </row>
    <row r="3586" spans="1:6">
      <c r="A3586" s="39">
        <v>54636</v>
      </c>
      <c r="B3586" t="s" s="0">
        <v>342</v>
      </c>
      <c r="C3586" t="s" s="0">
        <v>22</v>
      </c>
      <c r="E3586" t="s" s="0">
        <v>342</v>
      </c>
      <c r="F3586" s="0">
        <v>1.0089999999999999</v>
      </c>
    </row>
    <row r="3587" spans="1:6">
      <c r="A3587" s="39">
        <v>54689</v>
      </c>
      <c r="B3587" t="s" s="0">
        <v>342</v>
      </c>
      <c r="C3587" t="s" s="0">
        <v>22</v>
      </c>
      <c r="E3587" t="s" s="0">
        <v>342</v>
      </c>
      <c r="F3587" s="0">
        <v>1.0089999999999999</v>
      </c>
    </row>
    <row r="3588" spans="1:6">
      <c r="A3588" s="39">
        <v>36037</v>
      </c>
      <c r="B3588" t="s" s="0">
        <v>207</v>
      </c>
      <c r="C3588" t="s" s="0">
        <v>74</v>
      </c>
      <c r="E3588" t="s" s="0">
        <v>207</v>
      </c>
      <c r="F3588" s="0">
        <v>1</v>
      </c>
    </row>
    <row r="3589" spans="1:6">
      <c r="A3589" s="39">
        <v>36039</v>
      </c>
      <c r="B3589" t="s" s="0">
        <v>207</v>
      </c>
      <c r="C3589" t="s" s="0">
        <v>74</v>
      </c>
      <c r="E3589" t="s" s="0">
        <v>207</v>
      </c>
      <c r="F3589" s="0">
        <v>1</v>
      </c>
    </row>
    <row r="3590" spans="1:6">
      <c r="A3590" s="39">
        <v>36041</v>
      </c>
      <c r="B3590" t="s" s="0">
        <v>207</v>
      </c>
      <c r="C3590" t="s" s="0">
        <v>74</v>
      </c>
      <c r="E3590" t="s" s="0">
        <v>207</v>
      </c>
      <c r="F3590" s="0">
        <v>1</v>
      </c>
    </row>
    <row r="3591" spans="1:6">
      <c r="A3591" s="39">
        <v>36043</v>
      </c>
      <c r="B3591" t="s" s="0">
        <v>207</v>
      </c>
      <c r="C3591" t="s" s="0">
        <v>74</v>
      </c>
      <c r="E3591" t="s" s="0">
        <v>207</v>
      </c>
      <c r="F3591" s="0">
        <v>1</v>
      </c>
    </row>
    <row r="3592" spans="1:6">
      <c r="A3592" s="39">
        <v>34277</v>
      </c>
      <c r="B3592" t="s" s="0">
        <v>73</v>
      </c>
      <c r="C3592" t="s" s="0">
        <v>74</v>
      </c>
      <c r="E3592" t="s" s="0">
        <v>73</v>
      </c>
      <c r="F3592" s="0">
        <v>0.99399999999999999</v>
      </c>
    </row>
    <row r="3593" spans="1:6">
      <c r="A3593" s="39">
        <v>34127</v>
      </c>
      <c r="B3593" t="s" s="0">
        <v>73</v>
      </c>
      <c r="C3593" t="s" s="0">
        <v>74</v>
      </c>
      <c r="E3593" t="s" s="0">
        <v>73</v>
      </c>
      <c r="F3593" s="0">
        <v>0.99399999999999999</v>
      </c>
    </row>
    <row r="3594" spans="1:6">
      <c r="A3594" s="39">
        <v>34233</v>
      </c>
      <c r="B3594" t="s" s="0">
        <v>73</v>
      </c>
      <c r="C3594" t="s" s="0">
        <v>74</v>
      </c>
      <c r="E3594" t="s" s="0">
        <v>73</v>
      </c>
      <c r="F3594" s="0">
        <v>0.99399999999999999</v>
      </c>
    </row>
    <row r="3595" spans="1:6">
      <c r="A3595" s="39">
        <v>17213</v>
      </c>
      <c r="B3595" t="s" s="0">
        <v>125</v>
      </c>
      <c r="C3595" t="s" s="0">
        <v>58</v>
      </c>
      <c r="E3595" t="s" s="0">
        <v>125</v>
      </c>
      <c r="F3595" s="0">
        <v>0.9</v>
      </c>
    </row>
    <row r="3596" spans="1:6">
      <c r="A3596" s="39">
        <v>86681</v>
      </c>
      <c r="B3596" t="s" s="0">
        <v>101</v>
      </c>
      <c r="C3596" t="s" s="0">
        <v>26</v>
      </c>
      <c r="E3596" t="s" s="0">
        <v>101</v>
      </c>
      <c r="F3596" s="0">
        <v>1.0469999999999999</v>
      </c>
    </row>
    <row r="3597" spans="1:6">
      <c r="A3597" s="39">
        <v>55546</v>
      </c>
      <c r="B3597" t="s" s="0">
        <v>36</v>
      </c>
      <c r="C3597" t="s" s="0">
        <v>22</v>
      </c>
      <c r="E3597" t="s" s="0">
        <v>36</v>
      </c>
      <c r="F3597" s="0">
        <v>0.95299999999999996</v>
      </c>
    </row>
    <row r="3598" spans="1:6">
      <c r="A3598" s="39">
        <v>49584</v>
      </c>
      <c r="B3598" t="s" s="0">
        <v>105</v>
      </c>
      <c r="C3598" t="s" s="0">
        <v>39</v>
      </c>
      <c r="E3598" t="s" s="0">
        <v>105</v>
      </c>
      <c r="F3598" s="0">
        <v>0.83599999999999997</v>
      </c>
    </row>
    <row r="3599" spans="1:6">
      <c r="A3599" s="39">
        <v>37699</v>
      </c>
      <c r="B3599" t="s" s="0">
        <v>169</v>
      </c>
      <c r="C3599" t="s" s="0">
        <v>39</v>
      </c>
      <c r="E3599" t="s" s="0">
        <v>169</v>
      </c>
      <c r="F3599" s="0">
        <v>0.78700000000000003</v>
      </c>
    </row>
    <row r="3600" spans="1:6">
      <c r="A3600" s="39">
        <v>16798</v>
      </c>
      <c r="B3600" t="s" s="0">
        <v>255</v>
      </c>
      <c r="C3600" t="s" s="0">
        <v>82</v>
      </c>
      <c r="E3600" t="s" s="0">
        <v>255</v>
      </c>
      <c r="F3600" s="0">
        <v>0.97</v>
      </c>
    </row>
    <row r="3601" spans="1:6">
      <c r="A3601" s="39">
        <v>94142</v>
      </c>
      <c r="B3601" t="s" s="0">
        <v>340</v>
      </c>
      <c r="C3601" t="s" s="0">
        <v>26</v>
      </c>
      <c r="E3601" t="s" s="0">
        <v>340</v>
      </c>
      <c r="F3601" s="0">
        <v>0.99</v>
      </c>
    </row>
    <row r="3602" spans="1:6">
      <c r="A3602" s="39">
        <v>82256</v>
      </c>
      <c r="B3602" t="s" s="0">
        <v>49</v>
      </c>
      <c r="C3602" t="s" s="0">
        <v>26</v>
      </c>
      <c r="E3602" t="s" s="0">
        <v>49</v>
      </c>
      <c r="F3602" s="0">
        <v>1.2809999999999999</v>
      </c>
    </row>
    <row r="3603" spans="1:6">
      <c r="A3603" s="39">
        <v>94538</v>
      </c>
      <c r="B3603" t="s" s="0">
        <v>85</v>
      </c>
      <c r="C3603" t="s" s="0">
        <v>26</v>
      </c>
      <c r="E3603" t="s" s="0">
        <v>85</v>
      </c>
      <c r="F3603" s="0">
        <v>0.91600000000000004</v>
      </c>
    </row>
    <row r="3604" spans="1:6">
      <c r="A3604" s="39">
        <v>15517</v>
      </c>
      <c r="B3604" t="s" s="0">
        <v>206</v>
      </c>
      <c r="C3604" t="s" s="0">
        <v>82</v>
      </c>
      <c r="E3604" t="s" s="0">
        <v>206</v>
      </c>
      <c r="F3604" s="0">
        <v>0.93600000000000005</v>
      </c>
    </row>
    <row r="3605" spans="1:6">
      <c r="A3605" s="39">
        <v>94081</v>
      </c>
      <c r="B3605" t="s" s="0">
        <v>85</v>
      </c>
      <c r="C3605" t="s" s="0">
        <v>26</v>
      </c>
      <c r="E3605" t="s" s="0">
        <v>85</v>
      </c>
      <c r="F3605" s="0">
        <v>0.91600000000000004</v>
      </c>
    </row>
    <row r="3606" spans="1:6">
      <c r="A3606" s="39">
        <v>84095</v>
      </c>
      <c r="B3606" t="s" s="0">
        <v>56</v>
      </c>
      <c r="C3606" t="s" s="0">
        <v>26</v>
      </c>
      <c r="E3606" t="s" s="0">
        <v>56</v>
      </c>
      <c r="F3606" s="0">
        <v>0.99399999999999999</v>
      </c>
    </row>
    <row r="3607" spans="1:6">
      <c r="A3607" s="39">
        <v>54646</v>
      </c>
      <c r="B3607" t="s" s="0">
        <v>342</v>
      </c>
      <c r="C3607" t="s" s="0">
        <v>22</v>
      </c>
      <c r="E3607" t="s" s="0">
        <v>342</v>
      </c>
      <c r="F3607" s="0">
        <v>1.0089999999999999</v>
      </c>
    </row>
    <row r="3608" spans="1:6">
      <c r="A3608" s="39">
        <v>54597</v>
      </c>
      <c r="B3608" t="s" s="0">
        <v>342</v>
      </c>
      <c r="C3608" t="s" s="0">
        <v>22</v>
      </c>
      <c r="E3608" t="s" s="0">
        <v>342</v>
      </c>
      <c r="F3608" s="0">
        <v>1.0089999999999999</v>
      </c>
    </row>
    <row r="3609" spans="1:6">
      <c r="A3609" s="39">
        <v>54298</v>
      </c>
      <c r="B3609" t="s" s="0">
        <v>342</v>
      </c>
      <c r="C3609" t="s" s="0">
        <v>22</v>
      </c>
      <c r="E3609" t="s" s="0">
        <v>342</v>
      </c>
      <c r="F3609" s="0">
        <v>1.0089999999999999</v>
      </c>
    </row>
    <row r="3610" spans="1:6">
      <c r="A3610" s="39">
        <v>54595</v>
      </c>
      <c r="B3610" t="s" s="0">
        <v>342</v>
      </c>
      <c r="C3610" t="s" s="0">
        <v>22</v>
      </c>
      <c r="E3610" t="s" s="0">
        <v>342</v>
      </c>
      <c r="F3610" s="0">
        <v>1.0089999999999999</v>
      </c>
    </row>
    <row r="3611" spans="1:6">
      <c r="A3611" s="39">
        <v>54655</v>
      </c>
      <c r="B3611" t="s" s="0">
        <v>342</v>
      </c>
      <c r="C3611" t="s" s="0">
        <v>22</v>
      </c>
      <c r="E3611" t="s" s="0">
        <v>342</v>
      </c>
      <c r="F3611" s="0">
        <v>1.0089999999999999</v>
      </c>
    </row>
    <row r="3612" spans="1:6">
      <c r="A3612" s="39">
        <v>54668</v>
      </c>
      <c r="B3612" t="s" s="0">
        <v>342</v>
      </c>
      <c r="C3612" t="s" s="0">
        <v>22</v>
      </c>
      <c r="E3612" t="s" s="0">
        <v>342</v>
      </c>
      <c r="F3612" s="0">
        <v>1.0089999999999999</v>
      </c>
    </row>
    <row r="3613" spans="1:6">
      <c r="A3613" s="39">
        <v>57539</v>
      </c>
      <c r="B3613" t="s" s="0">
        <v>112</v>
      </c>
      <c r="C3613" t="s" s="0">
        <v>22</v>
      </c>
      <c r="E3613" t="s" s="0">
        <v>112</v>
      </c>
      <c r="F3613" s="0">
        <v>0.99</v>
      </c>
    </row>
    <row r="3614" spans="1:6">
      <c r="A3614" s="39">
        <v>93437</v>
      </c>
      <c r="B3614" t="s" s="0">
        <v>173</v>
      </c>
      <c r="C3614" t="s" s="0">
        <v>26</v>
      </c>
      <c r="E3614" t="s" s="0">
        <v>173</v>
      </c>
      <c r="F3614" s="0">
        <v>0.90500000000000003</v>
      </c>
    </row>
    <row r="3615" spans="1:6">
      <c r="A3615" s="39">
        <v>54662</v>
      </c>
      <c r="B3615" t="s" s="0">
        <v>342</v>
      </c>
      <c r="C3615" t="s" s="0">
        <v>22</v>
      </c>
      <c r="E3615" t="s" s="0">
        <v>342</v>
      </c>
      <c r="F3615" s="0">
        <v>1.0089999999999999</v>
      </c>
    </row>
    <row r="3616" spans="1:6">
      <c r="A3616" s="39">
        <v>87629</v>
      </c>
      <c r="B3616" t="s" s="0">
        <v>93</v>
      </c>
      <c r="C3616" t="s" s="0">
        <v>26</v>
      </c>
      <c r="E3616" t="s" s="0">
        <v>93</v>
      </c>
      <c r="F3616" s="0">
        <v>1.0429999999999999</v>
      </c>
    </row>
    <row r="3617" spans="1:6">
      <c r="A3617" s="39">
        <v>54647</v>
      </c>
      <c r="B3617" t="s" s="0">
        <v>342</v>
      </c>
      <c r="C3617" t="s" s="0">
        <v>22</v>
      </c>
      <c r="E3617" t="s" s="0">
        <v>342</v>
      </c>
      <c r="F3617" s="0">
        <v>1.0089999999999999</v>
      </c>
    </row>
    <row r="3618" spans="1:6">
      <c r="A3618" s="39">
        <v>2953</v>
      </c>
      <c r="B3618" t="s" s="0">
        <v>204</v>
      </c>
      <c r="C3618" t="s" s="0">
        <v>119</v>
      </c>
      <c r="E3618" t="s" s="0">
        <v>204</v>
      </c>
      <c r="F3618" s="0">
        <v>0.88700000000000001</v>
      </c>
    </row>
    <row r="3619" spans="1:6">
      <c r="A3619" s="39">
        <v>86456</v>
      </c>
      <c r="B3619" t="s" s="0">
        <v>50</v>
      </c>
      <c r="C3619" t="s" s="0">
        <v>26</v>
      </c>
      <c r="E3619" t="s" s="0">
        <v>50</v>
      </c>
      <c r="F3619" s="0">
        <v>1.099</v>
      </c>
    </row>
    <row r="3620" spans="1:6">
      <c r="A3620" s="39">
        <v>55288</v>
      </c>
      <c r="B3620" t="s" s="0">
        <v>99</v>
      </c>
      <c r="C3620" t="s" s="0">
        <v>22</v>
      </c>
      <c r="E3620" t="s" s="0">
        <v>99</v>
      </c>
      <c r="F3620" s="0">
        <v>0.97</v>
      </c>
    </row>
    <row r="3621" spans="1:6">
      <c r="A3621" s="39">
        <v>86565</v>
      </c>
      <c r="B3621" t="s" s="0">
        <v>168</v>
      </c>
      <c r="C3621" t="s" s="0">
        <v>26</v>
      </c>
      <c r="E3621" t="s" s="0">
        <v>168</v>
      </c>
      <c r="F3621" s="0">
        <v>1.0069999999999999</v>
      </c>
    </row>
    <row r="3622" spans="1:6">
      <c r="A3622" s="39">
        <v>54649</v>
      </c>
      <c r="B3622" t="s" s="0">
        <v>342</v>
      </c>
      <c r="C3622" t="s" s="0">
        <v>22</v>
      </c>
      <c r="E3622" t="s" s="0">
        <v>342</v>
      </c>
      <c r="F3622" s="0">
        <v>1.0089999999999999</v>
      </c>
    </row>
    <row r="3623" spans="1:6">
      <c r="A3623" s="39">
        <v>19205</v>
      </c>
      <c r="B3623" t="s" s="0">
        <v>138</v>
      </c>
      <c r="C3623" t="s" s="0">
        <v>58</v>
      </c>
      <c r="E3623" t="s" s="0">
        <v>138</v>
      </c>
      <c r="F3623" s="0">
        <v>0.96</v>
      </c>
    </row>
    <row r="3624" spans="1:6">
      <c r="A3624" s="39">
        <v>97503</v>
      </c>
      <c r="B3624" t="s" s="0">
        <v>89</v>
      </c>
      <c r="C3624" t="s" s="0">
        <v>26</v>
      </c>
      <c r="E3624" t="s" s="0">
        <v>89</v>
      </c>
      <c r="F3624" s="0">
        <v>1.0880000000000001</v>
      </c>
    </row>
    <row r="3625" spans="1:6">
      <c r="A3625" s="39">
        <v>23968</v>
      </c>
      <c r="B3625" t="s" s="0">
        <v>138</v>
      </c>
      <c r="C3625" t="s" s="0">
        <v>58</v>
      </c>
      <c r="E3625" t="s" s="0">
        <v>138</v>
      </c>
      <c r="F3625" s="0">
        <v>0.96</v>
      </c>
    </row>
    <row r="3626" spans="1:6">
      <c r="A3626" s="39">
        <v>76571</v>
      </c>
      <c r="B3626" t="s" s="0">
        <v>180</v>
      </c>
      <c r="C3626" t="s" s="0">
        <v>20</v>
      </c>
      <c r="E3626" t="s" s="0">
        <v>180</v>
      </c>
      <c r="F3626" s="0">
        <v>1.024</v>
      </c>
    </row>
    <row r="3627" spans="1:6">
      <c r="A3627" s="39">
        <v>54595</v>
      </c>
      <c r="B3627" t="s" s="0">
        <v>342</v>
      </c>
      <c r="C3627" t="s" s="0">
        <v>22</v>
      </c>
      <c r="E3627" t="s" s="0">
        <v>342</v>
      </c>
      <c r="F3627" s="0">
        <v>1.0089999999999999</v>
      </c>
    </row>
    <row r="3628" spans="1:6">
      <c r="A3628" s="39">
        <v>78343</v>
      </c>
      <c r="B3628" t="s" s="0">
        <v>19</v>
      </c>
      <c r="C3628" t="s" s="0">
        <v>20</v>
      </c>
      <c r="E3628" t="s" s="0">
        <v>19</v>
      </c>
      <c r="F3628" s="0">
        <v>1.052</v>
      </c>
    </row>
    <row r="3629" spans="1:6">
      <c r="A3629" s="39">
        <v>74405</v>
      </c>
      <c r="B3629" t="s" s="0">
        <v>259</v>
      </c>
      <c r="C3629" t="s" s="0">
        <v>20</v>
      </c>
      <c r="E3629" t="s" s="0">
        <v>259</v>
      </c>
      <c r="F3629" s="0">
        <v>0.97899999999999998</v>
      </c>
    </row>
    <row r="3630" spans="1:6">
      <c r="A3630" s="39">
        <v>78262</v>
      </c>
      <c r="B3630" t="s" s="0">
        <v>19</v>
      </c>
      <c r="C3630" t="s" s="0">
        <v>20</v>
      </c>
      <c r="E3630" t="s" s="0">
        <v>19</v>
      </c>
      <c r="F3630" s="0">
        <v>1.052</v>
      </c>
    </row>
    <row r="3631" spans="1:6">
      <c r="A3631" s="39">
        <v>85080</v>
      </c>
      <c r="B3631" t="s" s="0">
        <v>46</v>
      </c>
      <c r="C3631" t="s" s="0">
        <v>26</v>
      </c>
      <c r="E3631" t="s" s="0">
        <v>46</v>
      </c>
      <c r="F3631" s="0">
        <v>1.046</v>
      </c>
    </row>
    <row r="3632" spans="1:6">
      <c r="A3632" s="39">
        <v>83674</v>
      </c>
      <c r="B3632" t="s" s="0">
        <v>199</v>
      </c>
      <c r="C3632" t="s" s="0">
        <v>26</v>
      </c>
      <c r="E3632" t="s" s="0">
        <v>199</v>
      </c>
      <c r="F3632" s="0">
        <v>1.169</v>
      </c>
    </row>
    <row r="3633" spans="1:6">
      <c r="A3633" s="39">
        <v>17099</v>
      </c>
      <c r="B3633" t="s" s="0">
        <v>125</v>
      </c>
      <c r="C3633" t="s" s="0">
        <v>58</v>
      </c>
      <c r="E3633" t="s" s="0">
        <v>125</v>
      </c>
      <c r="F3633" s="0">
        <v>0.9</v>
      </c>
    </row>
    <row r="3634" spans="1:6">
      <c r="A3634" s="39">
        <v>56651</v>
      </c>
      <c r="B3634" t="s" s="0">
        <v>52</v>
      </c>
      <c r="C3634" t="s" s="0">
        <v>22</v>
      </c>
      <c r="E3634" t="s" s="0">
        <v>52</v>
      </c>
      <c r="F3634" s="0">
        <v>1.0009999999999999</v>
      </c>
    </row>
    <row r="3635" spans="1:6">
      <c r="A3635" s="39">
        <v>19258</v>
      </c>
      <c r="B3635" t="s" s="0">
        <v>135</v>
      </c>
      <c r="C3635" t="s" s="0">
        <v>58</v>
      </c>
      <c r="E3635" t="s" s="0">
        <v>135</v>
      </c>
      <c r="F3635" s="0">
        <v>0.90100000000000002</v>
      </c>
    </row>
    <row r="3636" spans="1:6">
      <c r="A3636" s="39">
        <v>19386</v>
      </c>
      <c r="B3636" t="s" s="0">
        <v>135</v>
      </c>
      <c r="C3636" t="s" s="0">
        <v>58</v>
      </c>
      <c r="E3636" t="s" s="0">
        <v>135</v>
      </c>
      <c r="F3636" s="0">
        <v>0.90100000000000002</v>
      </c>
    </row>
    <row r="3637" spans="1:6">
      <c r="A3637" s="39">
        <v>54673</v>
      </c>
      <c r="B3637" t="s" s="0">
        <v>342</v>
      </c>
      <c r="C3637" t="s" s="0">
        <v>22</v>
      </c>
      <c r="E3637" t="s" s="0">
        <v>342</v>
      </c>
      <c r="F3637" s="0">
        <v>1.0089999999999999</v>
      </c>
    </row>
    <row r="3638" spans="1:6">
      <c r="A3638" s="39">
        <v>54597</v>
      </c>
      <c r="B3638" t="s" s="0">
        <v>342</v>
      </c>
      <c r="C3638" t="s" s="0">
        <v>22</v>
      </c>
      <c r="E3638" t="s" s="0">
        <v>342</v>
      </c>
      <c r="F3638" s="0">
        <v>1.0089999999999999</v>
      </c>
    </row>
    <row r="3639" spans="1:6">
      <c r="A3639" s="39">
        <v>56761</v>
      </c>
      <c r="B3639" t="s" s="0">
        <v>102</v>
      </c>
      <c r="C3639" t="s" s="0">
        <v>22</v>
      </c>
      <c r="E3639" t="s" s="0">
        <v>102</v>
      </c>
      <c r="F3639" s="0">
        <v>0.99099999999999999</v>
      </c>
    </row>
    <row r="3640" spans="1:6">
      <c r="A3640" s="39">
        <v>54689</v>
      </c>
      <c r="B3640" t="s" s="0">
        <v>342</v>
      </c>
      <c r="C3640" t="s" s="0">
        <v>22</v>
      </c>
      <c r="E3640" t="s" s="0">
        <v>342</v>
      </c>
      <c r="F3640" s="0">
        <v>1.0089999999999999</v>
      </c>
    </row>
    <row r="3641" spans="1:6">
      <c r="A3641" s="39">
        <v>19230</v>
      </c>
      <c r="B3641" t="s" s="0">
        <v>135</v>
      </c>
      <c r="C3641" t="s" s="0">
        <v>58</v>
      </c>
      <c r="E3641" t="s" s="0">
        <v>135</v>
      </c>
      <c r="F3641" s="0">
        <v>0.90100000000000002</v>
      </c>
    </row>
    <row r="3642" spans="1:6">
      <c r="A3642" s="39">
        <v>85408</v>
      </c>
      <c r="B3642" t="s" s="0">
        <v>110</v>
      </c>
      <c r="C3642" t="s" s="0">
        <v>26</v>
      </c>
      <c r="E3642" t="s" s="0">
        <v>110</v>
      </c>
      <c r="F3642" s="0">
        <v>1.1120000000000001</v>
      </c>
    </row>
    <row r="3643" spans="1:6">
      <c r="A3643" s="39">
        <v>73108</v>
      </c>
      <c r="B3643" t="s" s="0">
        <v>43</v>
      </c>
      <c r="C3643" t="s" s="0">
        <v>20</v>
      </c>
      <c r="E3643" t="s" s="0">
        <v>43</v>
      </c>
      <c r="F3643" s="0">
        <v>1.0329999999999999</v>
      </c>
    </row>
    <row r="3644" spans="1:6">
      <c r="A3644" s="39">
        <v>72501</v>
      </c>
      <c r="B3644" t="s" s="0">
        <v>208</v>
      </c>
      <c r="C3644" t="s" s="0">
        <v>20</v>
      </c>
      <c r="E3644" t="s" s="0">
        <v>208</v>
      </c>
      <c r="F3644" s="0">
        <v>1.04</v>
      </c>
    </row>
    <row r="3645" spans="1:6">
      <c r="A3645" s="39">
        <v>27777</v>
      </c>
      <c r="B3645" t="s" s="0">
        <v>224</v>
      </c>
      <c r="C3645" t="s" s="0">
        <v>39</v>
      </c>
      <c r="E3645" t="s" s="0">
        <v>224</v>
      </c>
      <c r="F3645" s="0">
        <v>0.89800000000000002</v>
      </c>
    </row>
    <row r="3646" spans="1:6">
      <c r="A3646" s="39">
        <v>54664</v>
      </c>
      <c r="B3646" t="s" s="0">
        <v>342</v>
      </c>
      <c r="C3646" t="s" s="0">
        <v>22</v>
      </c>
      <c r="E3646" t="s" s="0">
        <v>342</v>
      </c>
      <c r="F3646" s="0">
        <v>1.0089999999999999</v>
      </c>
    </row>
    <row r="3647" spans="1:6">
      <c r="A3647" s="39">
        <v>54597</v>
      </c>
      <c r="B3647" t="s" s="0">
        <v>342</v>
      </c>
      <c r="C3647" t="s" s="0">
        <v>22</v>
      </c>
      <c r="E3647" t="s" s="0">
        <v>342</v>
      </c>
      <c r="F3647" s="0">
        <v>1.0089999999999999</v>
      </c>
    </row>
    <row r="3648" spans="1:6">
      <c r="A3648" s="39">
        <v>84140</v>
      </c>
      <c r="B3648" t="s" s="0">
        <v>176</v>
      </c>
      <c r="C3648" t="s" s="0">
        <v>26</v>
      </c>
      <c r="E3648" t="s" s="0">
        <v>176</v>
      </c>
      <c r="F3648" s="0">
        <v>0.98899999999999999</v>
      </c>
    </row>
    <row r="3649" spans="1:6">
      <c r="A3649" s="39">
        <v>99634</v>
      </c>
      <c r="B3649" t="s" s="0">
        <v>113</v>
      </c>
      <c r="C3649" t="s" s="0">
        <v>72</v>
      </c>
      <c r="E3649" t="s" s="0">
        <v>113</v>
      </c>
      <c r="F3649" s="0">
        <v>0.88600000000000001</v>
      </c>
    </row>
    <row r="3650" spans="1:6">
      <c r="A3650" s="39">
        <v>19395</v>
      </c>
      <c r="B3650" t="s" s="0">
        <v>135</v>
      </c>
      <c r="C3650" t="s" s="0">
        <v>58</v>
      </c>
      <c r="E3650" t="s" s="0">
        <v>135</v>
      </c>
      <c r="F3650" s="0">
        <v>0.90100000000000002</v>
      </c>
    </row>
    <row r="3651" spans="1:6">
      <c r="A3651" s="39">
        <v>56294</v>
      </c>
      <c r="B3651" t="s" s="0">
        <v>42</v>
      </c>
      <c r="C3651" t="s" s="0">
        <v>22</v>
      </c>
      <c r="E3651" t="s" s="0">
        <v>42</v>
      </c>
      <c r="F3651" s="0">
        <v>1.0009999999999999</v>
      </c>
    </row>
    <row r="3652" spans="1:6">
      <c r="A3652" s="39">
        <v>54595</v>
      </c>
      <c r="B3652" t="s" s="0">
        <v>342</v>
      </c>
      <c r="C3652" t="s" s="0">
        <v>22</v>
      </c>
      <c r="E3652" t="s" s="0">
        <v>342</v>
      </c>
      <c r="F3652" s="0">
        <v>1.0089999999999999</v>
      </c>
    </row>
    <row r="3653" spans="1:6">
      <c r="A3653" s="39">
        <v>54668</v>
      </c>
      <c r="B3653" t="s" s="0">
        <v>342</v>
      </c>
      <c r="C3653" t="s" s="0">
        <v>22</v>
      </c>
      <c r="E3653" t="s" s="0">
        <v>342</v>
      </c>
      <c r="F3653" s="0">
        <v>1.0089999999999999</v>
      </c>
    </row>
    <row r="3654" spans="1:6">
      <c r="A3654" s="39">
        <v>54619</v>
      </c>
      <c r="B3654" t="s" s="0">
        <v>342</v>
      </c>
      <c r="C3654" t="s" s="0">
        <v>22</v>
      </c>
      <c r="E3654" t="s" s="0">
        <v>342</v>
      </c>
      <c r="F3654" s="0">
        <v>1.0089999999999999</v>
      </c>
    </row>
    <row r="3655" spans="1:6">
      <c r="A3655" s="39">
        <v>84518</v>
      </c>
      <c r="B3655" t="s" s="0">
        <v>141</v>
      </c>
      <c r="C3655" t="s" s="0">
        <v>26</v>
      </c>
      <c r="E3655" t="s" s="0">
        <v>141</v>
      </c>
      <c r="F3655" s="0">
        <v>0.98699999999999999</v>
      </c>
    </row>
    <row r="3656" spans="1:6">
      <c r="A3656" s="39">
        <v>85748</v>
      </c>
      <c r="B3656" t="s" s="0">
        <v>178</v>
      </c>
      <c r="C3656" t="s" s="0">
        <v>26</v>
      </c>
      <c r="E3656" t="s" s="0">
        <v>178</v>
      </c>
      <c r="F3656" s="0">
        <v>1.288</v>
      </c>
    </row>
    <row r="3657" spans="1:6">
      <c r="A3657" s="39">
        <v>54689</v>
      </c>
      <c r="B3657" t="s" s="0">
        <v>342</v>
      </c>
      <c r="C3657" t="s" s="0">
        <v>22</v>
      </c>
      <c r="E3657" t="s" s="0">
        <v>342</v>
      </c>
      <c r="F3657" s="0">
        <v>1.0089999999999999</v>
      </c>
    </row>
    <row r="3658" spans="1:6">
      <c r="A3658" s="39">
        <v>54636</v>
      </c>
      <c r="B3658" t="s" s="0">
        <v>342</v>
      </c>
      <c r="C3658" t="s" s="0">
        <v>22</v>
      </c>
      <c r="E3658" t="s" s="0">
        <v>342</v>
      </c>
      <c r="F3658" s="0">
        <v>1.0089999999999999</v>
      </c>
    </row>
    <row r="3659" spans="1:6">
      <c r="A3659" s="39">
        <v>54673</v>
      </c>
      <c r="B3659" t="s" s="0">
        <v>342</v>
      </c>
      <c r="C3659" t="s" s="0">
        <v>22</v>
      </c>
      <c r="E3659" t="s" s="0">
        <v>342</v>
      </c>
      <c r="F3659" s="0">
        <v>1.0089999999999999</v>
      </c>
    </row>
    <row r="3660" spans="1:6">
      <c r="A3660" s="39">
        <v>54636</v>
      </c>
      <c r="B3660" t="s" s="0">
        <v>342</v>
      </c>
      <c r="C3660" t="s" s="0">
        <v>22</v>
      </c>
      <c r="E3660" t="s" s="0">
        <v>342</v>
      </c>
      <c r="F3660" s="0">
        <v>1.0089999999999999</v>
      </c>
    </row>
    <row r="3661" spans="1:6">
      <c r="A3661" s="39">
        <v>21376</v>
      </c>
      <c r="B3661" t="s" s="0">
        <v>165</v>
      </c>
      <c r="C3661" t="s" s="0">
        <v>39</v>
      </c>
      <c r="E3661" t="s" s="0">
        <v>165</v>
      </c>
      <c r="F3661" s="0">
        <v>0.98</v>
      </c>
    </row>
    <row r="3662" spans="1:6">
      <c r="A3662" s="39">
        <v>82467</v>
      </c>
      <c r="B3662" t="s" s="0">
        <v>190</v>
      </c>
      <c r="C3662" t="s" s="0">
        <v>26</v>
      </c>
      <c r="E3662" t="s" s="0">
        <v>190</v>
      </c>
      <c r="F3662" s="0">
        <v>1.163</v>
      </c>
    </row>
    <row r="3663" spans="1:6">
      <c r="A3663" s="39">
        <v>82475</v>
      </c>
      <c r="B3663" t="s" s="0">
        <v>190</v>
      </c>
      <c r="C3663" t="s" s="0">
        <v>26</v>
      </c>
      <c r="E3663" t="s" s="0">
        <v>190</v>
      </c>
      <c r="F3663" s="0">
        <v>1.163</v>
      </c>
    </row>
    <row r="3664" spans="1:6">
      <c r="A3664" s="39">
        <v>49681</v>
      </c>
      <c r="B3664" t="s" s="0">
        <v>222</v>
      </c>
      <c r="C3664" t="s" s="0">
        <v>39</v>
      </c>
      <c r="E3664" t="s" s="0">
        <v>222</v>
      </c>
      <c r="F3664" s="0">
        <v>0.75600000000000001</v>
      </c>
    </row>
    <row r="3665" spans="1:6">
      <c r="A3665" s="39">
        <v>54597</v>
      </c>
      <c r="B3665" t="s" s="0">
        <v>342</v>
      </c>
      <c r="C3665" t="s" s="0">
        <v>22</v>
      </c>
      <c r="E3665" t="s" s="0">
        <v>342</v>
      </c>
      <c r="F3665" s="0">
        <v>1.0089999999999999</v>
      </c>
    </row>
    <row r="3666" spans="1:6">
      <c r="A3666" s="39">
        <v>54619</v>
      </c>
      <c r="B3666" t="s" s="0">
        <v>342</v>
      </c>
      <c r="C3666" t="s" s="0">
        <v>22</v>
      </c>
      <c r="E3666" t="s" s="0">
        <v>342</v>
      </c>
      <c r="F3666" s="0">
        <v>1.0089999999999999</v>
      </c>
    </row>
    <row r="3667" spans="1:6">
      <c r="A3667" s="39">
        <v>54675</v>
      </c>
      <c r="B3667" t="s" s="0">
        <v>342</v>
      </c>
      <c r="C3667" t="s" s="0">
        <v>22</v>
      </c>
      <c r="E3667" t="s" s="0">
        <v>342</v>
      </c>
      <c r="F3667" s="0">
        <v>1.0089999999999999</v>
      </c>
    </row>
    <row r="3668" spans="1:6">
      <c r="A3668" s="39">
        <v>54597</v>
      </c>
      <c r="B3668" t="s" s="0">
        <v>342</v>
      </c>
      <c r="C3668" t="s" s="0">
        <v>22</v>
      </c>
      <c r="E3668" t="s" s="0">
        <v>342</v>
      </c>
      <c r="F3668" s="0">
        <v>1.0089999999999999</v>
      </c>
    </row>
    <row r="3669" spans="1:6">
      <c r="A3669" s="39">
        <v>21441</v>
      </c>
      <c r="B3669" t="s" s="0">
        <v>165</v>
      </c>
      <c r="C3669" t="s" s="0">
        <v>39</v>
      </c>
      <c r="E3669" t="s" s="0">
        <v>165</v>
      </c>
      <c r="F3669" s="0">
        <v>0.98</v>
      </c>
    </row>
    <row r="3670" spans="1:6">
      <c r="A3670" s="39">
        <v>29471</v>
      </c>
      <c r="B3670" t="s" s="0">
        <v>231</v>
      </c>
      <c r="C3670" t="s" s="0">
        <v>39</v>
      </c>
      <c r="E3670" t="s" s="0">
        <v>231</v>
      </c>
      <c r="F3670" s="0">
        <v>0.873</v>
      </c>
    </row>
    <row r="3671" spans="1:6">
      <c r="A3671" s="39">
        <v>71116</v>
      </c>
      <c r="B3671" t="s" s="0">
        <v>90</v>
      </c>
      <c r="C3671" t="s" s="0">
        <v>20</v>
      </c>
      <c r="E3671" t="s" s="0">
        <v>90</v>
      </c>
      <c r="F3671" s="0">
        <v>1.107</v>
      </c>
    </row>
    <row r="3672" spans="1:6">
      <c r="A3672" s="39">
        <v>16307</v>
      </c>
      <c r="B3672" t="s" s="0">
        <v>159</v>
      </c>
      <c r="C3672" t="s" s="0">
        <v>82</v>
      </c>
      <c r="E3672" t="s" s="0">
        <v>159</v>
      </c>
      <c r="F3672" s="0">
        <v>0.88900000000000001</v>
      </c>
    </row>
    <row r="3673" spans="1:6">
      <c r="A3673" s="39">
        <v>17419</v>
      </c>
      <c r="B3673" t="s" s="0">
        <v>66</v>
      </c>
      <c r="C3673" t="s" s="0">
        <v>58</v>
      </c>
      <c r="E3673" t="s" s="0">
        <v>66</v>
      </c>
      <c r="F3673" s="0">
        <v>1.012</v>
      </c>
    </row>
    <row r="3674" spans="1:6">
      <c r="A3674" s="39">
        <v>15345</v>
      </c>
      <c r="B3674" t="s" s="0">
        <v>136</v>
      </c>
      <c r="C3674" t="s" s="0">
        <v>82</v>
      </c>
      <c r="E3674" t="s" s="0">
        <v>136</v>
      </c>
      <c r="F3674" s="0">
        <v>0.93</v>
      </c>
    </row>
    <row r="3675" spans="1:6">
      <c r="A3675" s="39">
        <v>18574</v>
      </c>
      <c r="B3675" t="s" s="0">
        <v>83</v>
      </c>
      <c r="C3675" t="s" s="0">
        <v>58</v>
      </c>
      <c r="E3675" t="s" s="0">
        <v>83</v>
      </c>
      <c r="F3675" s="0">
        <v>0.94399999999999995</v>
      </c>
    </row>
    <row r="3676" spans="1:6">
      <c r="A3676" s="39">
        <v>95185</v>
      </c>
      <c r="B3676" t="s" s="0">
        <v>210</v>
      </c>
      <c r="C3676" t="s" s="0">
        <v>26</v>
      </c>
      <c r="E3676" t="s" s="0">
        <v>210</v>
      </c>
      <c r="F3676" s="0">
        <v>1.1299999999999999</v>
      </c>
    </row>
    <row r="3677" spans="1:6">
      <c r="A3677" s="39">
        <v>55435</v>
      </c>
      <c r="B3677" t="s" s="0">
        <v>166</v>
      </c>
      <c r="C3677" t="s" s="0">
        <v>22</v>
      </c>
      <c r="E3677" t="s" s="0">
        <v>166</v>
      </c>
      <c r="F3677" s="0">
        <v>1.036</v>
      </c>
    </row>
    <row r="3678" spans="1:6">
      <c r="A3678" s="39">
        <v>55599</v>
      </c>
      <c r="B3678" t="s" s="0">
        <v>99</v>
      </c>
      <c r="C3678" t="s" s="0">
        <v>22</v>
      </c>
      <c r="E3678" t="s" s="0">
        <v>99</v>
      </c>
      <c r="F3678" s="0">
        <v>0.97</v>
      </c>
    </row>
    <row r="3679" spans="1:6">
      <c r="A3679" s="39">
        <v>55296</v>
      </c>
      <c r="B3679" t="s" s="0">
        <v>166</v>
      </c>
      <c r="C3679" t="s" s="0">
        <v>22</v>
      </c>
      <c r="E3679" t="s" s="0">
        <v>166</v>
      </c>
      <c r="F3679" s="0">
        <v>1.036</v>
      </c>
    </row>
    <row r="3680" spans="1:6">
      <c r="A3680" s="39">
        <v>7580</v>
      </c>
      <c r="B3680" t="s" s="0">
        <v>184</v>
      </c>
      <c r="C3680" t="s" s="0">
        <v>72</v>
      </c>
      <c r="E3680" t="s" s="0">
        <v>184</v>
      </c>
      <c r="F3680" s="0">
        <v>0.94499999999999995</v>
      </c>
    </row>
    <row r="3681" spans="1:6">
      <c r="A3681" s="39">
        <v>54655</v>
      </c>
      <c r="B3681" t="s" s="0">
        <v>342</v>
      </c>
      <c r="C3681" t="s" s="0">
        <v>22</v>
      </c>
      <c r="E3681" t="s" s="0">
        <v>342</v>
      </c>
      <c r="F3681" s="0">
        <v>1.0089999999999999</v>
      </c>
    </row>
    <row r="3682" spans="1:6">
      <c r="A3682" s="39">
        <v>71126</v>
      </c>
      <c r="B3682" t="s" s="0">
        <v>90</v>
      </c>
      <c r="C3682" t="s" s="0">
        <v>20</v>
      </c>
      <c r="E3682" t="s" s="0">
        <v>90</v>
      </c>
      <c r="F3682" s="0">
        <v>1.107</v>
      </c>
    </row>
    <row r="3683" spans="1:6">
      <c r="A3683" s="39">
        <v>54668</v>
      </c>
      <c r="B3683" t="s" s="0">
        <v>342</v>
      </c>
      <c r="C3683" t="s" s="0">
        <v>22</v>
      </c>
      <c r="E3683" t="s" s="0">
        <v>342</v>
      </c>
      <c r="F3683" s="0">
        <v>1.0089999999999999</v>
      </c>
    </row>
    <row r="3684" spans="1:6">
      <c r="A3684" s="39">
        <v>55234</v>
      </c>
      <c r="B3684" t="s" s="0">
        <v>99</v>
      </c>
      <c r="C3684" t="s" s="0">
        <v>22</v>
      </c>
      <c r="E3684" t="s" s="0">
        <v>99</v>
      </c>
      <c r="F3684" s="0">
        <v>0.97</v>
      </c>
    </row>
    <row r="3685" spans="1:6">
      <c r="A3685" s="39">
        <v>97253</v>
      </c>
      <c r="B3685" t="s" s="0">
        <v>133</v>
      </c>
      <c r="C3685" t="s" s="0">
        <v>26</v>
      </c>
      <c r="E3685" t="s" s="0">
        <v>133</v>
      </c>
      <c r="F3685" s="0">
        <v>1.1100000000000001</v>
      </c>
    </row>
    <row r="3686" spans="1:6">
      <c r="A3686" s="39">
        <v>55239</v>
      </c>
      <c r="B3686" t="s" s="0">
        <v>99</v>
      </c>
      <c r="C3686" t="s" s="0">
        <v>22</v>
      </c>
      <c r="E3686" t="s" s="0">
        <v>99</v>
      </c>
      <c r="F3686" s="0">
        <v>0.97</v>
      </c>
    </row>
    <row r="3687" spans="1:6">
      <c r="A3687" s="39">
        <v>54636</v>
      </c>
      <c r="B3687" t="s" s="0">
        <v>342</v>
      </c>
      <c r="C3687" t="s" s="0">
        <v>22</v>
      </c>
      <c r="E3687" t="s" s="0">
        <v>342</v>
      </c>
      <c r="F3687" s="0">
        <v>1.0089999999999999</v>
      </c>
    </row>
    <row r="3688" spans="1:6">
      <c r="A3688" s="39">
        <v>82131</v>
      </c>
      <c r="B3688" t="s" s="0">
        <v>157</v>
      </c>
      <c r="C3688" t="s" s="0">
        <v>26</v>
      </c>
      <c r="E3688" t="s" s="0">
        <v>157</v>
      </c>
      <c r="F3688" s="0">
        <v>1.294</v>
      </c>
    </row>
    <row r="3689" spans="1:6">
      <c r="A3689" s="39">
        <v>55578</v>
      </c>
      <c r="B3689" t="s" s="0">
        <v>99</v>
      </c>
      <c r="C3689" t="s" s="0">
        <v>22</v>
      </c>
      <c r="E3689" t="s" s="0">
        <v>99</v>
      </c>
      <c r="F3689" s="0">
        <v>0.97</v>
      </c>
    </row>
    <row r="3690" spans="1:6">
      <c r="A3690" s="39">
        <v>92274</v>
      </c>
      <c r="B3690" t="s" s="0">
        <v>153</v>
      </c>
      <c r="C3690" t="s" s="0">
        <v>26</v>
      </c>
      <c r="E3690" t="s" s="0">
        <v>153</v>
      </c>
      <c r="F3690" s="0">
        <v>1.0589999999999999</v>
      </c>
    </row>
    <row r="3691" spans="1:6">
      <c r="A3691" s="39">
        <v>99189</v>
      </c>
      <c r="B3691" t="s" s="0">
        <v>113</v>
      </c>
      <c r="C3691" t="s" s="0">
        <v>72</v>
      </c>
      <c r="E3691" t="s" s="0">
        <v>113</v>
      </c>
      <c r="F3691" s="0">
        <v>0.88600000000000001</v>
      </c>
    </row>
    <row r="3692" spans="1:6">
      <c r="A3692" s="39">
        <v>57580</v>
      </c>
      <c r="B3692" t="s" s="0">
        <v>112</v>
      </c>
      <c r="C3692" t="s" s="0">
        <v>22</v>
      </c>
      <c r="E3692" t="s" s="0">
        <v>112</v>
      </c>
      <c r="F3692" s="0">
        <v>0.99</v>
      </c>
    </row>
    <row r="3693" spans="1:6">
      <c r="A3693" s="39">
        <v>55595</v>
      </c>
      <c r="B3693" t="s" s="0">
        <v>36</v>
      </c>
      <c r="C3693" t="s" s="0">
        <v>22</v>
      </c>
      <c r="E3693" t="s" s="0">
        <v>36</v>
      </c>
      <c r="F3693" s="0">
        <v>0.95299999999999996</v>
      </c>
    </row>
    <row r="3694" spans="1:6">
      <c r="A3694" s="39">
        <v>91607</v>
      </c>
      <c r="B3694" t="s" s="0">
        <v>48</v>
      </c>
      <c r="C3694" t="s" s="0">
        <v>26</v>
      </c>
      <c r="E3694" t="s" s="0">
        <v>48</v>
      </c>
      <c r="F3694" s="0">
        <v>1.038</v>
      </c>
    </row>
    <row r="3695" spans="1:6">
      <c r="A3695" s="39">
        <v>75391</v>
      </c>
      <c r="B3695" t="s" s="0">
        <v>132</v>
      </c>
      <c r="C3695" t="s" s="0">
        <v>20</v>
      </c>
      <c r="E3695" t="s" s="0">
        <v>132</v>
      </c>
      <c r="F3695" s="0">
        <v>1.0720000000000001</v>
      </c>
    </row>
    <row r="3696" spans="1:6">
      <c r="A3696" s="39">
        <v>54673</v>
      </c>
      <c r="B3696" t="s" s="0">
        <v>342</v>
      </c>
      <c r="C3696" t="s" s="0">
        <v>22</v>
      </c>
      <c r="E3696" t="s" s="0">
        <v>342</v>
      </c>
      <c r="F3696" s="0">
        <v>1.0089999999999999</v>
      </c>
    </row>
    <row r="3697" spans="1:6">
      <c r="A3697" s="39">
        <v>49744</v>
      </c>
      <c r="B3697" t="s" s="0">
        <v>158</v>
      </c>
      <c r="C3697" t="s" s="0">
        <v>39</v>
      </c>
      <c r="E3697" t="s" s="0">
        <v>158</v>
      </c>
      <c r="F3697" s="0">
        <v>0.82</v>
      </c>
    </row>
    <row r="3698" spans="1:6">
      <c r="A3698" s="39">
        <v>54673</v>
      </c>
      <c r="B3698" t="s" s="0">
        <v>342</v>
      </c>
      <c r="C3698" t="s" s="0">
        <v>22</v>
      </c>
      <c r="E3698" t="s" s="0">
        <v>342</v>
      </c>
      <c r="F3698" s="0">
        <v>1.0089999999999999</v>
      </c>
    </row>
    <row r="3699" spans="1:6">
      <c r="A3699" s="39">
        <v>27607</v>
      </c>
      <c r="B3699" t="s" s="0">
        <v>172</v>
      </c>
      <c r="C3699" t="s" s="0">
        <v>39</v>
      </c>
      <c r="E3699" t="s" s="0">
        <v>172</v>
      </c>
      <c r="F3699" s="0">
        <v>0.78800000000000003</v>
      </c>
    </row>
    <row r="3700" spans="1:6">
      <c r="A3700" s="39">
        <v>27624</v>
      </c>
      <c r="B3700" t="s" s="0">
        <v>172</v>
      </c>
      <c r="C3700" t="s" s="0">
        <v>39</v>
      </c>
      <c r="E3700" t="s" s="0">
        <v>172</v>
      </c>
      <c r="F3700" s="0">
        <v>0.78800000000000003</v>
      </c>
    </row>
    <row r="3701" spans="1:6">
      <c r="A3701" s="39">
        <v>54552</v>
      </c>
      <c r="B3701" t="s" s="0">
        <v>167</v>
      </c>
      <c r="C3701" t="s" s="0">
        <v>22</v>
      </c>
      <c r="E3701" t="s" s="0">
        <v>167</v>
      </c>
      <c r="F3701" s="0">
        <v>1.01</v>
      </c>
    </row>
    <row r="3702" spans="1:6">
      <c r="A3702" s="39">
        <v>54636</v>
      </c>
      <c r="B3702" t="s" s="0">
        <v>342</v>
      </c>
      <c r="C3702" t="s" s="0">
        <v>22</v>
      </c>
      <c r="E3702" t="s" s="0">
        <v>342</v>
      </c>
      <c r="F3702" s="0">
        <v>1.0089999999999999</v>
      </c>
    </row>
    <row r="3703" spans="1:6">
      <c r="A3703" s="39">
        <v>95482</v>
      </c>
      <c r="B3703" t="s" s="0">
        <v>79</v>
      </c>
      <c r="C3703" t="s" s="0">
        <v>26</v>
      </c>
      <c r="E3703" t="s" s="0">
        <v>79</v>
      </c>
      <c r="F3703" s="0">
        <v>1.1339999999999999</v>
      </c>
    </row>
    <row r="3704" spans="1:6">
      <c r="A3704" s="39">
        <v>54614</v>
      </c>
      <c r="B3704" t="s" s="0">
        <v>342</v>
      </c>
      <c r="C3704" t="s" s="0">
        <v>22</v>
      </c>
      <c r="E3704" t="s" s="0">
        <v>342</v>
      </c>
      <c r="F3704" s="0">
        <v>1.0089999999999999</v>
      </c>
    </row>
    <row r="3705" spans="1:6">
      <c r="A3705" s="39">
        <v>19386</v>
      </c>
      <c r="B3705" t="s" s="0">
        <v>135</v>
      </c>
      <c r="C3705" t="s" s="0">
        <v>58</v>
      </c>
      <c r="E3705" t="s" s="0">
        <v>135</v>
      </c>
      <c r="F3705" s="0">
        <v>0.90100000000000002</v>
      </c>
    </row>
    <row r="3706" spans="1:6">
      <c r="A3706" s="39">
        <v>54597</v>
      </c>
      <c r="B3706" t="s" s="0">
        <v>342</v>
      </c>
      <c r="C3706" t="s" s="0">
        <v>22</v>
      </c>
      <c r="E3706" t="s" s="0">
        <v>342</v>
      </c>
      <c r="F3706" s="0">
        <v>1.0089999999999999</v>
      </c>
    </row>
    <row r="3707" spans="1:6">
      <c r="A3707" s="39">
        <v>54636</v>
      </c>
      <c r="B3707" t="s" s="0">
        <v>342</v>
      </c>
      <c r="C3707" t="s" s="0">
        <v>22</v>
      </c>
      <c r="E3707" t="s" s="0">
        <v>342</v>
      </c>
      <c r="F3707" s="0">
        <v>1.0089999999999999</v>
      </c>
    </row>
    <row r="3708" spans="1:6">
      <c r="A3708" s="39">
        <v>49596</v>
      </c>
      <c r="B3708" t="s" s="0">
        <v>105</v>
      </c>
      <c r="C3708" t="s" s="0">
        <v>39</v>
      </c>
      <c r="E3708" t="s" s="0">
        <v>105</v>
      </c>
      <c r="F3708" s="0">
        <v>0.83599999999999997</v>
      </c>
    </row>
    <row r="3709" spans="1:6">
      <c r="A3709" s="39">
        <v>54636</v>
      </c>
      <c r="B3709" t="s" s="0">
        <v>342</v>
      </c>
      <c r="C3709" t="s" s="0">
        <v>22</v>
      </c>
      <c r="E3709" t="s" s="0">
        <v>342</v>
      </c>
      <c r="F3709" s="0">
        <v>1.0089999999999999</v>
      </c>
    </row>
    <row r="3710" spans="1:6">
      <c r="A3710" s="39">
        <v>54655</v>
      </c>
      <c r="B3710" t="s" s="0">
        <v>342</v>
      </c>
      <c r="C3710" t="s" s="0">
        <v>22</v>
      </c>
      <c r="E3710" t="s" s="0">
        <v>342</v>
      </c>
      <c r="F3710" s="0">
        <v>1.0089999999999999</v>
      </c>
    </row>
    <row r="3711" spans="1:6">
      <c r="A3711" s="39">
        <v>54597</v>
      </c>
      <c r="B3711" t="s" s="0">
        <v>342</v>
      </c>
      <c r="C3711" t="s" s="0">
        <v>22</v>
      </c>
      <c r="E3711" t="s" s="0">
        <v>342</v>
      </c>
      <c r="F3711" s="0">
        <v>1.0089999999999999</v>
      </c>
    </row>
    <row r="3712" spans="1:6">
      <c r="A3712" s="39">
        <v>94244</v>
      </c>
      <c r="B3712" t="s" s="0">
        <v>40</v>
      </c>
      <c r="C3712" t="s" s="0">
        <v>26</v>
      </c>
      <c r="E3712" t="s" s="0">
        <v>40</v>
      </c>
      <c r="F3712" s="0">
        <v>0.93500000000000005</v>
      </c>
    </row>
    <row r="3713" spans="1:6">
      <c r="A3713" s="39">
        <v>54608</v>
      </c>
      <c r="B3713" t="s" s="0">
        <v>342</v>
      </c>
      <c r="C3713" t="s" s="0">
        <v>22</v>
      </c>
      <c r="E3713" t="s" s="0">
        <v>342</v>
      </c>
      <c r="F3713" s="0">
        <v>1.0089999999999999</v>
      </c>
    </row>
    <row r="3714" spans="1:6">
      <c r="A3714" s="39">
        <v>54619</v>
      </c>
      <c r="B3714" t="s" s="0">
        <v>342</v>
      </c>
      <c r="C3714" t="s" s="0">
        <v>22</v>
      </c>
      <c r="E3714" t="s" s="0">
        <v>342</v>
      </c>
      <c r="F3714" s="0">
        <v>1.0089999999999999</v>
      </c>
    </row>
    <row r="3715" spans="1:6">
      <c r="A3715" s="39">
        <v>54673</v>
      </c>
      <c r="B3715" t="s" s="0">
        <v>342</v>
      </c>
      <c r="C3715" t="s" s="0">
        <v>22</v>
      </c>
      <c r="E3715" t="s" s="0">
        <v>342</v>
      </c>
      <c r="F3715" s="0">
        <v>1.0089999999999999</v>
      </c>
    </row>
    <row r="3716" spans="1:6">
      <c r="A3716" s="39">
        <v>63826</v>
      </c>
      <c r="B3716" t="s" s="0">
        <v>146</v>
      </c>
      <c r="C3716" t="s" s="0">
        <v>26</v>
      </c>
      <c r="E3716" t="s" s="0">
        <v>146</v>
      </c>
      <c r="F3716" s="0">
        <v>1.0860000000000001</v>
      </c>
    </row>
    <row r="3717" spans="1:6">
      <c r="A3717" s="39">
        <v>67715</v>
      </c>
      <c r="B3717" t="s" s="0">
        <v>134</v>
      </c>
      <c r="C3717" t="s" s="0">
        <v>22</v>
      </c>
      <c r="E3717" t="s" s="0">
        <v>134</v>
      </c>
      <c r="F3717" s="0">
        <v>1.0189999999999999</v>
      </c>
    </row>
    <row r="3718" spans="1:6">
      <c r="A3718" s="39">
        <v>94333</v>
      </c>
      <c r="B3718" t="s" s="0">
        <v>76</v>
      </c>
      <c r="C3718" t="s" s="0">
        <v>26</v>
      </c>
      <c r="E3718" t="s" s="0">
        <v>76</v>
      </c>
      <c r="F3718" s="0">
        <v>1.0229999999999999</v>
      </c>
    </row>
    <row r="3719" spans="1:6">
      <c r="A3719" s="39">
        <v>96160</v>
      </c>
      <c r="B3719" t="s" s="0">
        <v>35</v>
      </c>
      <c r="C3719" t="s" s="0">
        <v>26</v>
      </c>
      <c r="E3719" t="s" s="0">
        <v>35</v>
      </c>
      <c r="F3719" s="0">
        <v>1.0649999999999999</v>
      </c>
    </row>
    <row r="3720" spans="1:6">
      <c r="A3720" s="39">
        <v>54617</v>
      </c>
      <c r="B3720" t="s" s="0">
        <v>342</v>
      </c>
      <c r="C3720" t="s" s="0">
        <v>22</v>
      </c>
      <c r="E3720" t="s" s="0">
        <v>342</v>
      </c>
      <c r="F3720" s="0">
        <v>1.0089999999999999</v>
      </c>
    </row>
    <row r="3721" spans="1:6">
      <c r="A3721" s="39">
        <v>54675</v>
      </c>
      <c r="B3721" t="s" s="0">
        <v>342</v>
      </c>
      <c r="C3721" t="s" s="0">
        <v>22</v>
      </c>
      <c r="E3721" t="s" s="0">
        <v>342</v>
      </c>
      <c r="F3721" s="0">
        <v>1.0089999999999999</v>
      </c>
    </row>
    <row r="3722" spans="1:6">
      <c r="A3722" s="39">
        <v>84144</v>
      </c>
      <c r="B3722" t="s" s="0">
        <v>56</v>
      </c>
      <c r="C3722" t="s" s="0">
        <v>26</v>
      </c>
      <c r="E3722" t="s" s="0">
        <v>56</v>
      </c>
      <c r="F3722" s="0">
        <v>0.99399999999999999</v>
      </c>
    </row>
    <row r="3723" spans="1:6">
      <c r="A3723" s="39">
        <v>54529</v>
      </c>
      <c r="B3723" t="s" s="0">
        <v>342</v>
      </c>
      <c r="C3723" t="s" s="0">
        <v>22</v>
      </c>
      <c r="E3723" t="s" s="0">
        <v>342</v>
      </c>
      <c r="F3723" s="0">
        <v>1.0089999999999999</v>
      </c>
    </row>
    <row r="3724" spans="1:6">
      <c r="A3724" s="39">
        <v>54413</v>
      </c>
      <c r="B3724" t="s" s="0">
        <v>21</v>
      </c>
      <c r="C3724" t="s" s="0">
        <v>22</v>
      </c>
      <c r="E3724" t="s" s="0">
        <v>21</v>
      </c>
      <c r="F3724" s="0">
        <v>1.085</v>
      </c>
    </row>
    <row r="3725" spans="1:6">
      <c r="A3725" s="39">
        <v>54662</v>
      </c>
      <c r="B3725" t="s" s="0">
        <v>342</v>
      </c>
      <c r="C3725" t="s" s="0">
        <v>22</v>
      </c>
      <c r="E3725" t="s" s="0">
        <v>342</v>
      </c>
      <c r="F3725" s="0">
        <v>1.0089999999999999</v>
      </c>
    </row>
    <row r="3726" spans="1:6">
      <c r="A3726" s="39">
        <v>78187</v>
      </c>
      <c r="B3726" t="s" s="0">
        <v>100</v>
      </c>
      <c r="C3726" t="s" s="0">
        <v>20</v>
      </c>
      <c r="E3726" t="s" s="0">
        <v>100</v>
      </c>
      <c r="F3726" s="0">
        <v>1.05</v>
      </c>
    </row>
    <row r="3727" spans="1:6">
      <c r="A3727" s="39">
        <v>37308</v>
      </c>
      <c r="B3727" t="s" s="0">
        <v>154</v>
      </c>
      <c r="C3727" t="s" s="0">
        <v>72</v>
      </c>
      <c r="E3727" t="s" s="0">
        <v>154</v>
      </c>
      <c r="F3727" s="0">
        <v>0.90700000000000003</v>
      </c>
    </row>
    <row r="3728" spans="1:6">
      <c r="A3728" s="39">
        <v>54655</v>
      </c>
      <c r="B3728" t="s" s="0">
        <v>342</v>
      </c>
      <c r="C3728" t="s" s="0">
        <v>22</v>
      </c>
      <c r="E3728" t="s" s="0">
        <v>342</v>
      </c>
      <c r="F3728" s="0">
        <v>1.0089999999999999</v>
      </c>
    </row>
    <row r="3729" spans="1:6">
      <c r="A3729" s="39">
        <v>73312</v>
      </c>
      <c r="B3729" t="s" s="0">
        <v>43</v>
      </c>
      <c r="C3729" t="s" s="0">
        <v>20</v>
      </c>
      <c r="E3729" t="s" s="0">
        <v>43</v>
      </c>
      <c r="F3729" s="0">
        <v>1.0329999999999999</v>
      </c>
    </row>
    <row r="3730" spans="1:6">
      <c r="A3730" s="39">
        <v>37308</v>
      </c>
      <c r="B3730" t="s" s="0">
        <v>154</v>
      </c>
      <c r="C3730" t="s" s="0">
        <v>72</v>
      </c>
      <c r="E3730" t="s" s="0">
        <v>154</v>
      </c>
      <c r="F3730" s="0">
        <v>0.90700000000000003</v>
      </c>
    </row>
    <row r="3731" spans="1:6">
      <c r="A3731" s="39">
        <v>4643</v>
      </c>
      <c r="B3731" t="s" s="0">
        <v>202</v>
      </c>
      <c r="C3731" t="s" s="0">
        <v>119</v>
      </c>
      <c r="E3731" t="s" s="0">
        <v>202</v>
      </c>
      <c r="F3731" s="0">
        <v>0.95699999999999996</v>
      </c>
    </row>
    <row r="3732" spans="1:6">
      <c r="A3732" s="39">
        <v>18182</v>
      </c>
      <c r="B3732" t="s" s="0">
        <v>57</v>
      </c>
      <c r="C3732" t="s" s="0">
        <v>58</v>
      </c>
      <c r="E3732" t="s" s="0">
        <v>57</v>
      </c>
      <c r="F3732" s="0">
        <v>0.93899999999999995</v>
      </c>
    </row>
    <row r="3733" spans="1:6">
      <c r="A3733" s="39">
        <v>97255</v>
      </c>
      <c r="B3733" t="s" s="0">
        <v>133</v>
      </c>
      <c r="C3733" t="s" s="0">
        <v>26</v>
      </c>
      <c r="E3733" t="s" s="0">
        <v>133</v>
      </c>
      <c r="F3733" s="0">
        <v>1.1100000000000001</v>
      </c>
    </row>
    <row r="3734" spans="1:6">
      <c r="A3734" s="39">
        <v>54646</v>
      </c>
      <c r="B3734" t="s" s="0">
        <v>342</v>
      </c>
      <c r="C3734" t="s" s="0">
        <v>22</v>
      </c>
      <c r="E3734" t="s" s="0">
        <v>342</v>
      </c>
      <c r="F3734" s="0">
        <v>1.0089999999999999</v>
      </c>
    </row>
    <row r="3735" spans="1:6">
      <c r="A3735" s="39">
        <v>97505</v>
      </c>
      <c r="B3735" t="s" s="0">
        <v>235</v>
      </c>
      <c r="C3735" t="s" s="0">
        <v>26</v>
      </c>
      <c r="E3735" t="s" s="0">
        <v>235</v>
      </c>
      <c r="F3735" s="0">
        <v>1.093</v>
      </c>
    </row>
    <row r="3736" spans="1:6">
      <c r="A3736" s="39">
        <v>54597</v>
      </c>
      <c r="B3736" t="s" s="0">
        <v>342</v>
      </c>
      <c r="C3736" t="s" s="0">
        <v>22</v>
      </c>
      <c r="E3736" t="s" s="0">
        <v>342</v>
      </c>
      <c r="F3736" s="0">
        <v>1.0089999999999999</v>
      </c>
    </row>
    <row r="3737" spans="1:6">
      <c r="A3737" s="39">
        <v>53539</v>
      </c>
      <c r="B3737" t="s" s="0">
        <v>167</v>
      </c>
      <c r="C3737" t="s" s="0">
        <v>22</v>
      </c>
      <c r="E3737" t="s" s="0">
        <v>167</v>
      </c>
      <c r="F3737" s="0">
        <v>1.01</v>
      </c>
    </row>
    <row r="3738" spans="1:6">
      <c r="A3738" s="39">
        <v>54636</v>
      </c>
      <c r="B3738" t="s" s="0">
        <v>342</v>
      </c>
      <c r="C3738" t="s" s="0">
        <v>22</v>
      </c>
      <c r="E3738" t="s" s="0">
        <v>342</v>
      </c>
      <c r="F3738" s="0">
        <v>1.0089999999999999</v>
      </c>
    </row>
    <row r="3739" spans="1:6">
      <c r="A3739" s="39">
        <v>54636</v>
      </c>
      <c r="B3739" t="s" s="0">
        <v>342</v>
      </c>
      <c r="C3739" t="s" s="0">
        <v>22</v>
      </c>
      <c r="E3739" t="s" s="0">
        <v>342</v>
      </c>
      <c r="F3739" s="0">
        <v>1.0089999999999999</v>
      </c>
    </row>
    <row r="3740" spans="1:6">
      <c r="A3740" s="39">
        <v>54689</v>
      </c>
      <c r="B3740" t="s" s="0">
        <v>342</v>
      </c>
      <c r="C3740" t="s" s="0">
        <v>22</v>
      </c>
      <c r="E3740" t="s" s="0">
        <v>342</v>
      </c>
      <c r="F3740" s="0">
        <v>1.0089999999999999</v>
      </c>
    </row>
    <row r="3741" spans="1:6">
      <c r="A3741" s="39">
        <v>54673</v>
      </c>
      <c r="B3741" t="s" s="0">
        <v>342</v>
      </c>
      <c r="C3741" t="s" s="0">
        <v>22</v>
      </c>
      <c r="E3741" t="s" s="0">
        <v>342</v>
      </c>
      <c r="F3741" s="0">
        <v>1.0089999999999999</v>
      </c>
    </row>
    <row r="3742" spans="1:6">
      <c r="A3742" s="39">
        <v>54655</v>
      </c>
      <c r="B3742" t="s" s="0">
        <v>342</v>
      </c>
      <c r="C3742" t="s" s="0">
        <v>22</v>
      </c>
      <c r="E3742" t="s" s="0">
        <v>342</v>
      </c>
      <c r="F3742" s="0">
        <v>1.0089999999999999</v>
      </c>
    </row>
    <row r="3743" spans="1:6">
      <c r="A3743" s="39">
        <v>54675</v>
      </c>
      <c r="B3743" t="s" s="0">
        <v>342</v>
      </c>
      <c r="C3743" t="s" s="0">
        <v>22</v>
      </c>
      <c r="E3743" t="s" s="0">
        <v>342</v>
      </c>
      <c r="F3743" s="0">
        <v>1.0089999999999999</v>
      </c>
    </row>
    <row r="3744" spans="1:6">
      <c r="A3744" s="39">
        <v>54619</v>
      </c>
      <c r="B3744" t="s" s="0">
        <v>342</v>
      </c>
      <c r="C3744" t="s" s="0">
        <v>22</v>
      </c>
      <c r="E3744" t="s" s="0">
        <v>342</v>
      </c>
      <c r="F3744" s="0">
        <v>1.0089999999999999</v>
      </c>
    </row>
    <row r="3745" spans="1:6">
      <c r="A3745" s="39">
        <v>54673</v>
      </c>
      <c r="B3745" t="s" s="0">
        <v>342</v>
      </c>
      <c r="C3745" t="s" s="0">
        <v>22</v>
      </c>
      <c r="E3745" t="s" s="0">
        <v>342</v>
      </c>
      <c r="F3745" s="0">
        <v>1.0089999999999999</v>
      </c>
    </row>
    <row r="3746" spans="1:6">
      <c r="A3746" s="39">
        <v>54675</v>
      </c>
      <c r="B3746" t="s" s="0">
        <v>342</v>
      </c>
      <c r="C3746" t="s" s="0">
        <v>22</v>
      </c>
      <c r="E3746" t="s" s="0">
        <v>342</v>
      </c>
      <c r="F3746" s="0">
        <v>1.0089999999999999</v>
      </c>
    </row>
    <row r="3747" spans="1:6">
      <c r="A3747" s="39">
        <v>54597</v>
      </c>
      <c r="B3747" t="s" s="0">
        <v>342</v>
      </c>
      <c r="C3747" t="s" s="0">
        <v>22</v>
      </c>
      <c r="E3747" t="s" s="0">
        <v>342</v>
      </c>
      <c r="F3747" s="0">
        <v>1.0089999999999999</v>
      </c>
    </row>
    <row r="3748" spans="1:6">
      <c r="A3748" s="39">
        <v>54595</v>
      </c>
      <c r="B3748" t="s" s="0">
        <v>342</v>
      </c>
      <c r="C3748" t="s" s="0">
        <v>22</v>
      </c>
      <c r="E3748" t="s" s="0">
        <v>342</v>
      </c>
      <c r="F3748" s="0">
        <v>1.0089999999999999</v>
      </c>
    </row>
    <row r="3749" spans="1:6">
      <c r="A3749" s="39">
        <v>54612</v>
      </c>
      <c r="B3749" t="s" s="0">
        <v>342</v>
      </c>
      <c r="C3749" t="s" s="0">
        <v>22</v>
      </c>
      <c r="E3749" t="s" s="0">
        <v>342</v>
      </c>
      <c r="F3749" s="0">
        <v>1.0089999999999999</v>
      </c>
    </row>
    <row r="3750" spans="1:6">
      <c r="A3750" s="39">
        <v>54649</v>
      </c>
      <c r="B3750" t="s" s="0">
        <v>342</v>
      </c>
      <c r="C3750" t="s" s="0">
        <v>22</v>
      </c>
      <c r="E3750" t="s" s="0">
        <v>342</v>
      </c>
      <c r="F3750" s="0">
        <v>1.0089999999999999</v>
      </c>
    </row>
    <row r="3751" spans="1:6">
      <c r="A3751" s="39">
        <v>54636</v>
      </c>
      <c r="B3751" t="s" s="0">
        <v>342</v>
      </c>
      <c r="C3751" t="s" s="0">
        <v>22</v>
      </c>
      <c r="E3751" t="s" s="0">
        <v>342</v>
      </c>
      <c r="F3751" s="0">
        <v>1.0089999999999999</v>
      </c>
    </row>
    <row r="3752" spans="1:6">
      <c r="A3752" s="39">
        <v>54595</v>
      </c>
      <c r="B3752" t="s" s="0">
        <v>342</v>
      </c>
      <c r="C3752" t="s" s="0">
        <v>22</v>
      </c>
      <c r="E3752" t="s" s="0">
        <v>342</v>
      </c>
      <c r="F3752" s="0">
        <v>1.0089999999999999</v>
      </c>
    </row>
    <row r="3753" spans="1:6">
      <c r="A3753" s="39">
        <v>82269</v>
      </c>
      <c r="B3753" t="s" s="0">
        <v>164</v>
      </c>
      <c r="C3753" t="s" s="0">
        <v>26</v>
      </c>
      <c r="E3753" t="s" s="0">
        <v>164</v>
      </c>
      <c r="F3753" s="0">
        <v>1.1579999999999999</v>
      </c>
    </row>
    <row r="3754" spans="1:6">
      <c r="A3754" s="39">
        <v>54646</v>
      </c>
      <c r="B3754" t="s" s="0">
        <v>342</v>
      </c>
      <c r="C3754" t="s" s="0">
        <v>22</v>
      </c>
      <c r="E3754" t="s" s="0">
        <v>342</v>
      </c>
      <c r="F3754" s="0">
        <v>1.0089999999999999</v>
      </c>
    </row>
    <row r="3755" spans="1:6">
      <c r="A3755" s="39">
        <v>54636</v>
      </c>
      <c r="B3755" t="s" s="0">
        <v>342</v>
      </c>
      <c r="C3755" t="s" s="0">
        <v>22</v>
      </c>
      <c r="E3755" t="s" s="0">
        <v>342</v>
      </c>
      <c r="F3755" s="0">
        <v>1.0089999999999999</v>
      </c>
    </row>
    <row r="3756" spans="1:6">
      <c r="A3756" s="39">
        <v>54655</v>
      </c>
      <c r="B3756" t="s" s="0">
        <v>342</v>
      </c>
      <c r="C3756" t="s" s="0">
        <v>22</v>
      </c>
      <c r="E3756" t="s" s="0">
        <v>342</v>
      </c>
      <c r="F3756" s="0">
        <v>1.0089999999999999</v>
      </c>
    </row>
    <row r="3757" spans="1:6">
      <c r="A3757" s="39">
        <v>75050</v>
      </c>
      <c r="B3757" t="s" s="0">
        <v>34</v>
      </c>
      <c r="C3757" t="s" s="0">
        <v>20</v>
      </c>
      <c r="E3757" t="s" s="0">
        <v>34</v>
      </c>
      <c r="F3757" s="0">
        <v>1.012</v>
      </c>
    </row>
    <row r="3758" spans="1:6">
      <c r="A3758" s="39">
        <v>74376</v>
      </c>
      <c r="B3758" t="s" s="0">
        <v>60</v>
      </c>
      <c r="C3758" t="s" s="0">
        <v>20</v>
      </c>
      <c r="E3758" t="s" s="0">
        <v>60</v>
      </c>
      <c r="F3758" s="0">
        <v>1.0409999999999999</v>
      </c>
    </row>
    <row r="3759" spans="1:6">
      <c r="A3759" s="39">
        <v>54614</v>
      </c>
      <c r="B3759" t="s" s="0">
        <v>342</v>
      </c>
      <c r="C3759" t="s" s="0">
        <v>22</v>
      </c>
      <c r="E3759" t="s" s="0">
        <v>342</v>
      </c>
      <c r="F3759" s="0">
        <v>1.0089999999999999</v>
      </c>
    </row>
    <row r="3760" spans="1:6">
      <c r="A3760" s="39">
        <v>54608</v>
      </c>
      <c r="B3760" t="s" s="0">
        <v>342</v>
      </c>
      <c r="C3760" t="s" s="0">
        <v>22</v>
      </c>
      <c r="E3760" t="s" s="0">
        <v>342</v>
      </c>
      <c r="F3760" s="0">
        <v>1.0089999999999999</v>
      </c>
    </row>
    <row r="3761" spans="1:6">
      <c r="A3761" s="39">
        <v>54616</v>
      </c>
      <c r="B3761" t="s" s="0">
        <v>342</v>
      </c>
      <c r="C3761" t="s" s="0">
        <v>22</v>
      </c>
      <c r="E3761" t="s" s="0">
        <v>342</v>
      </c>
      <c r="F3761" s="0">
        <v>1.0089999999999999</v>
      </c>
    </row>
    <row r="3762" spans="1:6">
      <c r="A3762" s="39">
        <v>97737</v>
      </c>
      <c r="B3762" t="s" s="0">
        <v>175</v>
      </c>
      <c r="C3762" t="s" s="0">
        <v>26</v>
      </c>
      <c r="E3762" t="s" s="0">
        <v>175</v>
      </c>
      <c r="F3762" s="0">
        <v>1.0649999999999999</v>
      </c>
    </row>
    <row r="3763" spans="1:6">
      <c r="A3763" s="39">
        <v>54636</v>
      </c>
      <c r="B3763" t="s" s="0">
        <v>342</v>
      </c>
      <c r="C3763" t="s" s="0">
        <v>22</v>
      </c>
      <c r="E3763" t="s" s="0">
        <v>342</v>
      </c>
      <c r="F3763" s="0">
        <v>1.0089999999999999</v>
      </c>
    </row>
    <row r="3764" spans="1:6">
      <c r="A3764" s="39">
        <v>35285</v>
      </c>
      <c r="B3764" t="s" s="0">
        <v>109</v>
      </c>
      <c r="C3764" t="s" s="0">
        <v>74</v>
      </c>
      <c r="E3764" t="s" s="0">
        <v>109</v>
      </c>
      <c r="F3764" s="0">
        <v>1.0069999999999999</v>
      </c>
    </row>
    <row r="3765" spans="1:6">
      <c r="A3765" s="39">
        <v>86682</v>
      </c>
      <c r="B3765" t="s" s="0">
        <v>101</v>
      </c>
      <c r="C3765" t="s" s="0">
        <v>26</v>
      </c>
      <c r="E3765" t="s" s="0">
        <v>101</v>
      </c>
      <c r="F3765" s="0">
        <v>1.0469999999999999</v>
      </c>
    </row>
    <row r="3766" spans="1:6">
      <c r="A3766" s="39">
        <v>54636</v>
      </c>
      <c r="B3766" t="s" s="0">
        <v>342</v>
      </c>
      <c r="C3766" t="s" s="0">
        <v>22</v>
      </c>
      <c r="E3766" t="s" s="0">
        <v>342</v>
      </c>
      <c r="F3766" s="0">
        <v>1.0089999999999999</v>
      </c>
    </row>
    <row r="3767" spans="1:6">
      <c r="A3767" s="39">
        <v>55457</v>
      </c>
      <c r="B3767" t="s" s="0">
        <v>166</v>
      </c>
      <c r="C3767" t="s" s="0">
        <v>22</v>
      </c>
      <c r="E3767" t="s" s="0">
        <v>166</v>
      </c>
      <c r="F3767" s="0">
        <v>1.036</v>
      </c>
    </row>
    <row r="3768" spans="1:6">
      <c r="A3768" s="39">
        <v>39291</v>
      </c>
      <c r="B3768" t="s" s="0">
        <v>253</v>
      </c>
      <c r="C3768" t="s" s="0">
        <v>70</v>
      </c>
      <c r="E3768" t="s" s="0">
        <v>253</v>
      </c>
      <c r="F3768" s="0">
        <v>0.84899999999999998</v>
      </c>
    </row>
    <row r="3769" spans="1:6">
      <c r="A3769" s="39">
        <v>39307</v>
      </c>
      <c r="B3769" t="s" s="0">
        <v>253</v>
      </c>
      <c r="C3769" t="s" s="0">
        <v>70</v>
      </c>
      <c r="E3769" t="s" s="0">
        <v>253</v>
      </c>
      <c r="F3769" s="0">
        <v>0.84899999999999998</v>
      </c>
    </row>
    <row r="3770" spans="1:6">
      <c r="A3770" s="39">
        <v>54655</v>
      </c>
      <c r="B3770" t="s" s="0">
        <v>342</v>
      </c>
      <c r="C3770" t="s" s="0">
        <v>22</v>
      </c>
      <c r="E3770" t="s" s="0">
        <v>342</v>
      </c>
      <c r="F3770" s="0">
        <v>1.0089999999999999</v>
      </c>
    </row>
    <row r="3771" spans="1:6">
      <c r="A3771" s="39">
        <v>54673</v>
      </c>
      <c r="B3771" t="s" s="0">
        <v>342</v>
      </c>
      <c r="C3771" t="s" s="0">
        <v>22</v>
      </c>
      <c r="E3771" t="s" s="0">
        <v>342</v>
      </c>
      <c r="F3771" s="0">
        <v>1.0089999999999999</v>
      </c>
    </row>
    <row r="3772" spans="1:6">
      <c r="A3772" s="39">
        <v>91166</v>
      </c>
      <c r="B3772" t="s" s="0">
        <v>30</v>
      </c>
      <c r="C3772" t="s" s="0">
        <v>26</v>
      </c>
      <c r="E3772" t="s" s="0">
        <v>30</v>
      </c>
      <c r="F3772" s="0">
        <v>1.07</v>
      </c>
    </row>
    <row r="3773" spans="1:6">
      <c r="A3773" s="39">
        <v>99887</v>
      </c>
      <c r="B3773" t="s" s="0">
        <v>211</v>
      </c>
      <c r="C3773" t="s" s="0">
        <v>72</v>
      </c>
      <c r="E3773" t="s" s="0">
        <v>211</v>
      </c>
      <c r="F3773" s="0">
        <v>0.88</v>
      </c>
    </row>
    <row r="3774" spans="1:6">
      <c r="A3774" s="39">
        <v>49828</v>
      </c>
      <c r="B3774" t="s" s="0">
        <v>192</v>
      </c>
      <c r="C3774" t="s" s="0">
        <v>39</v>
      </c>
      <c r="E3774" t="s" s="0">
        <v>192</v>
      </c>
      <c r="F3774" s="0">
        <v>0.85199999999999998</v>
      </c>
    </row>
    <row r="3775" spans="1:6">
      <c r="A3775" s="39">
        <v>49124</v>
      </c>
      <c r="B3775" t="s" s="0">
        <v>105</v>
      </c>
      <c r="C3775" t="s" s="0">
        <v>39</v>
      </c>
      <c r="E3775" t="s" s="0">
        <v>105</v>
      </c>
      <c r="F3775" s="0">
        <v>0.83599999999999997</v>
      </c>
    </row>
    <row r="3776" spans="1:6">
      <c r="A3776" s="39">
        <v>58339</v>
      </c>
      <c r="B3776" t="s" s="0">
        <v>345</v>
      </c>
      <c r="C3776" t="s" s="0">
        <v>24</v>
      </c>
      <c r="E3776" t="s" s="0">
        <v>345</v>
      </c>
      <c r="F3776" s="0">
        <v>0.89100000000000001</v>
      </c>
    </row>
    <row r="3777" spans="1:6">
      <c r="A3777" s="39">
        <v>58256</v>
      </c>
      <c r="B3777" t="s" s="0">
        <v>345</v>
      </c>
      <c r="C3777" t="s" s="0">
        <v>24</v>
      </c>
      <c r="E3777" t="s" s="0">
        <v>345</v>
      </c>
      <c r="F3777" s="0">
        <v>0.89100000000000001</v>
      </c>
    </row>
    <row r="3778" spans="1:6">
      <c r="A3778" s="39">
        <v>58285</v>
      </c>
      <c r="B3778" t="s" s="0">
        <v>345</v>
      </c>
      <c r="C3778" t="s" s="0">
        <v>24</v>
      </c>
      <c r="E3778" t="s" s="0">
        <v>345</v>
      </c>
      <c r="F3778" s="0">
        <v>0.89100000000000001</v>
      </c>
    </row>
    <row r="3779" spans="1:6">
      <c r="A3779" s="39">
        <v>45525</v>
      </c>
      <c r="B3779" t="s" s="0">
        <v>345</v>
      </c>
      <c r="C3779" t="s" s="0">
        <v>24</v>
      </c>
      <c r="E3779" t="s" s="0">
        <v>345</v>
      </c>
      <c r="F3779" s="0">
        <v>0.89100000000000001</v>
      </c>
    </row>
    <row r="3780" spans="1:6">
      <c r="A3780" s="39">
        <v>45527</v>
      </c>
      <c r="B3780" t="s" s="0">
        <v>345</v>
      </c>
      <c r="C3780" t="s" s="0">
        <v>24</v>
      </c>
      <c r="E3780" t="s" s="0">
        <v>345</v>
      </c>
      <c r="F3780" s="0">
        <v>0.89100000000000001</v>
      </c>
    </row>
    <row r="3781" spans="1:6">
      <c r="A3781" s="39">
        <v>45529</v>
      </c>
      <c r="B3781" t="s" s="0">
        <v>345</v>
      </c>
      <c r="C3781" t="s" s="0">
        <v>24</v>
      </c>
      <c r="E3781" t="s" s="0">
        <v>345</v>
      </c>
      <c r="F3781" s="0">
        <v>0.89100000000000001</v>
      </c>
    </row>
    <row r="3782" spans="1:6">
      <c r="A3782" s="39">
        <v>58313</v>
      </c>
      <c r="B3782" t="s" s="0">
        <v>345</v>
      </c>
      <c r="C3782" t="s" s="0">
        <v>24</v>
      </c>
      <c r="E3782" t="s" s="0">
        <v>345</v>
      </c>
      <c r="F3782" s="0">
        <v>0.89100000000000001</v>
      </c>
    </row>
    <row r="3783" spans="1:6">
      <c r="A3783" s="39">
        <v>58332</v>
      </c>
      <c r="B3783" t="s" s="0">
        <v>345</v>
      </c>
      <c r="C3783" t="s" s="0">
        <v>24</v>
      </c>
      <c r="E3783" t="s" s="0">
        <v>345</v>
      </c>
      <c r="F3783" s="0">
        <v>0.89100000000000001</v>
      </c>
    </row>
    <row r="3784" spans="1:6">
      <c r="A3784" s="39">
        <v>74582</v>
      </c>
      <c r="B3784" t="s" s="0">
        <v>259</v>
      </c>
      <c r="C3784" t="s" s="0">
        <v>20</v>
      </c>
      <c r="E3784" t="s" s="0">
        <v>259</v>
      </c>
      <c r="F3784" s="0">
        <v>0.97899999999999998</v>
      </c>
    </row>
    <row r="3785" spans="1:6">
      <c r="A3785" s="39">
        <v>96161</v>
      </c>
      <c r="B3785" t="s" s="0">
        <v>124</v>
      </c>
      <c r="C3785" t="s" s="0">
        <v>26</v>
      </c>
      <c r="E3785" t="s" s="0">
        <v>124</v>
      </c>
      <c r="F3785" s="0">
        <v>1.089</v>
      </c>
    </row>
    <row r="3786" spans="1:6">
      <c r="A3786" s="39">
        <v>55743</v>
      </c>
      <c r="B3786" t="s" s="0">
        <v>32</v>
      </c>
      <c r="C3786" t="s" s="0">
        <v>22</v>
      </c>
      <c r="E3786" t="s" s="0">
        <v>32</v>
      </c>
      <c r="F3786" s="0">
        <v>1.046</v>
      </c>
    </row>
    <row r="3787" spans="1:6">
      <c r="A3787" s="39">
        <v>45549</v>
      </c>
      <c r="B3787" t="s" s="0">
        <v>345</v>
      </c>
      <c r="C3787" t="s" s="0">
        <v>24</v>
      </c>
      <c r="E3787" t="s" s="0">
        <v>345</v>
      </c>
      <c r="F3787" s="0">
        <v>0.89100000000000001</v>
      </c>
    </row>
    <row r="3788" spans="1:6">
      <c r="A3788" s="39">
        <v>58300</v>
      </c>
      <c r="B3788" t="s" s="0">
        <v>345</v>
      </c>
      <c r="C3788" t="s" s="0">
        <v>24</v>
      </c>
      <c r="E3788" t="s" s="0">
        <v>345</v>
      </c>
      <c r="F3788" s="0">
        <v>0.89100000000000001</v>
      </c>
    </row>
    <row r="3789" spans="1:6">
      <c r="A3789" s="39">
        <v>84552</v>
      </c>
      <c r="B3789" t="s" s="0">
        <v>176</v>
      </c>
      <c r="C3789" t="s" s="0">
        <v>26</v>
      </c>
      <c r="E3789" t="s" s="0">
        <v>176</v>
      </c>
      <c r="F3789" s="0">
        <v>0.98899999999999999</v>
      </c>
    </row>
    <row r="3790" spans="1:6">
      <c r="A3790" s="39">
        <v>58452</v>
      </c>
      <c r="B3790" t="s" s="0">
        <v>345</v>
      </c>
      <c r="C3790" t="s" s="0">
        <v>24</v>
      </c>
      <c r="E3790" t="s" s="0">
        <v>345</v>
      </c>
      <c r="F3790" s="0">
        <v>0.89100000000000001</v>
      </c>
    </row>
    <row r="3791" spans="1:6">
      <c r="A3791" s="39">
        <v>37318</v>
      </c>
      <c r="B3791" t="s" s="0">
        <v>154</v>
      </c>
      <c r="C3791" t="s" s="0">
        <v>72</v>
      </c>
      <c r="E3791" t="s" s="0">
        <v>154</v>
      </c>
      <c r="F3791" s="0">
        <v>0.90700000000000003</v>
      </c>
    </row>
    <row r="3792" spans="1:6">
      <c r="A3792" s="39">
        <v>97218</v>
      </c>
      <c r="B3792" t="s" s="0">
        <v>133</v>
      </c>
      <c r="C3792" t="s" s="0">
        <v>26</v>
      </c>
      <c r="E3792" t="s" s="0">
        <v>133</v>
      </c>
      <c r="F3792" s="0">
        <v>1.1100000000000001</v>
      </c>
    </row>
    <row r="3793" spans="1:6">
      <c r="A3793" s="39">
        <v>6347</v>
      </c>
      <c r="B3793" t="s" s="0">
        <v>69</v>
      </c>
      <c r="C3793" t="s" s="0">
        <v>70</v>
      </c>
      <c r="E3793" t="s" s="0">
        <v>69</v>
      </c>
      <c r="F3793" s="0">
        <v>0.89700000000000002</v>
      </c>
    </row>
    <row r="3794" spans="1:6">
      <c r="A3794" s="39">
        <v>29581</v>
      </c>
      <c r="B3794" t="s" s="0">
        <v>129</v>
      </c>
      <c r="C3794" t="s" s="0">
        <v>39</v>
      </c>
      <c r="E3794" t="s" s="0">
        <v>129</v>
      </c>
      <c r="F3794" s="0">
        <v>0.88700000000000001</v>
      </c>
    </row>
    <row r="3795" spans="1:6">
      <c r="A3795" s="39">
        <v>16928</v>
      </c>
      <c r="B3795" t="s" s="0">
        <v>215</v>
      </c>
      <c r="C3795" t="s" s="0">
        <v>82</v>
      </c>
      <c r="E3795" t="s" s="0">
        <v>215</v>
      </c>
      <c r="F3795" s="0">
        <v>0.81899999999999995</v>
      </c>
    </row>
    <row r="3796" spans="1:6">
      <c r="A3796" s="39">
        <v>82538</v>
      </c>
      <c r="B3796" t="s" s="0">
        <v>199</v>
      </c>
      <c r="C3796" t="s" s="0">
        <v>26</v>
      </c>
      <c r="E3796" t="s" s="0">
        <v>199</v>
      </c>
      <c r="F3796" s="0">
        <v>1.169</v>
      </c>
    </row>
    <row r="3797" spans="1:6">
      <c r="A3797" s="39">
        <v>66851</v>
      </c>
      <c r="B3797" t="s" s="0">
        <v>220</v>
      </c>
      <c r="C3797" t="s" s="0">
        <v>22</v>
      </c>
      <c r="E3797" t="s" s="0">
        <v>220</v>
      </c>
      <c r="F3797" s="0">
        <v>0.97499999999999998</v>
      </c>
    </row>
    <row r="3798" spans="1:6">
      <c r="A3798" s="39">
        <v>66894</v>
      </c>
      <c r="B3798" t="s" s="0">
        <v>220</v>
      </c>
      <c r="C3798" t="s" s="0">
        <v>22</v>
      </c>
      <c r="E3798" t="s" s="0">
        <v>220</v>
      </c>
      <c r="F3798" s="0">
        <v>0.97499999999999998</v>
      </c>
    </row>
    <row r="3799" spans="1:6">
      <c r="A3799" s="39">
        <v>58453</v>
      </c>
      <c r="B3799" t="s" s="0">
        <v>345</v>
      </c>
      <c r="C3799" t="s" s="0">
        <v>24</v>
      </c>
      <c r="E3799" t="s" s="0">
        <v>345</v>
      </c>
      <c r="F3799" s="0">
        <v>0.89100000000000001</v>
      </c>
    </row>
    <row r="3800" spans="1:6">
      <c r="A3800" s="39">
        <v>56751</v>
      </c>
      <c r="B3800" t="s" s="0">
        <v>42</v>
      </c>
      <c r="C3800" t="s" s="0">
        <v>22</v>
      </c>
      <c r="E3800" t="s" s="0">
        <v>42</v>
      </c>
      <c r="F3800" s="0">
        <v>1.0009999999999999</v>
      </c>
    </row>
    <row r="3801" spans="1:6">
      <c r="A3801" s="39">
        <v>9326</v>
      </c>
      <c r="B3801" t="s" s="0">
        <v>139</v>
      </c>
      <c r="C3801" t="s" s="0">
        <v>119</v>
      </c>
      <c r="E3801" t="s" s="0">
        <v>139</v>
      </c>
      <c r="F3801" s="0">
        <v>0.92800000000000005</v>
      </c>
    </row>
    <row r="3802" spans="1:6">
      <c r="A3802" s="39">
        <v>70839</v>
      </c>
      <c r="B3802" t="s" s="0">
        <v>60</v>
      </c>
      <c r="C3802" t="s" s="0">
        <v>20</v>
      </c>
      <c r="E3802" t="s" s="0">
        <v>60</v>
      </c>
      <c r="F3802" s="0">
        <v>1.0409999999999999</v>
      </c>
    </row>
    <row r="3803" spans="1:6">
      <c r="A3803" s="39">
        <v>87656</v>
      </c>
      <c r="B3803" t="s" s="0">
        <v>93</v>
      </c>
      <c r="C3803" t="s" s="0">
        <v>26</v>
      </c>
      <c r="E3803" t="s" s="0">
        <v>93</v>
      </c>
      <c r="F3803" s="0">
        <v>1.0429999999999999</v>
      </c>
    </row>
    <row r="3804" spans="1:6">
      <c r="A3804" s="39">
        <v>82110</v>
      </c>
      <c r="B3804" t="s" s="0">
        <v>49</v>
      </c>
      <c r="C3804" t="s" s="0">
        <v>26</v>
      </c>
      <c r="E3804" t="s" s="0">
        <v>49</v>
      </c>
      <c r="F3804" s="0">
        <v>1.2809999999999999</v>
      </c>
    </row>
    <row r="3805" spans="1:6">
      <c r="A3805" s="39">
        <v>76726</v>
      </c>
      <c r="B3805" t="s" s="0">
        <v>227</v>
      </c>
      <c r="C3805" t="s" s="0">
        <v>22</v>
      </c>
      <c r="E3805" t="s" s="0">
        <v>227</v>
      </c>
      <c r="F3805" s="0">
        <v>1.02</v>
      </c>
    </row>
    <row r="3806" spans="1:6">
      <c r="A3806" s="39">
        <v>37339</v>
      </c>
      <c r="B3806" t="s" s="0">
        <v>154</v>
      </c>
      <c r="C3806" t="s" s="0">
        <v>72</v>
      </c>
      <c r="E3806" t="s" s="0">
        <v>154</v>
      </c>
      <c r="F3806" s="0">
        <v>0.90700000000000003</v>
      </c>
    </row>
    <row r="3807" spans="1:6">
      <c r="A3807" s="39">
        <v>76593</v>
      </c>
      <c r="B3807" t="s" s="0">
        <v>180</v>
      </c>
      <c r="C3807" t="s" s="0">
        <v>20</v>
      </c>
      <c r="E3807" t="s" s="0">
        <v>180</v>
      </c>
      <c r="F3807" s="0">
        <v>1.024</v>
      </c>
    </row>
    <row r="3808" spans="1:6">
      <c r="A3808" s="39">
        <v>58454</v>
      </c>
      <c r="B3808" t="s" s="0">
        <v>345</v>
      </c>
      <c r="C3808" t="s" s="0">
        <v>24</v>
      </c>
      <c r="E3808" t="s" s="0">
        <v>345</v>
      </c>
      <c r="F3808" s="0">
        <v>0.89100000000000001</v>
      </c>
    </row>
    <row r="3809" spans="1:6">
      <c r="A3809" s="39">
        <v>97779</v>
      </c>
      <c r="B3809" t="s" s="0">
        <v>185</v>
      </c>
      <c r="C3809" t="s" s="0">
        <v>26</v>
      </c>
      <c r="E3809" t="s" s="0">
        <v>185</v>
      </c>
      <c r="F3809" s="0">
        <v>1.04</v>
      </c>
    </row>
    <row r="3810" spans="1:6">
      <c r="A3810" s="39">
        <v>58455</v>
      </c>
      <c r="B3810" t="s" s="0">
        <v>345</v>
      </c>
      <c r="C3810" t="s" s="0">
        <v>24</v>
      </c>
      <c r="E3810" t="s" s="0">
        <v>345</v>
      </c>
      <c r="F3810" s="0">
        <v>0.89100000000000001</v>
      </c>
    </row>
    <row r="3811" spans="1:6">
      <c r="A3811" s="39">
        <v>95179</v>
      </c>
      <c r="B3811" t="s" s="0">
        <v>210</v>
      </c>
      <c r="C3811" t="s" s="0">
        <v>26</v>
      </c>
      <c r="E3811" t="s" s="0">
        <v>210</v>
      </c>
      <c r="F3811" s="0">
        <v>1.1299999999999999</v>
      </c>
    </row>
    <row r="3812" spans="1:6">
      <c r="A3812" s="39">
        <v>97256</v>
      </c>
      <c r="B3812" t="s" s="0">
        <v>133</v>
      </c>
      <c r="C3812" t="s" s="0">
        <v>26</v>
      </c>
      <c r="E3812" t="s" s="0">
        <v>133</v>
      </c>
      <c r="F3812" s="0">
        <v>1.1100000000000001</v>
      </c>
    </row>
    <row r="3813" spans="1:6">
      <c r="A3813" s="39">
        <v>91726</v>
      </c>
      <c r="B3813" t="s" s="0">
        <v>48</v>
      </c>
      <c r="C3813" t="s" s="0">
        <v>26</v>
      </c>
      <c r="E3813" t="s" s="0">
        <v>48</v>
      </c>
      <c r="F3813" s="0">
        <v>1.038</v>
      </c>
    </row>
    <row r="3814" spans="1:6">
      <c r="A3814" s="39">
        <v>58456</v>
      </c>
      <c r="B3814" t="s" s="0">
        <v>345</v>
      </c>
      <c r="C3814" t="s" s="0">
        <v>24</v>
      </c>
      <c r="E3814" t="s" s="0">
        <v>345</v>
      </c>
      <c r="F3814" s="0">
        <v>0.89100000000000001</v>
      </c>
    </row>
    <row r="3815" spans="1:6">
      <c r="A3815" s="39">
        <v>67229</v>
      </c>
      <c r="B3815" t="s" s="0">
        <v>137</v>
      </c>
      <c r="C3815" t="s" s="0">
        <v>22</v>
      </c>
      <c r="E3815" t="s" s="0">
        <v>137</v>
      </c>
      <c r="F3815" s="0">
        <v>1.0580000000000001</v>
      </c>
    </row>
    <row r="3816" spans="1:6">
      <c r="A3816" s="39">
        <v>54568</v>
      </c>
      <c r="B3816" t="s" s="0">
        <v>167</v>
      </c>
      <c r="C3816" t="s" s="0">
        <v>22</v>
      </c>
      <c r="E3816" t="s" s="0">
        <v>167</v>
      </c>
      <c r="F3816" s="0">
        <v>1.01</v>
      </c>
    </row>
    <row r="3817" spans="1:6">
      <c r="A3817" s="39">
        <v>97447</v>
      </c>
      <c r="B3817" t="s" s="0">
        <v>235</v>
      </c>
      <c r="C3817" t="s" s="0">
        <v>26</v>
      </c>
      <c r="E3817" t="s" s="0">
        <v>235</v>
      </c>
      <c r="F3817" s="0">
        <v>1.093</v>
      </c>
    </row>
    <row r="3818" spans="1:6">
      <c r="A3818" s="39">
        <v>9355</v>
      </c>
      <c r="B3818" t="s" s="0">
        <v>252</v>
      </c>
      <c r="C3818" t="s" s="0">
        <v>119</v>
      </c>
      <c r="E3818" t="s" s="0">
        <v>252</v>
      </c>
      <c r="F3818" s="0">
        <v>0.91700000000000004</v>
      </c>
    </row>
    <row r="3819" spans="1:6">
      <c r="A3819" s="39">
        <v>36129</v>
      </c>
      <c r="B3819" t="s" s="0">
        <v>207</v>
      </c>
      <c r="C3819" t="s" s="0">
        <v>74</v>
      </c>
      <c r="E3819" t="s" s="0">
        <v>207</v>
      </c>
      <c r="F3819" s="0">
        <v>1</v>
      </c>
    </row>
    <row r="3820" spans="1:6">
      <c r="A3820" s="39">
        <v>75217</v>
      </c>
      <c r="B3820" t="s" s="0">
        <v>346</v>
      </c>
      <c r="C3820" t="s" s="0">
        <v>20</v>
      </c>
      <c r="E3820" t="s" s="0">
        <v>346</v>
      </c>
      <c r="F3820" s="0">
        <v>1.0429999999999999</v>
      </c>
    </row>
    <row r="3821" spans="1:6">
      <c r="A3821" s="39">
        <v>49838</v>
      </c>
      <c r="B3821" t="s" s="0">
        <v>158</v>
      </c>
      <c r="C3821" t="s" s="0">
        <v>39</v>
      </c>
      <c r="E3821" t="s" s="0">
        <v>158</v>
      </c>
      <c r="F3821" s="0">
        <v>0.82</v>
      </c>
    </row>
    <row r="3822" spans="1:6">
      <c r="A3822" s="39">
        <v>4617</v>
      </c>
      <c r="B3822" t="s" s="0">
        <v>122</v>
      </c>
      <c r="C3822" t="s" s="0">
        <v>72</v>
      </c>
      <c r="E3822" t="s" s="0">
        <v>122</v>
      </c>
      <c r="F3822" s="0">
        <v>0.88700000000000001</v>
      </c>
    </row>
    <row r="3823" spans="1:6">
      <c r="A3823" s="39">
        <v>75239</v>
      </c>
      <c r="B3823" t="s" s="0">
        <v>346</v>
      </c>
      <c r="C3823" t="s" s="0">
        <v>20</v>
      </c>
      <c r="E3823" t="s" s="0">
        <v>346</v>
      </c>
      <c r="F3823" s="0">
        <v>1.0429999999999999</v>
      </c>
    </row>
    <row r="3824" spans="1:6">
      <c r="A3824" s="39">
        <v>89547</v>
      </c>
      <c r="B3824" t="s" s="0">
        <v>308</v>
      </c>
      <c r="C3824" t="s" s="0">
        <v>20</v>
      </c>
      <c r="E3824" t="s" s="0">
        <v>308</v>
      </c>
      <c r="F3824" s="0">
        <v>0.98599999999999999</v>
      </c>
    </row>
    <row r="3825" spans="1:6">
      <c r="A3825" s="39">
        <v>86368</v>
      </c>
      <c r="B3825" t="s" s="0">
        <v>50</v>
      </c>
      <c r="C3825" t="s" s="0">
        <v>26</v>
      </c>
      <c r="E3825" t="s" s="0">
        <v>50</v>
      </c>
      <c r="F3825" s="0">
        <v>1.099</v>
      </c>
    </row>
    <row r="3826" spans="1:6">
      <c r="A3826" s="39">
        <v>75331</v>
      </c>
      <c r="B3826" t="s" s="0">
        <v>346</v>
      </c>
      <c r="C3826" t="s" s="0">
        <v>20</v>
      </c>
      <c r="E3826" t="s" s="0">
        <v>346</v>
      </c>
      <c r="F3826" s="0">
        <v>1.0429999999999999</v>
      </c>
    </row>
    <row r="3827" spans="1:6">
      <c r="A3827" s="39">
        <v>17268</v>
      </c>
      <c r="B3827" t="s" s="0">
        <v>159</v>
      </c>
      <c r="C3827" t="s" s="0">
        <v>82</v>
      </c>
      <c r="E3827" t="s" s="0">
        <v>159</v>
      </c>
      <c r="F3827" s="0">
        <v>0.88900000000000001</v>
      </c>
    </row>
    <row r="3828" spans="1:6">
      <c r="A3828" s="39">
        <v>71292</v>
      </c>
      <c r="B3828" t="s" s="0">
        <v>346</v>
      </c>
      <c r="C3828" t="s" s="0">
        <v>20</v>
      </c>
      <c r="E3828" t="s" s="0">
        <v>346</v>
      </c>
      <c r="F3828" s="0">
        <v>1.0429999999999999</v>
      </c>
    </row>
    <row r="3829" spans="1:6">
      <c r="A3829" s="39">
        <v>84175</v>
      </c>
      <c r="B3829" t="s" s="0">
        <v>56</v>
      </c>
      <c r="C3829" t="s" s="0">
        <v>26</v>
      </c>
      <c r="E3829" t="s" s="0">
        <v>56</v>
      </c>
      <c r="F3829" s="0">
        <v>0.99399999999999999</v>
      </c>
    </row>
    <row r="3830" spans="1:6">
      <c r="A3830" s="39">
        <v>71296</v>
      </c>
      <c r="B3830" t="s" s="0">
        <v>346</v>
      </c>
      <c r="C3830" t="s" s="0">
        <v>20</v>
      </c>
      <c r="E3830" t="s" s="0">
        <v>346</v>
      </c>
      <c r="F3830" s="0">
        <v>1.0429999999999999</v>
      </c>
    </row>
    <row r="3831" spans="1:6">
      <c r="A3831" s="39">
        <v>75428</v>
      </c>
      <c r="B3831" t="s" s="0">
        <v>346</v>
      </c>
      <c r="C3831" t="s" s="0">
        <v>20</v>
      </c>
      <c r="E3831" t="s" s="0">
        <v>346</v>
      </c>
      <c r="F3831" s="0">
        <v>1.0429999999999999</v>
      </c>
    </row>
    <row r="3832" spans="1:6">
      <c r="A3832" s="39">
        <v>95494</v>
      </c>
      <c r="B3832" t="s" s="0">
        <v>79</v>
      </c>
      <c r="C3832" t="s" s="0">
        <v>26</v>
      </c>
      <c r="E3832" t="s" s="0">
        <v>79</v>
      </c>
      <c r="F3832" s="0">
        <v>1.1339999999999999</v>
      </c>
    </row>
    <row r="3833" spans="1:6">
      <c r="A3833" s="39">
        <v>75228</v>
      </c>
      <c r="B3833" t="s" s="0">
        <v>346</v>
      </c>
      <c r="C3833" t="s" s="0">
        <v>20</v>
      </c>
      <c r="E3833" t="s" s="0">
        <v>346</v>
      </c>
      <c r="F3833" s="0">
        <v>1.0429999999999999</v>
      </c>
    </row>
    <row r="3834" spans="1:6">
      <c r="A3834" s="39">
        <v>91608</v>
      </c>
      <c r="B3834" t="s" s="0">
        <v>48</v>
      </c>
      <c r="C3834" t="s" s="0">
        <v>26</v>
      </c>
      <c r="E3834" t="s" s="0">
        <v>48</v>
      </c>
      <c r="F3834" s="0">
        <v>1.038</v>
      </c>
    </row>
    <row r="3835" spans="1:6">
      <c r="A3835" s="39">
        <v>86459</v>
      </c>
      <c r="B3835" t="s" s="0">
        <v>50</v>
      </c>
      <c r="C3835" t="s" s="0">
        <v>26</v>
      </c>
      <c r="E3835" t="s" s="0">
        <v>50</v>
      </c>
      <c r="F3835" s="0">
        <v>1.099</v>
      </c>
    </row>
    <row r="3836" spans="1:6">
      <c r="A3836" s="39">
        <v>75236</v>
      </c>
      <c r="B3836" t="s" s="0">
        <v>346</v>
      </c>
      <c r="C3836" t="s" s="0">
        <v>20</v>
      </c>
      <c r="E3836" t="s" s="0">
        <v>346</v>
      </c>
      <c r="F3836" s="0">
        <v>1.0429999999999999</v>
      </c>
    </row>
    <row r="3837" spans="1:6">
      <c r="A3837" s="39">
        <v>49843</v>
      </c>
      <c r="B3837" t="s" s="0">
        <v>192</v>
      </c>
      <c r="C3837" t="s" s="0">
        <v>39</v>
      </c>
      <c r="E3837" t="s" s="0">
        <v>192</v>
      </c>
      <c r="F3837" s="0">
        <v>0.85199999999999998</v>
      </c>
    </row>
    <row r="3838" spans="1:6">
      <c r="A3838" s="39">
        <v>75210</v>
      </c>
      <c r="B3838" t="s" s="0">
        <v>346</v>
      </c>
      <c r="C3838" t="s" s="0">
        <v>20</v>
      </c>
      <c r="E3838" t="s" s="0">
        <v>346</v>
      </c>
      <c r="F3838" s="0">
        <v>1.0429999999999999</v>
      </c>
    </row>
    <row r="3839" spans="1:6">
      <c r="A3839" s="39">
        <v>75249</v>
      </c>
      <c r="B3839" t="s" s="0">
        <v>346</v>
      </c>
      <c r="C3839" t="s" s="0">
        <v>20</v>
      </c>
      <c r="E3839" t="s" s="0">
        <v>346</v>
      </c>
      <c r="F3839" s="0">
        <v>1.0429999999999999</v>
      </c>
    </row>
    <row r="3840" spans="1:6">
      <c r="A3840" s="39">
        <v>56825</v>
      </c>
      <c r="B3840" t="s" s="0">
        <v>102</v>
      </c>
      <c r="C3840" t="s" s="0">
        <v>22</v>
      </c>
      <c r="E3840" t="s" s="0">
        <v>102</v>
      </c>
      <c r="F3840" s="0">
        <v>0.99099999999999999</v>
      </c>
    </row>
    <row r="3841" spans="1:6">
      <c r="A3841" s="39">
        <v>38384</v>
      </c>
      <c r="B3841" t="s" s="0">
        <v>217</v>
      </c>
      <c r="C3841" t="s" s="0">
        <v>39</v>
      </c>
      <c r="E3841" t="s" s="0">
        <v>217</v>
      </c>
      <c r="F3841" s="0">
        <v>0.82</v>
      </c>
    </row>
    <row r="3842" spans="1:6">
      <c r="A3842" s="39">
        <v>75438</v>
      </c>
      <c r="B3842" t="s" s="0">
        <v>346</v>
      </c>
      <c r="C3842" t="s" s="0">
        <v>20</v>
      </c>
      <c r="E3842" t="s" s="0">
        <v>346</v>
      </c>
      <c r="F3842" s="0">
        <v>1.0429999999999999</v>
      </c>
    </row>
    <row r="3843" spans="1:6">
      <c r="A3843" s="39">
        <v>97232</v>
      </c>
      <c r="B3843" t="s" s="0">
        <v>133</v>
      </c>
      <c r="C3843" t="s" s="0">
        <v>26</v>
      </c>
      <c r="E3843" t="s" s="0">
        <v>133</v>
      </c>
      <c r="F3843" s="0">
        <v>1.1100000000000001</v>
      </c>
    </row>
    <row r="3844" spans="1:6">
      <c r="A3844" s="39">
        <v>37434</v>
      </c>
      <c r="B3844" t="s" s="0">
        <v>44</v>
      </c>
      <c r="C3844" t="s" s="0">
        <v>39</v>
      </c>
      <c r="E3844" t="s" s="0">
        <v>44</v>
      </c>
      <c r="F3844" s="0">
        <v>0.86499999999999999</v>
      </c>
    </row>
    <row r="3845" spans="1:6">
      <c r="A3845" s="39">
        <v>75203</v>
      </c>
      <c r="B3845" t="s" s="0">
        <v>346</v>
      </c>
      <c r="C3845" t="s" s="0">
        <v>20</v>
      </c>
      <c r="E3845" t="s" s="0">
        <v>346</v>
      </c>
      <c r="F3845" s="0">
        <v>1.0429999999999999</v>
      </c>
    </row>
    <row r="3846" spans="1:6">
      <c r="A3846" s="39">
        <v>57610</v>
      </c>
      <c r="B3846" t="s" s="0">
        <v>112</v>
      </c>
      <c r="C3846" t="s" s="0">
        <v>22</v>
      </c>
      <c r="E3846" t="s" s="0">
        <v>112</v>
      </c>
      <c r="F3846" s="0">
        <v>0.99</v>
      </c>
    </row>
    <row r="3847" spans="1:6">
      <c r="A3847" s="39">
        <v>54424</v>
      </c>
      <c r="B3847" t="s" s="0">
        <v>142</v>
      </c>
      <c r="C3847" t="s" s="0">
        <v>22</v>
      </c>
      <c r="E3847" t="s" s="0">
        <v>142</v>
      </c>
      <c r="F3847" s="0">
        <v>1.0549999999999999</v>
      </c>
    </row>
    <row r="3848" spans="1:6">
      <c r="A3848" s="39">
        <v>17139</v>
      </c>
      <c r="B3848" t="s" s="0">
        <v>125</v>
      </c>
      <c r="C3848" t="s" s="0">
        <v>58</v>
      </c>
      <c r="E3848" t="s" s="0">
        <v>125</v>
      </c>
      <c r="F3848" s="0">
        <v>0.9</v>
      </c>
    </row>
    <row r="3849" spans="1:6">
      <c r="A3849" s="39">
        <v>89522</v>
      </c>
      <c r="B3849" t="s" s="0">
        <v>308</v>
      </c>
      <c r="C3849" t="s" s="0">
        <v>20</v>
      </c>
      <c r="E3849" t="s" s="0">
        <v>308</v>
      </c>
      <c r="F3849" s="0">
        <v>0.98599999999999999</v>
      </c>
    </row>
    <row r="3850" spans="1:6">
      <c r="A3850" s="39">
        <v>89537</v>
      </c>
      <c r="B3850" t="s" s="0">
        <v>308</v>
      </c>
      <c r="C3850" t="s" s="0">
        <v>20</v>
      </c>
      <c r="E3850" t="s" s="0">
        <v>308</v>
      </c>
      <c r="F3850" s="0">
        <v>0.98599999999999999</v>
      </c>
    </row>
    <row r="3851" spans="1:6">
      <c r="A3851" s="39">
        <v>56294</v>
      </c>
      <c r="B3851" t="s" s="0">
        <v>42</v>
      </c>
      <c r="C3851" t="s" s="0">
        <v>22</v>
      </c>
      <c r="E3851" t="s" s="0">
        <v>42</v>
      </c>
      <c r="F3851" s="0">
        <v>1.0009999999999999</v>
      </c>
    </row>
    <row r="3852" spans="1:6">
      <c r="A3852" s="39">
        <v>57632</v>
      </c>
      <c r="B3852" t="s" s="0">
        <v>112</v>
      </c>
      <c r="C3852" t="s" s="0">
        <v>22</v>
      </c>
      <c r="E3852" t="s" s="0">
        <v>112</v>
      </c>
      <c r="F3852" s="0">
        <v>0.99</v>
      </c>
    </row>
    <row r="3853" spans="1:6">
      <c r="A3853" s="39">
        <v>75433</v>
      </c>
      <c r="B3853" t="s" s="0">
        <v>346</v>
      </c>
      <c r="C3853" t="s" s="0">
        <v>20</v>
      </c>
      <c r="E3853" t="s" s="0">
        <v>346</v>
      </c>
      <c r="F3853" s="0">
        <v>1.0429999999999999</v>
      </c>
    </row>
    <row r="3854" spans="1:6">
      <c r="A3854" s="39">
        <v>99100</v>
      </c>
      <c r="B3854" t="s" s="0">
        <v>211</v>
      </c>
      <c r="C3854" t="s" s="0">
        <v>72</v>
      </c>
      <c r="E3854" t="s" s="0">
        <v>211</v>
      </c>
      <c r="F3854" s="0">
        <v>0.88</v>
      </c>
    </row>
    <row r="3855" spans="1:6">
      <c r="A3855" s="39">
        <v>71297</v>
      </c>
      <c r="B3855" t="s" s="0">
        <v>346</v>
      </c>
      <c r="C3855" t="s" s="0">
        <v>20</v>
      </c>
      <c r="E3855" t="s" s="0">
        <v>346</v>
      </c>
      <c r="F3855" s="0">
        <v>1.0429999999999999</v>
      </c>
    </row>
    <row r="3856" spans="1:6">
      <c r="A3856" s="39">
        <v>31180</v>
      </c>
      <c r="B3856" t="s" s="0">
        <v>104</v>
      </c>
      <c r="C3856" t="s" s="0">
        <v>39</v>
      </c>
      <c r="E3856" t="s" s="0">
        <v>104</v>
      </c>
      <c r="F3856" s="0">
        <v>0.84</v>
      </c>
    </row>
    <row r="3857" spans="1:6">
      <c r="A3857" s="39">
        <v>75417</v>
      </c>
      <c r="B3857" t="s" s="0">
        <v>346</v>
      </c>
      <c r="C3857" t="s" s="0">
        <v>20</v>
      </c>
      <c r="E3857" t="s" s="0">
        <v>346</v>
      </c>
      <c r="F3857" s="0">
        <v>1.0429999999999999</v>
      </c>
    </row>
    <row r="3858" spans="1:6">
      <c r="A3858" s="39">
        <v>75305</v>
      </c>
      <c r="B3858" t="s" s="0">
        <v>346</v>
      </c>
      <c r="C3858" t="s" s="0">
        <v>20</v>
      </c>
      <c r="E3858" t="s" s="0">
        <v>346</v>
      </c>
      <c r="F3858" s="0">
        <v>1.0429999999999999</v>
      </c>
    </row>
    <row r="3859" spans="1:6">
      <c r="A3859" s="39">
        <v>35390</v>
      </c>
      <c r="B3859" t="s" s="0">
        <v>107</v>
      </c>
      <c r="C3859" t="s" s="0">
        <v>74</v>
      </c>
      <c r="E3859" t="s" s="0">
        <v>107</v>
      </c>
      <c r="F3859" s="0">
        <v>0.999</v>
      </c>
    </row>
    <row r="3860" spans="1:6">
      <c r="A3860" s="39">
        <v>35392</v>
      </c>
      <c r="B3860" t="s" s="0">
        <v>107</v>
      </c>
      <c r="C3860" t="s" s="0">
        <v>74</v>
      </c>
      <c r="E3860" t="s" s="0">
        <v>107</v>
      </c>
      <c r="F3860" s="0">
        <v>0.999</v>
      </c>
    </row>
    <row r="3861" spans="1:6">
      <c r="A3861" s="39">
        <v>35394</v>
      </c>
      <c r="B3861" t="s" s="0">
        <v>107</v>
      </c>
      <c r="C3861" t="s" s="0">
        <v>74</v>
      </c>
      <c r="E3861" t="s" s="0">
        <v>107</v>
      </c>
      <c r="F3861" s="0">
        <v>0.999</v>
      </c>
    </row>
    <row r="3862" spans="1:6">
      <c r="A3862" s="39">
        <v>35396</v>
      </c>
      <c r="B3862" t="s" s="0">
        <v>107</v>
      </c>
      <c r="C3862" t="s" s="0">
        <v>74</v>
      </c>
      <c r="E3862" t="s" s="0">
        <v>107</v>
      </c>
      <c r="F3862" s="0">
        <v>0.999</v>
      </c>
    </row>
    <row r="3863" spans="1:6">
      <c r="A3863" s="39">
        <v>35398</v>
      </c>
      <c r="B3863" t="s" s="0">
        <v>107</v>
      </c>
      <c r="C3863" t="s" s="0">
        <v>74</v>
      </c>
      <c r="E3863" t="s" s="0">
        <v>107</v>
      </c>
      <c r="F3863" s="0">
        <v>0.999</v>
      </c>
    </row>
    <row r="3864" spans="1:6">
      <c r="A3864" s="39">
        <v>38518</v>
      </c>
      <c r="B3864" t="s" s="0">
        <v>54</v>
      </c>
      <c r="C3864" t="s" s="0">
        <v>39</v>
      </c>
      <c r="E3864" t="s" s="0">
        <v>54</v>
      </c>
      <c r="F3864" s="0">
        <v>0.86099999999999999</v>
      </c>
    </row>
    <row r="3865" spans="1:6">
      <c r="A3865" s="39">
        <v>38559</v>
      </c>
      <c r="B3865" t="s" s="0">
        <v>54</v>
      </c>
      <c r="C3865" t="s" s="0">
        <v>39</v>
      </c>
      <c r="E3865" t="s" s="0">
        <v>54</v>
      </c>
      <c r="F3865" s="0">
        <v>0.86099999999999999</v>
      </c>
    </row>
    <row r="3866" spans="1:6">
      <c r="A3866" s="39">
        <v>82205</v>
      </c>
      <c r="B3866" t="s" s="0">
        <v>157</v>
      </c>
      <c r="C3866" t="s" s="0">
        <v>26</v>
      </c>
      <c r="E3866" t="s" s="0">
        <v>157</v>
      </c>
      <c r="F3866" s="0">
        <v>1.294</v>
      </c>
    </row>
    <row r="3867" spans="1:6">
      <c r="A3867" s="39">
        <v>56825</v>
      </c>
      <c r="B3867" t="s" s="0">
        <v>102</v>
      </c>
      <c r="C3867" t="s" s="0">
        <v>22</v>
      </c>
      <c r="E3867" t="s" s="0">
        <v>102</v>
      </c>
      <c r="F3867" s="0">
        <v>0.99099999999999999</v>
      </c>
    </row>
    <row r="3868" spans="1:6">
      <c r="A3868" s="39">
        <v>54558</v>
      </c>
      <c r="B3868" t="s" s="0">
        <v>167</v>
      </c>
      <c r="C3868" t="s" s="0">
        <v>22</v>
      </c>
      <c r="E3868" t="s" s="0">
        <v>167</v>
      </c>
      <c r="F3868" s="0">
        <v>1.01</v>
      </c>
    </row>
    <row r="3869" spans="1:6">
      <c r="A3869" s="39">
        <v>75242</v>
      </c>
      <c r="B3869" t="s" s="0">
        <v>346</v>
      </c>
      <c r="C3869" t="s" s="0">
        <v>20</v>
      </c>
      <c r="E3869" t="s" s="0">
        <v>346</v>
      </c>
      <c r="F3869" s="0">
        <v>1.0429999999999999</v>
      </c>
    </row>
    <row r="3870" spans="1:6">
      <c r="A3870" s="39">
        <v>29690</v>
      </c>
      <c r="B3870" t="s" s="0">
        <v>67</v>
      </c>
      <c r="C3870" t="s" s="0">
        <v>39</v>
      </c>
      <c r="E3870" t="s" s="0">
        <v>67</v>
      </c>
      <c r="F3870" s="0">
        <v>0.89600000000000002</v>
      </c>
    </row>
    <row r="3871" spans="1:6">
      <c r="A3871" s="39">
        <v>75245</v>
      </c>
      <c r="B3871" t="s" s="0">
        <v>346</v>
      </c>
      <c r="C3871" t="s" s="0">
        <v>20</v>
      </c>
      <c r="E3871" t="s" s="0">
        <v>346</v>
      </c>
      <c r="F3871" s="0">
        <v>1.0429999999999999</v>
      </c>
    </row>
    <row r="3872" spans="1:6">
      <c r="A3872" s="39">
        <v>67578</v>
      </c>
      <c r="B3872" t="s" s="0">
        <v>99</v>
      </c>
      <c r="C3872" t="s" s="0">
        <v>22</v>
      </c>
      <c r="E3872" t="s" s="0">
        <v>99</v>
      </c>
      <c r="F3872" s="0">
        <v>0.97</v>
      </c>
    </row>
    <row r="3873" spans="1:6">
      <c r="A3873" s="39">
        <v>55767</v>
      </c>
      <c r="B3873" t="s" s="0">
        <v>32</v>
      </c>
      <c r="C3873" t="s" s="0">
        <v>22</v>
      </c>
      <c r="E3873" t="s" s="0">
        <v>32</v>
      </c>
      <c r="F3873" s="0">
        <v>1.046</v>
      </c>
    </row>
    <row r="3874" spans="1:6">
      <c r="A3874" s="39">
        <v>75223</v>
      </c>
      <c r="B3874" t="s" s="0">
        <v>346</v>
      </c>
      <c r="C3874" t="s" s="0">
        <v>20</v>
      </c>
      <c r="E3874" t="s" s="0">
        <v>346</v>
      </c>
      <c r="F3874" s="0">
        <v>1.0429999999999999</v>
      </c>
    </row>
    <row r="3875" spans="1:6">
      <c r="A3875" s="39">
        <v>73333</v>
      </c>
      <c r="B3875" t="s" s="0">
        <v>43</v>
      </c>
      <c r="C3875" t="s" s="0">
        <v>20</v>
      </c>
      <c r="E3875" t="s" s="0">
        <v>43</v>
      </c>
      <c r="F3875" s="0">
        <v>1.0329999999999999</v>
      </c>
    </row>
    <row r="3876" spans="1:6">
      <c r="A3876" s="39">
        <v>18569</v>
      </c>
      <c r="B3876" t="s" s="0">
        <v>83</v>
      </c>
      <c r="C3876" t="s" s="0">
        <v>58</v>
      </c>
      <c r="E3876" t="s" s="0">
        <v>83</v>
      </c>
      <c r="F3876" s="0">
        <v>0.94399999999999995</v>
      </c>
    </row>
    <row r="3877" spans="1:6">
      <c r="A3877" s="39">
        <v>75248</v>
      </c>
      <c r="B3877" t="s" s="0">
        <v>346</v>
      </c>
      <c r="C3877" t="s" s="0">
        <v>20</v>
      </c>
      <c r="E3877" t="s" s="0">
        <v>346</v>
      </c>
      <c r="F3877" s="0">
        <v>1.0429999999999999</v>
      </c>
    </row>
    <row r="3878" spans="1:6">
      <c r="A3878" s="39">
        <v>67742</v>
      </c>
      <c r="B3878" t="s" s="0">
        <v>53</v>
      </c>
      <c r="C3878" t="s" s="0">
        <v>22</v>
      </c>
      <c r="E3878" t="s" s="0">
        <v>53</v>
      </c>
      <c r="F3878" s="0">
        <v>0.96099999999999997</v>
      </c>
    </row>
    <row r="3879" spans="1:6">
      <c r="A3879" s="39">
        <v>54533</v>
      </c>
      <c r="B3879" t="s" s="0">
        <v>142</v>
      </c>
      <c r="C3879" t="s" s="0">
        <v>22</v>
      </c>
      <c r="E3879" t="s" s="0">
        <v>142</v>
      </c>
      <c r="F3879" s="0">
        <v>1.0549999999999999</v>
      </c>
    </row>
    <row r="3880" spans="1:6">
      <c r="A3880" s="39">
        <v>75443</v>
      </c>
      <c r="B3880" t="s" s="0">
        <v>346</v>
      </c>
      <c r="C3880" t="s" s="0">
        <v>20</v>
      </c>
      <c r="E3880" t="s" s="0">
        <v>346</v>
      </c>
      <c r="F3880" s="0">
        <v>1.0429999999999999</v>
      </c>
    </row>
    <row r="3881" spans="1:6">
      <c r="A3881" s="39">
        <v>75196</v>
      </c>
      <c r="B3881" t="s" s="0">
        <v>346</v>
      </c>
      <c r="C3881" t="s" s="0">
        <v>20</v>
      </c>
      <c r="E3881" t="s" s="0">
        <v>346</v>
      </c>
      <c r="F3881" s="0">
        <v>1.0429999999999999</v>
      </c>
    </row>
    <row r="3882" spans="1:6">
      <c r="A3882" s="39">
        <v>54518</v>
      </c>
      <c r="B3882" t="s" s="0">
        <v>142</v>
      </c>
      <c r="C3882" t="s" s="0">
        <v>22</v>
      </c>
      <c r="E3882" t="s" s="0">
        <v>142</v>
      </c>
      <c r="F3882" s="0">
        <v>1.0549999999999999</v>
      </c>
    </row>
    <row r="3883" spans="1:6">
      <c r="A3883" s="39">
        <v>75447</v>
      </c>
      <c r="B3883" t="s" s="0">
        <v>346</v>
      </c>
      <c r="C3883" t="s" s="0">
        <v>20</v>
      </c>
      <c r="E3883" t="s" s="0">
        <v>346</v>
      </c>
      <c r="F3883" s="0">
        <v>1.0429999999999999</v>
      </c>
    </row>
    <row r="3884" spans="1:6">
      <c r="A3884" s="39">
        <v>75334</v>
      </c>
      <c r="B3884" t="s" s="0">
        <v>346</v>
      </c>
      <c r="C3884" t="s" s="0">
        <v>20</v>
      </c>
      <c r="E3884" t="s" s="0">
        <v>346</v>
      </c>
      <c r="F3884" s="0">
        <v>1.0429999999999999</v>
      </c>
    </row>
    <row r="3885" spans="1:6">
      <c r="A3885" s="39">
        <v>75233</v>
      </c>
      <c r="B3885" t="s" s="0">
        <v>346</v>
      </c>
      <c r="C3885" t="s" s="0">
        <v>20</v>
      </c>
      <c r="E3885" t="s" s="0">
        <v>346</v>
      </c>
      <c r="F3885" s="0">
        <v>1.0429999999999999</v>
      </c>
    </row>
    <row r="3886" spans="1:6">
      <c r="A3886" s="39">
        <v>35075</v>
      </c>
      <c r="B3886" t="s" s="0">
        <v>155</v>
      </c>
      <c r="C3886" t="s" s="0">
        <v>74</v>
      </c>
      <c r="E3886" t="s" s="0">
        <v>155</v>
      </c>
      <c r="F3886" s="0">
        <v>0.999</v>
      </c>
    </row>
    <row r="3887" spans="1:6">
      <c r="A3887" s="39">
        <v>66887</v>
      </c>
      <c r="B3887" t="s" s="0">
        <v>53</v>
      </c>
      <c r="C3887" t="s" s="0">
        <v>22</v>
      </c>
      <c r="E3887" t="s" s="0">
        <v>53</v>
      </c>
      <c r="F3887" s="0">
        <v>0.96099999999999997</v>
      </c>
    </row>
    <row r="3888" spans="1:6">
      <c r="A3888" s="39">
        <v>49219</v>
      </c>
      <c r="B3888" t="s" s="0">
        <v>105</v>
      </c>
      <c r="C3888" t="s" s="0">
        <v>39</v>
      </c>
      <c r="E3888" t="s" s="0">
        <v>105</v>
      </c>
      <c r="F3888" s="0">
        <v>0.83599999999999997</v>
      </c>
    </row>
    <row r="3889" spans="1:6">
      <c r="A3889" s="39">
        <v>66907</v>
      </c>
      <c r="B3889" t="s" s="0">
        <v>53</v>
      </c>
      <c r="C3889" t="s" s="0">
        <v>22</v>
      </c>
      <c r="E3889" t="s" s="0">
        <v>53</v>
      </c>
      <c r="F3889" s="0">
        <v>0.96099999999999997</v>
      </c>
    </row>
    <row r="3890" spans="1:6">
      <c r="A3890" s="39">
        <v>75446</v>
      </c>
      <c r="B3890" t="s" s="0">
        <v>346</v>
      </c>
      <c r="C3890" t="s" s="0">
        <v>20</v>
      </c>
      <c r="E3890" t="s" s="0">
        <v>346</v>
      </c>
      <c r="F3890" s="0">
        <v>1.0429999999999999</v>
      </c>
    </row>
    <row r="3891" spans="1:6">
      <c r="A3891" s="39">
        <v>37308</v>
      </c>
      <c r="B3891" t="s" s="0">
        <v>154</v>
      </c>
      <c r="C3891" t="s" s="0">
        <v>72</v>
      </c>
      <c r="E3891" t="s" s="0">
        <v>154</v>
      </c>
      <c r="F3891" s="0">
        <v>0.90700000000000003</v>
      </c>
    </row>
    <row r="3892" spans="1:6">
      <c r="A3892" s="39">
        <v>18276</v>
      </c>
      <c r="B3892" t="s" s="0">
        <v>57</v>
      </c>
      <c r="C3892" t="s" s="0">
        <v>58</v>
      </c>
      <c r="E3892" t="s" s="0">
        <v>57</v>
      </c>
      <c r="F3892" s="0">
        <v>0.93899999999999995</v>
      </c>
    </row>
    <row r="3893" spans="1:6">
      <c r="A3893" s="39">
        <v>1768</v>
      </c>
      <c r="B3893" t="s" s="0">
        <v>118</v>
      </c>
      <c r="C3893" t="s" s="0">
        <v>119</v>
      </c>
      <c r="E3893" t="s" s="0">
        <v>118</v>
      </c>
      <c r="F3893" s="0">
        <v>0.97399999999999998</v>
      </c>
    </row>
    <row r="3894" spans="1:6">
      <c r="A3894" s="39">
        <v>71299</v>
      </c>
      <c r="B3894" t="s" s="0">
        <v>346</v>
      </c>
      <c r="C3894" t="s" s="0">
        <v>20</v>
      </c>
      <c r="E3894" t="s" s="0">
        <v>346</v>
      </c>
      <c r="F3894" s="0">
        <v>1.0429999999999999</v>
      </c>
    </row>
    <row r="3895" spans="1:6">
      <c r="A3895" s="39">
        <v>95496</v>
      </c>
      <c r="B3895" t="s" s="0">
        <v>79</v>
      </c>
      <c r="C3895" t="s" s="0">
        <v>26</v>
      </c>
      <c r="E3895" t="s" s="0">
        <v>79</v>
      </c>
      <c r="F3895" s="0">
        <v>1.1339999999999999</v>
      </c>
    </row>
    <row r="3896" spans="1:6">
      <c r="A3896" s="39">
        <v>23992</v>
      </c>
      <c r="B3896" t="s" s="0">
        <v>138</v>
      </c>
      <c r="C3896" t="s" s="0">
        <v>58</v>
      </c>
      <c r="E3896" t="s" s="0">
        <v>138</v>
      </c>
      <c r="F3896" s="0">
        <v>0.96</v>
      </c>
    </row>
    <row r="3897" spans="1:6">
      <c r="A3897" s="39">
        <v>17322</v>
      </c>
      <c r="B3897" t="s" s="0">
        <v>66</v>
      </c>
      <c r="C3897" t="s" s="0">
        <v>58</v>
      </c>
      <c r="E3897" t="s" s="0">
        <v>66</v>
      </c>
      <c r="F3897" s="0">
        <v>1.012</v>
      </c>
    </row>
    <row r="3898" spans="1:6">
      <c r="A3898" s="39">
        <v>63864</v>
      </c>
      <c r="B3898" t="s" s="0">
        <v>146</v>
      </c>
      <c r="C3898" t="s" s="0">
        <v>26</v>
      </c>
      <c r="E3898" t="s" s="0">
        <v>146</v>
      </c>
      <c r="F3898" s="0">
        <v>1.0860000000000001</v>
      </c>
    </row>
    <row r="3899" spans="1:6">
      <c r="A3899" s="39">
        <v>72293</v>
      </c>
      <c r="B3899" t="s" s="0">
        <v>114</v>
      </c>
      <c r="C3899" t="s" s="0">
        <v>20</v>
      </c>
      <c r="E3899" t="s" s="0">
        <v>114</v>
      </c>
      <c r="F3899" s="0">
        <v>1.05</v>
      </c>
    </row>
    <row r="3900" spans="1:6">
      <c r="A3900" s="39">
        <v>1612</v>
      </c>
      <c r="B3900" t="s" s="0">
        <v>293</v>
      </c>
      <c r="C3900" t="s" s="0">
        <v>119</v>
      </c>
      <c r="E3900" t="s" s="0">
        <v>293</v>
      </c>
      <c r="F3900" s="0">
        <v>0.91900000000000004</v>
      </c>
    </row>
    <row r="3901" spans="1:6">
      <c r="A3901" s="39">
        <v>75449</v>
      </c>
      <c r="B3901" t="s" s="0">
        <v>346</v>
      </c>
      <c r="C3901" t="s" s="0">
        <v>20</v>
      </c>
      <c r="E3901" t="s" s="0">
        <v>346</v>
      </c>
      <c r="F3901" s="0">
        <v>1.0429999999999999</v>
      </c>
    </row>
    <row r="3902" spans="1:6">
      <c r="A3902" s="39">
        <v>8371</v>
      </c>
      <c r="B3902" t="s" s="0">
        <v>252</v>
      </c>
      <c r="C3902" t="s" s="0">
        <v>119</v>
      </c>
      <c r="E3902" t="s" s="0">
        <v>252</v>
      </c>
      <c r="F3902" s="0">
        <v>0.91700000000000004</v>
      </c>
    </row>
    <row r="3903" spans="1:6">
      <c r="A3903" s="39">
        <v>56653</v>
      </c>
      <c r="B3903" t="s" s="0">
        <v>52</v>
      </c>
      <c r="C3903" t="s" s="0">
        <v>22</v>
      </c>
      <c r="E3903" t="s" s="0">
        <v>52</v>
      </c>
      <c r="F3903" s="0">
        <v>1.0009999999999999</v>
      </c>
    </row>
    <row r="3904" spans="1:6">
      <c r="A3904" s="39">
        <v>37130</v>
      </c>
      <c r="B3904" t="s" s="0">
        <v>44</v>
      </c>
      <c r="C3904" t="s" s="0">
        <v>39</v>
      </c>
      <c r="E3904" t="s" s="0">
        <v>44</v>
      </c>
      <c r="F3904" s="0">
        <v>0.86499999999999999</v>
      </c>
    </row>
    <row r="3905" spans="1:6">
      <c r="A3905" s="39">
        <v>9439</v>
      </c>
      <c r="B3905" t="s" s="0">
        <v>347</v>
      </c>
      <c r="C3905" t="s" s="0">
        <v>119</v>
      </c>
      <c r="E3905" t="s" s="0">
        <v>347</v>
      </c>
      <c r="F3905" s="0">
        <v>0.89100000000000001</v>
      </c>
    </row>
    <row r="3906" spans="1:6">
      <c r="A3906" s="39">
        <v>92723</v>
      </c>
      <c r="B3906" t="s" s="0">
        <v>123</v>
      </c>
      <c r="C3906" t="s" s="0">
        <v>26</v>
      </c>
      <c r="E3906" t="s" s="0">
        <v>123</v>
      </c>
      <c r="F3906" s="0">
        <v>1.018</v>
      </c>
    </row>
    <row r="3907" spans="1:6">
      <c r="A3907" s="39">
        <v>93477</v>
      </c>
      <c r="B3907" t="s" s="0">
        <v>173</v>
      </c>
      <c r="C3907" t="s" s="0">
        <v>26</v>
      </c>
      <c r="E3907" t="s" s="0">
        <v>173</v>
      </c>
      <c r="F3907" s="0">
        <v>0.90500000000000003</v>
      </c>
    </row>
    <row r="3908" spans="1:6">
      <c r="A3908" s="39">
        <v>76835</v>
      </c>
      <c r="B3908" t="s" s="0">
        <v>98</v>
      </c>
      <c r="C3908" t="s" s="0">
        <v>22</v>
      </c>
      <c r="E3908" t="s" s="0">
        <v>98</v>
      </c>
      <c r="F3908" s="0">
        <v>1.032</v>
      </c>
    </row>
    <row r="3909" spans="1:6">
      <c r="A3909" s="39">
        <v>76889</v>
      </c>
      <c r="B3909" t="s" s="0">
        <v>98</v>
      </c>
      <c r="C3909" t="s" s="0">
        <v>22</v>
      </c>
      <c r="E3909" t="s" s="0">
        <v>98</v>
      </c>
      <c r="F3909" s="0">
        <v>1.032</v>
      </c>
    </row>
    <row r="3910" spans="1:6">
      <c r="A3910" s="39">
        <v>18513</v>
      </c>
      <c r="B3910" t="s" s="0">
        <v>83</v>
      </c>
      <c r="C3910" t="s" s="0">
        <v>58</v>
      </c>
      <c r="E3910" t="s" s="0">
        <v>83</v>
      </c>
      <c r="F3910" s="0">
        <v>0.94399999999999995</v>
      </c>
    </row>
    <row r="3911" spans="1:6">
      <c r="A3911" s="39">
        <v>16548</v>
      </c>
      <c r="B3911" t="s" s="0">
        <v>255</v>
      </c>
      <c r="C3911" t="s" s="0">
        <v>82</v>
      </c>
      <c r="E3911" t="s" s="0">
        <v>255</v>
      </c>
      <c r="F3911" s="0">
        <v>0.97</v>
      </c>
    </row>
    <row r="3912" spans="1:6">
      <c r="A3912" s="39">
        <v>9456</v>
      </c>
      <c r="B3912" t="s" s="0">
        <v>347</v>
      </c>
      <c r="C3912" t="s" s="0">
        <v>119</v>
      </c>
      <c r="E3912" t="s" s="0">
        <v>347</v>
      </c>
      <c r="F3912" s="0">
        <v>0.89100000000000001</v>
      </c>
    </row>
    <row r="3913" spans="1:6">
      <c r="A3913" s="39">
        <v>85625</v>
      </c>
      <c r="B3913" t="s" s="0">
        <v>162</v>
      </c>
      <c r="C3913" t="s" s="0">
        <v>26</v>
      </c>
      <c r="E3913" t="s" s="0">
        <v>162</v>
      </c>
      <c r="F3913" s="0">
        <v>1.294</v>
      </c>
    </row>
    <row r="3914" spans="1:6">
      <c r="A3914" s="39">
        <v>8280</v>
      </c>
      <c r="B3914" t="s" s="0">
        <v>347</v>
      </c>
      <c r="C3914" t="s" s="0">
        <v>119</v>
      </c>
      <c r="E3914" t="s" s="0">
        <v>347</v>
      </c>
      <c r="F3914" s="0">
        <v>0.89100000000000001</v>
      </c>
    </row>
    <row r="3915" spans="1:6">
      <c r="A3915" s="39">
        <v>79286</v>
      </c>
      <c r="B3915" t="s" s="0">
        <v>179</v>
      </c>
      <c r="C3915" t="s" s="0">
        <v>20</v>
      </c>
      <c r="E3915" t="s" s="0">
        <v>179</v>
      </c>
      <c r="F3915" s="0">
        <v>1.101</v>
      </c>
    </row>
    <row r="3916" spans="1:6">
      <c r="A3916" s="39">
        <v>18551</v>
      </c>
      <c r="B3916" t="s" s="0">
        <v>83</v>
      </c>
      <c r="C3916" t="s" s="0">
        <v>58</v>
      </c>
      <c r="E3916" t="s" s="0">
        <v>83</v>
      </c>
      <c r="F3916" s="0">
        <v>0.94399999999999995</v>
      </c>
    </row>
    <row r="3917" spans="1:6">
      <c r="A3917" s="39">
        <v>8301</v>
      </c>
      <c r="B3917" t="s" s="0">
        <v>347</v>
      </c>
      <c r="C3917" t="s" s="0">
        <v>119</v>
      </c>
      <c r="E3917" t="s" s="0">
        <v>347</v>
      </c>
      <c r="F3917" s="0">
        <v>0.89100000000000001</v>
      </c>
    </row>
    <row r="3918" spans="1:6">
      <c r="A3918" s="39">
        <v>9392</v>
      </c>
      <c r="B3918" t="s" s="0">
        <v>347</v>
      </c>
      <c r="C3918" t="s" s="0">
        <v>119</v>
      </c>
      <c r="E3918" t="s" s="0">
        <v>347</v>
      </c>
      <c r="F3918" s="0">
        <v>0.89100000000000001</v>
      </c>
    </row>
    <row r="3919" spans="1:6">
      <c r="A3919" s="39">
        <v>9471</v>
      </c>
      <c r="B3919" t="s" s="0">
        <v>347</v>
      </c>
      <c r="C3919" t="s" s="0">
        <v>119</v>
      </c>
      <c r="E3919" t="s" s="0">
        <v>347</v>
      </c>
      <c r="F3919" s="0">
        <v>0.89100000000000001</v>
      </c>
    </row>
    <row r="3920" spans="1:6">
      <c r="A3920" s="39">
        <v>83703</v>
      </c>
      <c r="B3920" t="s" s="0">
        <v>214</v>
      </c>
      <c r="C3920" t="s" s="0">
        <v>26</v>
      </c>
      <c r="E3920" t="s" s="0">
        <v>214</v>
      </c>
      <c r="F3920" s="0">
        <v>1.274</v>
      </c>
    </row>
    <row r="3921" spans="1:6">
      <c r="A3921" s="39">
        <v>27442</v>
      </c>
      <c r="B3921" t="s" s="0">
        <v>65</v>
      </c>
      <c r="C3921" t="s" s="0">
        <v>39</v>
      </c>
      <c r="E3921" t="s" s="0">
        <v>65</v>
      </c>
      <c r="F3921" s="0">
        <v>0.753</v>
      </c>
    </row>
    <row r="3922" spans="1:6">
      <c r="A3922" s="39">
        <v>8324</v>
      </c>
      <c r="B3922" t="s" s="0">
        <v>347</v>
      </c>
      <c r="C3922" t="s" s="0">
        <v>119</v>
      </c>
      <c r="E3922" t="s" s="0">
        <v>347</v>
      </c>
      <c r="F3922" s="0">
        <v>0.89100000000000001</v>
      </c>
    </row>
    <row r="3923" spans="1:6">
      <c r="A3923" s="39">
        <v>19065</v>
      </c>
      <c r="B3923" t="s" s="0">
        <v>135</v>
      </c>
      <c r="C3923" t="s" s="0">
        <v>58</v>
      </c>
      <c r="E3923" t="s" s="0">
        <v>135</v>
      </c>
      <c r="F3923" s="0">
        <v>0.90100000000000002</v>
      </c>
    </row>
    <row r="3924" spans="1:6">
      <c r="A3924" s="39">
        <v>17089</v>
      </c>
      <c r="B3924" t="s" s="0">
        <v>125</v>
      </c>
      <c r="C3924" t="s" s="0">
        <v>58</v>
      </c>
      <c r="E3924" t="s" s="0">
        <v>125</v>
      </c>
      <c r="F3924" s="0">
        <v>0.9</v>
      </c>
    </row>
    <row r="3925" spans="1:6">
      <c r="A3925" s="39">
        <v>18195</v>
      </c>
      <c r="B3925" t="s" s="0">
        <v>57</v>
      </c>
      <c r="C3925" t="s" s="0">
        <v>58</v>
      </c>
      <c r="E3925" t="s" s="0">
        <v>57</v>
      </c>
      <c r="F3925" s="0">
        <v>0.93899999999999995</v>
      </c>
    </row>
    <row r="3926" spans="1:6">
      <c r="A3926" s="39">
        <v>17179</v>
      </c>
      <c r="B3926" t="s" s="0">
        <v>57</v>
      </c>
      <c r="C3926" t="s" s="0">
        <v>58</v>
      </c>
      <c r="E3926" t="s" s="0">
        <v>57</v>
      </c>
      <c r="F3926" s="0">
        <v>0.93899999999999995</v>
      </c>
    </row>
    <row r="3927" spans="1:6">
      <c r="A3927" s="39">
        <v>91728</v>
      </c>
      <c r="B3927" t="s" s="0">
        <v>33</v>
      </c>
      <c r="C3927" t="s" s="0">
        <v>26</v>
      </c>
      <c r="E3927" t="s" s="0">
        <v>33</v>
      </c>
      <c r="F3927" s="0">
        <v>1.0189999999999999</v>
      </c>
    </row>
    <row r="3928" spans="1:6">
      <c r="A3928" s="39">
        <v>9437</v>
      </c>
      <c r="B3928" t="s" s="0">
        <v>347</v>
      </c>
      <c r="C3928" t="s" s="0">
        <v>119</v>
      </c>
      <c r="E3928" t="s" s="0">
        <v>347</v>
      </c>
      <c r="F3928" s="0">
        <v>0.89100000000000001</v>
      </c>
    </row>
    <row r="3929" spans="1:6">
      <c r="A3929" s="39">
        <v>8359</v>
      </c>
      <c r="B3929" t="s" s="0">
        <v>347</v>
      </c>
      <c r="C3929" t="s" s="0">
        <v>119</v>
      </c>
      <c r="E3929" t="s" s="0">
        <v>347</v>
      </c>
      <c r="F3929" s="0">
        <v>0.89100000000000001</v>
      </c>
    </row>
    <row r="3930" spans="1:6">
      <c r="A3930" s="39">
        <v>97469</v>
      </c>
      <c r="B3930" t="s" s="0">
        <v>235</v>
      </c>
      <c r="C3930" t="s" s="0">
        <v>26</v>
      </c>
      <c r="E3930" t="s" s="0">
        <v>235</v>
      </c>
      <c r="F3930" s="0">
        <v>1.093</v>
      </c>
    </row>
    <row r="3931" spans="1:6">
      <c r="A3931" s="39">
        <v>76831</v>
      </c>
      <c r="B3931" t="s" s="0">
        <v>98</v>
      </c>
      <c r="C3931" t="s" s="0">
        <v>22</v>
      </c>
      <c r="E3931" t="s" s="0">
        <v>98</v>
      </c>
      <c r="F3931" s="0">
        <v>1.032</v>
      </c>
    </row>
    <row r="3932" spans="1:6">
      <c r="A3932" s="39">
        <v>2633</v>
      </c>
      <c r="B3932" t="s" s="0">
        <v>174</v>
      </c>
      <c r="C3932" t="s" s="0">
        <v>119</v>
      </c>
      <c r="E3932" t="s" s="0">
        <v>174</v>
      </c>
      <c r="F3932" s="0">
        <v>0.91100000000000003</v>
      </c>
    </row>
    <row r="3933" spans="1:6">
      <c r="A3933" s="39">
        <v>9235</v>
      </c>
      <c r="B3933" t="s" s="0">
        <v>347</v>
      </c>
      <c r="C3933" t="s" s="0">
        <v>119</v>
      </c>
      <c r="E3933" t="s" s="0">
        <v>347</v>
      </c>
      <c r="F3933" s="0">
        <v>0.89100000000000001</v>
      </c>
    </row>
    <row r="3934" spans="1:6">
      <c r="A3934" s="39">
        <v>17237</v>
      </c>
      <c r="B3934" t="s" s="0">
        <v>125</v>
      </c>
      <c r="C3934" t="s" s="0">
        <v>58</v>
      </c>
      <c r="E3934" t="s" s="0">
        <v>125</v>
      </c>
      <c r="F3934" s="0">
        <v>0.9</v>
      </c>
    </row>
    <row r="3935" spans="1:6">
      <c r="A3935" s="39">
        <v>9474</v>
      </c>
      <c r="B3935" t="s" s="0">
        <v>347</v>
      </c>
      <c r="C3935" t="s" s="0">
        <v>119</v>
      </c>
      <c r="E3935" t="s" s="0">
        <v>347</v>
      </c>
      <c r="F3935" s="0">
        <v>0.89100000000000001</v>
      </c>
    </row>
    <row r="3936" spans="1:6">
      <c r="A3936" s="39">
        <v>21376</v>
      </c>
      <c r="B3936" t="s" s="0">
        <v>165</v>
      </c>
      <c r="C3936" t="s" s="0">
        <v>39</v>
      </c>
      <c r="E3936" t="s" s="0">
        <v>165</v>
      </c>
      <c r="F3936" s="0">
        <v>0.98</v>
      </c>
    </row>
    <row r="3937" spans="1:6">
      <c r="A3937" s="39">
        <v>9548</v>
      </c>
      <c r="B3937" t="s" s="0">
        <v>347</v>
      </c>
      <c r="C3937" t="s" s="0">
        <v>119</v>
      </c>
      <c r="E3937" t="s" s="0">
        <v>347</v>
      </c>
      <c r="F3937" s="0">
        <v>0.89100000000000001</v>
      </c>
    </row>
    <row r="3938" spans="1:6">
      <c r="A3938" s="39">
        <v>9430</v>
      </c>
      <c r="B3938" t="s" s="0">
        <v>347</v>
      </c>
      <c r="C3938" t="s" s="0">
        <v>119</v>
      </c>
      <c r="E3938" t="s" s="0">
        <v>347</v>
      </c>
      <c r="F3938" s="0">
        <v>0.89100000000000001</v>
      </c>
    </row>
    <row r="3939" spans="1:6">
      <c r="A3939" s="39">
        <v>9427</v>
      </c>
      <c r="B3939" t="s" s="0">
        <v>347</v>
      </c>
      <c r="C3939" t="s" s="0">
        <v>119</v>
      </c>
      <c r="E3939" t="s" s="0">
        <v>347</v>
      </c>
      <c r="F3939" s="0">
        <v>0.89100000000000001</v>
      </c>
    </row>
    <row r="3940" spans="1:6">
      <c r="A3940" s="39">
        <v>19288</v>
      </c>
      <c r="B3940" t="s" s="0">
        <v>135</v>
      </c>
      <c r="C3940" t="s" s="0">
        <v>58</v>
      </c>
      <c r="E3940" t="s" s="0">
        <v>135</v>
      </c>
      <c r="F3940" s="0">
        <v>0.90100000000000002</v>
      </c>
    </row>
    <row r="3941" spans="1:6">
      <c r="A3941" s="39">
        <v>29473</v>
      </c>
      <c r="B3941" t="s" s="0">
        <v>231</v>
      </c>
      <c r="C3941" t="s" s="0">
        <v>39</v>
      </c>
      <c r="E3941" t="s" s="0">
        <v>231</v>
      </c>
      <c r="F3941" s="0">
        <v>0.873</v>
      </c>
    </row>
    <row r="3942" spans="1:6">
      <c r="A3942" s="39">
        <v>18586</v>
      </c>
      <c r="B3942" t="s" s="0">
        <v>83</v>
      </c>
      <c r="C3942" t="s" s="0">
        <v>58</v>
      </c>
      <c r="E3942" t="s" s="0">
        <v>83</v>
      </c>
      <c r="F3942" s="0">
        <v>0.94399999999999995</v>
      </c>
    </row>
    <row r="3943" spans="1:6">
      <c r="A3943" s="39">
        <v>4603</v>
      </c>
      <c r="B3943" t="s" s="0">
        <v>122</v>
      </c>
      <c r="C3943" t="s" s="0">
        <v>72</v>
      </c>
      <c r="E3943" t="s" s="0">
        <v>122</v>
      </c>
      <c r="F3943" s="0">
        <v>0.88700000000000001</v>
      </c>
    </row>
    <row r="3944" spans="1:6">
      <c r="A3944" s="39">
        <v>17213</v>
      </c>
      <c r="B3944" t="s" s="0">
        <v>125</v>
      </c>
      <c r="C3944" t="s" s="0">
        <v>58</v>
      </c>
      <c r="E3944" t="s" s="0">
        <v>125</v>
      </c>
      <c r="F3944" s="0">
        <v>0.9</v>
      </c>
    </row>
    <row r="3945" spans="1:6">
      <c r="A3945" s="39">
        <v>1824</v>
      </c>
      <c r="B3945" t="s" s="0">
        <v>118</v>
      </c>
      <c r="C3945" t="s" s="0">
        <v>119</v>
      </c>
      <c r="E3945" t="s" s="0">
        <v>118</v>
      </c>
      <c r="F3945" s="0">
        <v>0.97399999999999998</v>
      </c>
    </row>
    <row r="3946" spans="1:6">
      <c r="A3946" s="39">
        <v>8309</v>
      </c>
      <c r="B3946" t="s" s="0">
        <v>347</v>
      </c>
      <c r="C3946" t="s" s="0">
        <v>119</v>
      </c>
      <c r="E3946" t="s" s="0">
        <v>347</v>
      </c>
      <c r="F3946" s="0">
        <v>0.89100000000000001</v>
      </c>
    </row>
    <row r="3947" spans="1:6">
      <c r="A3947" s="39">
        <v>17089</v>
      </c>
      <c r="B3947" t="s" s="0">
        <v>125</v>
      </c>
      <c r="C3947" t="s" s="0">
        <v>58</v>
      </c>
      <c r="E3947" t="s" s="0">
        <v>125</v>
      </c>
      <c r="F3947" s="0">
        <v>0.9</v>
      </c>
    </row>
    <row r="3948" spans="1:6">
      <c r="A3948" s="39">
        <v>63773</v>
      </c>
      <c r="B3948" t="s" s="0">
        <v>146</v>
      </c>
      <c r="C3948" t="s" s="0">
        <v>26</v>
      </c>
      <c r="E3948" t="s" s="0">
        <v>146</v>
      </c>
      <c r="F3948" s="0">
        <v>1.0860000000000001</v>
      </c>
    </row>
    <row r="3949" spans="1:6">
      <c r="A3949" s="39">
        <v>39596</v>
      </c>
      <c r="B3949" t="s" s="0">
        <v>95</v>
      </c>
      <c r="C3949" t="s" s="0">
        <v>70</v>
      </c>
      <c r="E3949" t="s" s="0">
        <v>95</v>
      </c>
      <c r="F3949" s="0">
        <v>0.72899999999999998</v>
      </c>
    </row>
    <row r="3950" spans="1:6">
      <c r="A3950" s="39">
        <v>19399</v>
      </c>
      <c r="B3950" t="s" s="0">
        <v>135</v>
      </c>
      <c r="C3950" t="s" s="0">
        <v>58</v>
      </c>
      <c r="E3950" t="s" s="0">
        <v>135</v>
      </c>
      <c r="F3950" s="0">
        <v>0.90100000000000002</v>
      </c>
    </row>
    <row r="3951" spans="1:6">
      <c r="A3951" s="39">
        <v>9481</v>
      </c>
      <c r="B3951" t="s" s="0">
        <v>347</v>
      </c>
      <c r="C3951" t="s" s="0">
        <v>119</v>
      </c>
      <c r="E3951" t="s" s="0">
        <v>347</v>
      </c>
      <c r="F3951" s="0">
        <v>0.89100000000000001</v>
      </c>
    </row>
    <row r="3952" spans="1:6">
      <c r="A3952" s="39">
        <v>9423</v>
      </c>
      <c r="B3952" t="s" s="0">
        <v>347</v>
      </c>
      <c r="C3952" t="s" s="0">
        <v>119</v>
      </c>
      <c r="E3952" t="s" s="0">
        <v>347</v>
      </c>
      <c r="F3952" s="0">
        <v>0.89100000000000001</v>
      </c>
    </row>
    <row r="3953" spans="1:6">
      <c r="A3953" s="39">
        <v>9468</v>
      </c>
      <c r="B3953" t="s" s="0">
        <v>347</v>
      </c>
      <c r="C3953" t="s" s="0">
        <v>119</v>
      </c>
      <c r="E3953" t="s" s="0">
        <v>347</v>
      </c>
      <c r="F3953" s="0">
        <v>0.89100000000000001</v>
      </c>
    </row>
    <row r="3954" spans="1:6">
      <c r="A3954" s="39">
        <v>49424</v>
      </c>
      <c r="B3954" t="s" s="0">
        <v>218</v>
      </c>
      <c r="C3954" t="s" s="0">
        <v>39</v>
      </c>
      <c r="E3954" t="s" s="0">
        <v>218</v>
      </c>
      <c r="F3954" s="0">
        <v>0.83599999999999997</v>
      </c>
    </row>
    <row r="3955" spans="1:6">
      <c r="A3955" s="39">
        <v>98746</v>
      </c>
      <c r="B3955" t="s" s="0">
        <v>343</v>
      </c>
      <c r="C3955" t="s" s="0">
        <v>72</v>
      </c>
      <c r="E3955" t="s" s="0">
        <v>343</v>
      </c>
      <c r="F3955" s="0">
        <v>0.95199999999999996</v>
      </c>
    </row>
    <row r="3956" spans="1:6">
      <c r="A3956" s="39">
        <v>95497</v>
      </c>
      <c r="B3956" t="s" s="0">
        <v>79</v>
      </c>
      <c r="C3956" t="s" s="0">
        <v>26</v>
      </c>
      <c r="E3956" t="s" s="0">
        <v>79</v>
      </c>
      <c r="F3956" s="0">
        <v>1.1339999999999999</v>
      </c>
    </row>
    <row r="3957" spans="1:6">
      <c r="A3957" s="39">
        <v>49843</v>
      </c>
      <c r="B3957" t="s" s="0">
        <v>192</v>
      </c>
      <c r="C3957" t="s" s="0">
        <v>39</v>
      </c>
      <c r="E3957" t="s" s="0">
        <v>192</v>
      </c>
      <c r="F3957" s="0">
        <v>0.85199999999999998</v>
      </c>
    </row>
    <row r="3958" spans="1:6">
      <c r="A3958" s="39">
        <v>55767</v>
      </c>
      <c r="B3958" t="s" s="0">
        <v>32</v>
      </c>
      <c r="C3958" t="s" s="0">
        <v>22</v>
      </c>
      <c r="E3958" t="s" s="0">
        <v>32</v>
      </c>
      <c r="F3958" s="0">
        <v>1.046</v>
      </c>
    </row>
    <row r="3959" spans="1:6">
      <c r="A3959" s="39">
        <v>14728</v>
      </c>
      <c r="B3959" t="s" s="0">
        <v>287</v>
      </c>
      <c r="C3959" t="s" s="0">
        <v>82</v>
      </c>
      <c r="E3959" t="s" s="0">
        <v>287</v>
      </c>
      <c r="F3959" s="0">
        <v>0.98499999999999999</v>
      </c>
    </row>
    <row r="3960" spans="1:6">
      <c r="A3960" s="39">
        <v>9405</v>
      </c>
      <c r="B3960" t="s" s="0">
        <v>347</v>
      </c>
      <c r="C3960" t="s" s="0">
        <v>119</v>
      </c>
      <c r="E3960" t="s" s="0">
        <v>347</v>
      </c>
      <c r="F3960" s="0">
        <v>0.89100000000000001</v>
      </c>
    </row>
    <row r="3961" spans="1:6">
      <c r="A3961" s="39">
        <v>9437</v>
      </c>
      <c r="B3961" t="s" s="0">
        <v>347</v>
      </c>
      <c r="C3961" t="s" s="0">
        <v>119</v>
      </c>
      <c r="E3961" t="s" s="0">
        <v>347</v>
      </c>
      <c r="F3961" s="0">
        <v>0.89100000000000001</v>
      </c>
    </row>
    <row r="3962" spans="1:6">
      <c r="A3962" s="39">
        <v>4626</v>
      </c>
      <c r="B3962" t="s" s="0">
        <v>122</v>
      </c>
      <c r="C3962" t="s" s="0">
        <v>72</v>
      </c>
      <c r="E3962" t="s" s="0">
        <v>122</v>
      </c>
      <c r="F3962" s="0">
        <v>0.88700000000000001</v>
      </c>
    </row>
    <row r="3963" spans="1:6">
      <c r="A3963" s="39">
        <v>37640</v>
      </c>
      <c r="B3963" t="s" s="0">
        <v>169</v>
      </c>
      <c r="C3963" t="s" s="0">
        <v>39</v>
      </c>
      <c r="E3963" t="s" s="0">
        <v>169</v>
      </c>
      <c r="F3963" s="0">
        <v>0.78700000000000003</v>
      </c>
    </row>
    <row r="3964" spans="1:6">
      <c r="A3964" s="39">
        <v>9573</v>
      </c>
      <c r="B3964" t="s" s="0">
        <v>347</v>
      </c>
      <c r="C3964" t="s" s="0">
        <v>119</v>
      </c>
      <c r="E3964" t="s" s="0">
        <v>347</v>
      </c>
      <c r="F3964" s="0">
        <v>0.89100000000000001</v>
      </c>
    </row>
    <row r="3965" spans="1:6">
      <c r="A3965" s="39">
        <v>15938</v>
      </c>
      <c r="B3965" t="s" s="0">
        <v>145</v>
      </c>
      <c r="C3965" t="s" s="0">
        <v>82</v>
      </c>
      <c r="E3965" t="s" s="0">
        <v>145</v>
      </c>
      <c r="F3965" s="0">
        <v>0.95299999999999996</v>
      </c>
    </row>
    <row r="3966" spans="1:6">
      <c r="A3966" s="39">
        <v>14778</v>
      </c>
      <c r="B3966" t="s" s="0">
        <v>191</v>
      </c>
      <c r="C3966" t="s" s="0">
        <v>82</v>
      </c>
      <c r="E3966" t="s" s="0">
        <v>191</v>
      </c>
      <c r="F3966" s="0">
        <v>0.95699999999999996</v>
      </c>
    </row>
    <row r="3967" spans="1:6">
      <c r="A3967" s="39">
        <v>15328</v>
      </c>
      <c r="B3967" t="s" s="0">
        <v>136</v>
      </c>
      <c r="C3967" t="s" s="0">
        <v>82</v>
      </c>
      <c r="E3967" t="s" s="0">
        <v>136</v>
      </c>
      <c r="F3967" s="0">
        <v>0.93</v>
      </c>
    </row>
    <row r="3968" spans="1:6">
      <c r="A3968" s="39">
        <v>72532</v>
      </c>
      <c r="B3968" t="s" s="0">
        <v>213</v>
      </c>
      <c r="C3968" t="s" s="0">
        <v>20</v>
      </c>
      <c r="E3968" t="s" s="0">
        <v>213</v>
      </c>
      <c r="F3968" s="0">
        <v>1.032</v>
      </c>
    </row>
    <row r="3969" spans="1:6">
      <c r="A3969" s="39">
        <v>72810</v>
      </c>
      <c r="B3969" t="s" s="0">
        <v>150</v>
      </c>
      <c r="C3969" t="s" s="0">
        <v>20</v>
      </c>
      <c r="E3969" t="s" s="0">
        <v>150</v>
      </c>
      <c r="F3969" s="0">
        <v>1.0780000000000001</v>
      </c>
    </row>
    <row r="3970" spans="1:6">
      <c r="A3970" s="39">
        <v>39175</v>
      </c>
      <c r="B3970" t="s" s="0">
        <v>253</v>
      </c>
      <c r="C3970" t="s" s="0">
        <v>70</v>
      </c>
      <c r="E3970" t="s" s="0">
        <v>253</v>
      </c>
      <c r="F3970" s="0">
        <v>0.84899999999999998</v>
      </c>
    </row>
    <row r="3971" spans="1:6">
      <c r="A3971" s="39">
        <v>39245</v>
      </c>
      <c r="B3971" t="s" s="0">
        <v>253</v>
      </c>
      <c r="C3971" t="s" s="0">
        <v>70</v>
      </c>
      <c r="E3971" t="s" s="0">
        <v>253</v>
      </c>
      <c r="F3971" s="0">
        <v>0.84899999999999998</v>
      </c>
    </row>
    <row r="3972" spans="1:6">
      <c r="A3972" s="39">
        <v>39264</v>
      </c>
      <c r="B3972" t="s" s="0">
        <v>253</v>
      </c>
      <c r="C3972" t="s" s="0">
        <v>70</v>
      </c>
      <c r="E3972" t="s" s="0">
        <v>253</v>
      </c>
      <c r="F3972" s="0">
        <v>0.84899999999999998</v>
      </c>
    </row>
    <row r="3973" spans="1:6">
      <c r="A3973" s="39">
        <v>39279</v>
      </c>
      <c r="B3973" t="s" s="0">
        <v>253</v>
      </c>
      <c r="C3973" t="s" s="0">
        <v>70</v>
      </c>
      <c r="E3973" t="s" s="0">
        <v>253</v>
      </c>
      <c r="F3973" s="0">
        <v>0.84899999999999998</v>
      </c>
    </row>
    <row r="3974" spans="1:6">
      <c r="A3974" s="39">
        <v>39291</v>
      </c>
      <c r="B3974" t="s" s="0">
        <v>253</v>
      </c>
      <c r="C3974" t="s" s="0">
        <v>70</v>
      </c>
      <c r="E3974" t="s" s="0">
        <v>253</v>
      </c>
      <c r="F3974" s="0">
        <v>0.84899999999999998</v>
      </c>
    </row>
    <row r="3975" spans="1:6">
      <c r="A3975" s="39">
        <v>67377</v>
      </c>
      <c r="B3975" t="s" s="0">
        <v>98</v>
      </c>
      <c r="C3975" t="s" s="0">
        <v>22</v>
      </c>
      <c r="E3975" t="s" s="0">
        <v>98</v>
      </c>
      <c r="F3975" s="0">
        <v>1.032</v>
      </c>
    </row>
    <row r="3976" spans="1:6">
      <c r="A3976" s="39">
        <v>9390</v>
      </c>
      <c r="B3976" t="s" s="0">
        <v>347</v>
      </c>
      <c r="C3976" t="s" s="0">
        <v>119</v>
      </c>
      <c r="E3976" t="s" s="0">
        <v>347</v>
      </c>
      <c r="F3976" s="0">
        <v>0.89100000000000001</v>
      </c>
    </row>
    <row r="3977" spans="1:6">
      <c r="A3977" s="39">
        <v>75053</v>
      </c>
      <c r="B3977" t="s" s="0">
        <v>209</v>
      </c>
      <c r="C3977" t="s" s="0">
        <v>20</v>
      </c>
      <c r="E3977" t="s" s="0">
        <v>209</v>
      </c>
      <c r="F3977" s="0">
        <v>1.006</v>
      </c>
    </row>
    <row r="3978" spans="1:6">
      <c r="A3978" s="39">
        <v>9432</v>
      </c>
      <c r="B3978" t="s" s="0">
        <v>347</v>
      </c>
      <c r="C3978" t="s" s="0">
        <v>119</v>
      </c>
      <c r="E3978" t="s" s="0">
        <v>347</v>
      </c>
      <c r="F3978" s="0">
        <v>0.89100000000000001</v>
      </c>
    </row>
    <row r="3979" spans="1:6">
      <c r="A3979" s="39">
        <v>9518</v>
      </c>
      <c r="B3979" t="s" s="0">
        <v>347</v>
      </c>
      <c r="C3979" t="s" s="0">
        <v>119</v>
      </c>
      <c r="E3979" t="s" s="0">
        <v>347</v>
      </c>
      <c r="F3979" s="0">
        <v>0.89100000000000001</v>
      </c>
    </row>
    <row r="3980" spans="1:6">
      <c r="A3980" s="39">
        <v>8344</v>
      </c>
      <c r="B3980" t="s" s="0">
        <v>347</v>
      </c>
      <c r="C3980" t="s" s="0">
        <v>119</v>
      </c>
      <c r="E3980" t="s" s="0">
        <v>347</v>
      </c>
      <c r="F3980" s="0">
        <v>0.89100000000000001</v>
      </c>
    </row>
    <row r="3981" spans="1:6">
      <c r="A3981" s="39">
        <v>9579</v>
      </c>
      <c r="B3981" t="s" s="0">
        <v>347</v>
      </c>
      <c r="C3981" t="s" s="0">
        <v>119</v>
      </c>
      <c r="E3981" t="s" s="0">
        <v>347</v>
      </c>
      <c r="F3981" s="0">
        <v>0.89100000000000001</v>
      </c>
    </row>
    <row r="3982" spans="1:6">
      <c r="A3982" s="39">
        <v>53498</v>
      </c>
      <c r="B3982" t="s" s="0">
        <v>52</v>
      </c>
      <c r="C3982" t="s" s="0">
        <v>22</v>
      </c>
      <c r="E3982" t="s" s="0">
        <v>52</v>
      </c>
      <c r="F3982" s="0">
        <v>1.0009999999999999</v>
      </c>
    </row>
    <row r="3983" spans="1:6">
      <c r="A3983" s="39">
        <v>54584</v>
      </c>
      <c r="B3983" t="s" s="0">
        <v>167</v>
      </c>
      <c r="C3983" t="s" s="0">
        <v>22</v>
      </c>
      <c r="E3983" t="s" s="0">
        <v>167</v>
      </c>
      <c r="F3983" s="0">
        <v>1.01</v>
      </c>
    </row>
    <row r="3984" spans="1:6">
      <c r="A3984" s="39">
        <v>67161</v>
      </c>
      <c r="B3984" t="s" s="0">
        <v>137</v>
      </c>
      <c r="C3984" t="s" s="0">
        <v>22</v>
      </c>
      <c r="E3984" t="s" s="0">
        <v>137</v>
      </c>
      <c r="F3984" s="0">
        <v>1.0580000000000001</v>
      </c>
    </row>
    <row r="3985" spans="1:6">
      <c r="A3985" s="39">
        <v>9526</v>
      </c>
      <c r="B3985" t="s" s="0">
        <v>347</v>
      </c>
      <c r="C3985" t="s" s="0">
        <v>119</v>
      </c>
      <c r="E3985" t="s" s="0">
        <v>347</v>
      </c>
      <c r="F3985" s="0">
        <v>0.89100000000000001</v>
      </c>
    </row>
    <row r="3986" spans="1:6">
      <c r="A3986" s="39">
        <v>4618</v>
      </c>
      <c r="B3986" t="s" s="0">
        <v>122</v>
      </c>
      <c r="C3986" t="s" s="0">
        <v>72</v>
      </c>
      <c r="E3986" t="s" s="0">
        <v>122</v>
      </c>
      <c r="F3986" s="0">
        <v>0.88700000000000001</v>
      </c>
    </row>
    <row r="3987" spans="1:6">
      <c r="A3987" s="39">
        <v>73033</v>
      </c>
      <c r="B3987" t="s" s="0">
        <v>43</v>
      </c>
      <c r="C3987" t="s" s="0">
        <v>20</v>
      </c>
      <c r="E3987" t="s" s="0">
        <v>43</v>
      </c>
      <c r="F3987" s="0">
        <v>1.0329999999999999</v>
      </c>
    </row>
    <row r="3988" spans="1:6">
      <c r="A3988" s="39">
        <v>73035</v>
      </c>
      <c r="B3988" t="s" s="0">
        <v>43</v>
      </c>
      <c r="C3988" t="s" s="0">
        <v>20</v>
      </c>
      <c r="E3988" t="s" s="0">
        <v>43</v>
      </c>
      <c r="F3988" s="0">
        <v>1.0329999999999999</v>
      </c>
    </row>
    <row r="3989" spans="1:6">
      <c r="A3989" s="39">
        <v>73037</v>
      </c>
      <c r="B3989" t="s" s="0">
        <v>43</v>
      </c>
      <c r="C3989" t="s" s="0">
        <v>20</v>
      </c>
      <c r="E3989" t="s" s="0">
        <v>43</v>
      </c>
      <c r="F3989" s="0">
        <v>1.0329999999999999</v>
      </c>
    </row>
    <row r="3990" spans="1:6">
      <c r="A3990" s="39">
        <v>73116</v>
      </c>
      <c r="B3990" t="s" s="0">
        <v>43</v>
      </c>
      <c r="C3990" t="s" s="0">
        <v>20</v>
      </c>
      <c r="E3990" t="s" s="0">
        <v>43</v>
      </c>
      <c r="F3990" s="0">
        <v>1.0329999999999999</v>
      </c>
    </row>
    <row r="3991" spans="1:6">
      <c r="A3991" s="39">
        <v>3238</v>
      </c>
      <c r="B3991" t="s" s="0">
        <v>203</v>
      </c>
      <c r="C3991" t="s" s="0">
        <v>82</v>
      </c>
      <c r="E3991" t="s" s="0">
        <v>203</v>
      </c>
      <c r="F3991" s="0">
        <v>0.876</v>
      </c>
    </row>
    <row r="3992" spans="1:6">
      <c r="A3992" s="39">
        <v>9394</v>
      </c>
      <c r="B3992" t="s" s="0">
        <v>347</v>
      </c>
      <c r="C3992" t="s" s="0">
        <v>119</v>
      </c>
      <c r="E3992" t="s" s="0">
        <v>347</v>
      </c>
      <c r="F3992" s="0">
        <v>0.89100000000000001</v>
      </c>
    </row>
    <row r="3993" spans="1:6">
      <c r="A3993" s="39">
        <v>87657</v>
      </c>
      <c r="B3993" t="s" s="0">
        <v>93</v>
      </c>
      <c r="C3993" t="s" s="0">
        <v>26</v>
      </c>
      <c r="E3993" t="s" s="0">
        <v>93</v>
      </c>
      <c r="F3993" s="0">
        <v>1.0429999999999999</v>
      </c>
    </row>
    <row r="3994" spans="1:6">
      <c r="A3994" s="39">
        <v>17291</v>
      </c>
      <c r="B3994" t="s" s="0">
        <v>159</v>
      </c>
      <c r="C3994" t="s" s="0">
        <v>82</v>
      </c>
      <c r="E3994" t="s" s="0">
        <v>159</v>
      </c>
      <c r="F3994" s="0">
        <v>0.88900000000000001</v>
      </c>
    </row>
    <row r="3995" spans="1:6">
      <c r="A3995" s="39">
        <v>9387</v>
      </c>
      <c r="B3995" t="s" s="0">
        <v>347</v>
      </c>
      <c r="C3995" t="s" s="0">
        <v>119</v>
      </c>
      <c r="E3995" t="s" s="0">
        <v>347</v>
      </c>
      <c r="F3995" s="0">
        <v>0.89100000000000001</v>
      </c>
    </row>
    <row r="3996" spans="1:6">
      <c r="A3996" s="39">
        <v>29475</v>
      </c>
      <c r="B3996" t="s" s="0">
        <v>231</v>
      </c>
      <c r="C3996" t="s" s="0">
        <v>39</v>
      </c>
      <c r="E3996" t="s" s="0">
        <v>231</v>
      </c>
      <c r="F3996" s="0">
        <v>0.873</v>
      </c>
    </row>
    <row r="3997" spans="1:6">
      <c r="A3997" s="39">
        <v>2826</v>
      </c>
      <c r="B3997" t="s" s="0">
        <v>204</v>
      </c>
      <c r="C3997" t="s" s="0">
        <v>119</v>
      </c>
      <c r="E3997" t="s" s="0">
        <v>204</v>
      </c>
      <c r="F3997" s="0">
        <v>0.88700000000000001</v>
      </c>
    </row>
    <row r="3998" spans="1:6">
      <c r="A3998" s="39">
        <v>2827</v>
      </c>
      <c r="B3998" t="s" s="0">
        <v>204</v>
      </c>
      <c r="C3998" t="s" s="0">
        <v>119</v>
      </c>
      <c r="E3998" t="s" s="0">
        <v>204</v>
      </c>
      <c r="F3998" s="0">
        <v>0.88700000000000001</v>
      </c>
    </row>
    <row r="3999" spans="1:6">
      <c r="A3999" s="39">
        <v>2828</v>
      </c>
      <c r="B3999" t="s" s="0">
        <v>204</v>
      </c>
      <c r="C3999" t="s" s="0">
        <v>119</v>
      </c>
      <c r="E3999" t="s" s="0">
        <v>204</v>
      </c>
      <c r="F3999" s="0">
        <v>0.88700000000000001</v>
      </c>
    </row>
    <row r="4000" spans="1:6">
      <c r="A4000" s="39">
        <v>19294</v>
      </c>
      <c r="B4000" t="s" s="0">
        <v>135</v>
      </c>
      <c r="C4000" t="s" s="0">
        <v>58</v>
      </c>
      <c r="E4000" t="s" s="0">
        <v>135</v>
      </c>
      <c r="F4000" s="0">
        <v>0.90100000000000002</v>
      </c>
    </row>
    <row r="4001" spans="1:6">
      <c r="A4001" s="39">
        <v>17121</v>
      </c>
      <c r="B4001" t="s" s="0">
        <v>66</v>
      </c>
      <c r="C4001" t="s" s="0">
        <v>58</v>
      </c>
      <c r="E4001" t="s" s="0">
        <v>66</v>
      </c>
      <c r="F4001" s="0">
        <v>1.012</v>
      </c>
    </row>
    <row r="4002" spans="1:6">
      <c r="A4002" s="39">
        <v>8349</v>
      </c>
      <c r="B4002" t="s" s="0">
        <v>347</v>
      </c>
      <c r="C4002" t="s" s="0">
        <v>119</v>
      </c>
      <c r="E4002" t="s" s="0">
        <v>347</v>
      </c>
      <c r="F4002" s="0">
        <v>0.89100000000000001</v>
      </c>
    </row>
    <row r="4003" spans="1:6">
      <c r="A4003" s="39">
        <v>9477</v>
      </c>
      <c r="B4003" t="s" s="0">
        <v>347</v>
      </c>
      <c r="C4003" t="s" s="0">
        <v>119</v>
      </c>
      <c r="E4003" t="s" s="0">
        <v>347</v>
      </c>
      <c r="F4003" s="0">
        <v>0.89100000000000001</v>
      </c>
    </row>
    <row r="4004" spans="1:6">
      <c r="A4004" s="39">
        <v>9471</v>
      </c>
      <c r="B4004" t="s" s="0">
        <v>347</v>
      </c>
      <c r="C4004" t="s" s="0">
        <v>119</v>
      </c>
      <c r="E4004" t="s" s="0">
        <v>347</v>
      </c>
      <c r="F4004" s="0">
        <v>0.89100000000000001</v>
      </c>
    </row>
    <row r="4005" spans="1:6">
      <c r="A4005" s="39">
        <v>54472</v>
      </c>
      <c r="B4005" t="s" s="0">
        <v>142</v>
      </c>
      <c r="C4005" t="s" s="0">
        <v>22</v>
      </c>
      <c r="E4005" t="s" s="0">
        <v>142</v>
      </c>
      <c r="F4005" s="0">
        <v>1.0549999999999999</v>
      </c>
    </row>
    <row r="4006" spans="1:6">
      <c r="A4006" s="39">
        <v>8315</v>
      </c>
      <c r="B4006" t="s" s="0">
        <v>347</v>
      </c>
      <c r="C4006" t="s" s="0">
        <v>119</v>
      </c>
      <c r="E4006" t="s" s="0">
        <v>347</v>
      </c>
      <c r="F4006" s="0">
        <v>0.89100000000000001</v>
      </c>
    </row>
    <row r="4007" spans="1:6">
      <c r="A4007" s="39">
        <v>99765</v>
      </c>
      <c r="B4007" t="s" s="0">
        <v>260</v>
      </c>
      <c r="C4007" t="s" s="0">
        <v>72</v>
      </c>
      <c r="E4007" t="s" s="0">
        <v>260</v>
      </c>
      <c r="F4007" s="0">
        <v>0.872</v>
      </c>
    </row>
    <row r="4008" spans="1:6">
      <c r="A4008" s="39">
        <v>79733</v>
      </c>
      <c r="B4008" t="s" s="0">
        <v>97</v>
      </c>
      <c r="C4008" t="s" s="0">
        <v>20</v>
      </c>
      <c r="E4008" t="s" s="0">
        <v>97</v>
      </c>
      <c r="F4008" s="0">
        <v>1.0269999999999999</v>
      </c>
    </row>
    <row r="4009" spans="1:6">
      <c r="A4009" s="39">
        <v>8294</v>
      </c>
      <c r="B4009" t="s" s="0">
        <v>347</v>
      </c>
      <c r="C4009" t="s" s="0">
        <v>119</v>
      </c>
      <c r="E4009" t="s" s="0">
        <v>347</v>
      </c>
      <c r="F4009" s="0">
        <v>0.89100000000000001</v>
      </c>
    </row>
    <row r="4010" spans="1:6">
      <c r="A4010" s="39">
        <v>14828</v>
      </c>
      <c r="B4010" t="s" s="0">
        <v>191</v>
      </c>
      <c r="C4010" t="s" s="0">
        <v>82</v>
      </c>
      <c r="E4010" t="s" s="0">
        <v>191</v>
      </c>
      <c r="F4010" s="0">
        <v>0.95699999999999996</v>
      </c>
    </row>
    <row r="4011" spans="1:6">
      <c r="A4011" s="39">
        <v>9385</v>
      </c>
      <c r="B4011" t="s" s="0">
        <v>347</v>
      </c>
      <c r="C4011" t="s" s="0">
        <v>119</v>
      </c>
      <c r="E4011" t="s" s="0">
        <v>347</v>
      </c>
      <c r="F4011" s="0">
        <v>0.89100000000000001</v>
      </c>
    </row>
    <row r="4012" spans="1:6">
      <c r="A4012" s="39">
        <v>9496</v>
      </c>
      <c r="B4012" t="s" s="0">
        <v>347</v>
      </c>
      <c r="C4012" t="s" s="0">
        <v>119</v>
      </c>
      <c r="E4012" t="s" s="0">
        <v>347</v>
      </c>
      <c r="F4012" s="0">
        <v>0.89100000000000001</v>
      </c>
    </row>
    <row r="4013" spans="1:6">
      <c r="A4013" s="39">
        <v>9456</v>
      </c>
      <c r="B4013" t="s" s="0">
        <v>347</v>
      </c>
      <c r="C4013" t="s" s="0">
        <v>119</v>
      </c>
      <c r="E4013" t="s" s="0">
        <v>347</v>
      </c>
      <c r="F4013" s="0">
        <v>0.89100000000000001</v>
      </c>
    </row>
    <row r="4014" spans="1:6">
      <c r="A4014" s="39">
        <v>15537</v>
      </c>
      <c r="B4014" t="s" s="0">
        <v>206</v>
      </c>
      <c r="C4014" t="s" s="0">
        <v>82</v>
      </c>
      <c r="E4014" t="s" s="0">
        <v>206</v>
      </c>
      <c r="F4014" s="0">
        <v>0.93600000000000005</v>
      </c>
    </row>
    <row r="4015" spans="1:6">
      <c r="A4015" s="39">
        <v>55624</v>
      </c>
      <c r="B4015" t="s" s="0">
        <v>32</v>
      </c>
      <c r="C4015" t="s" s="0">
        <v>22</v>
      </c>
      <c r="E4015" t="s" s="0">
        <v>32</v>
      </c>
      <c r="F4015" s="0">
        <v>1.046</v>
      </c>
    </row>
    <row r="4016" spans="1:6">
      <c r="A4016" s="39">
        <v>78559</v>
      </c>
      <c r="B4016" t="s" s="0">
        <v>100</v>
      </c>
      <c r="C4016" t="s" s="0">
        <v>20</v>
      </c>
      <c r="E4016" t="s" s="0">
        <v>100</v>
      </c>
      <c r="F4016" s="0">
        <v>1.05</v>
      </c>
    </row>
    <row r="4017" spans="1:6">
      <c r="A4017" s="39">
        <v>38640</v>
      </c>
      <c r="B4017" t="s" s="0">
        <v>198</v>
      </c>
      <c r="C4017" t="s" s="0">
        <v>39</v>
      </c>
      <c r="E4017" t="s" s="0">
        <v>198</v>
      </c>
      <c r="F4017" s="0">
        <v>0.83699999999999997</v>
      </c>
    </row>
    <row r="4018" spans="1:6">
      <c r="A4018" s="39">
        <v>38642</v>
      </c>
      <c r="B4018" t="s" s="0">
        <v>198</v>
      </c>
      <c r="C4018" t="s" s="0">
        <v>39</v>
      </c>
      <c r="E4018" t="s" s="0">
        <v>198</v>
      </c>
      <c r="F4018" s="0">
        <v>0.83699999999999997</v>
      </c>
    </row>
    <row r="4019" spans="1:6">
      <c r="A4019" s="39">
        <v>38644</v>
      </c>
      <c r="B4019" t="s" s="0">
        <v>198</v>
      </c>
      <c r="C4019" t="s" s="0">
        <v>39</v>
      </c>
      <c r="E4019" t="s" s="0">
        <v>198</v>
      </c>
      <c r="F4019" s="0">
        <v>0.83699999999999997</v>
      </c>
    </row>
    <row r="4020" spans="1:6">
      <c r="A4020" s="39">
        <v>38690</v>
      </c>
      <c r="B4020" t="s" s="0">
        <v>198</v>
      </c>
      <c r="C4020" t="s" s="0">
        <v>39</v>
      </c>
      <c r="E4020" t="s" s="0">
        <v>198</v>
      </c>
      <c r="F4020" s="0">
        <v>0.83699999999999997</v>
      </c>
    </row>
    <row r="4021" spans="1:6">
      <c r="A4021" s="39">
        <v>97780</v>
      </c>
      <c r="B4021" t="s" s="0">
        <v>175</v>
      </c>
      <c r="C4021" t="s" s="0">
        <v>26</v>
      </c>
      <c r="E4021" t="s" s="0">
        <v>175</v>
      </c>
      <c r="F4021" s="0">
        <v>1.0649999999999999</v>
      </c>
    </row>
    <row r="4022" spans="1:6">
      <c r="A4022" s="39">
        <v>76857</v>
      </c>
      <c r="B4022" t="s" s="0">
        <v>98</v>
      </c>
      <c r="C4022" t="s" s="0">
        <v>22</v>
      </c>
      <c r="E4022" t="s" s="0">
        <v>98</v>
      </c>
      <c r="F4022" s="0">
        <v>1.032</v>
      </c>
    </row>
    <row r="4023" spans="1:6">
      <c r="A4023" s="39">
        <v>9221</v>
      </c>
      <c r="B4023" t="s" s="0">
        <v>347</v>
      </c>
      <c r="C4023" t="s" s="0">
        <v>119</v>
      </c>
      <c r="E4023" t="s" s="0">
        <v>347</v>
      </c>
      <c r="F4023" s="0">
        <v>0.89100000000000001</v>
      </c>
    </row>
    <row r="4024" spans="1:6">
      <c r="A4024" s="39">
        <v>4639</v>
      </c>
      <c r="B4024" t="s" s="0">
        <v>122</v>
      </c>
      <c r="C4024" t="s" s="0">
        <v>72</v>
      </c>
      <c r="E4024" t="s" s="0">
        <v>122</v>
      </c>
      <c r="F4024" s="0">
        <v>0.88700000000000001</v>
      </c>
    </row>
    <row r="4025" spans="1:6">
      <c r="A4025" s="39">
        <v>91327</v>
      </c>
      <c r="B4025" t="s" s="0">
        <v>312</v>
      </c>
      <c r="C4025" t="s" s="0">
        <v>26</v>
      </c>
      <c r="E4025" t="s" s="0">
        <v>312</v>
      </c>
      <c r="F4025" s="0">
        <v>1.099</v>
      </c>
    </row>
    <row r="4026" spans="1:6">
      <c r="A4026" s="39">
        <v>99867</v>
      </c>
      <c r="B4026" t="s" s="0">
        <v>211</v>
      </c>
      <c r="C4026" t="s" s="0">
        <v>72</v>
      </c>
      <c r="E4026" t="s" s="0">
        <v>211</v>
      </c>
      <c r="F4026" s="0">
        <v>0.88</v>
      </c>
    </row>
    <row r="4027" spans="1:6">
      <c r="A4027" s="39">
        <v>79288</v>
      </c>
      <c r="B4027" t="s" s="0">
        <v>179</v>
      </c>
      <c r="C4027" t="s" s="0">
        <v>20</v>
      </c>
      <c r="E4027" t="s" s="0">
        <v>179</v>
      </c>
      <c r="F4027" s="0">
        <v>1.101</v>
      </c>
    </row>
    <row r="4028" spans="1:6">
      <c r="A4028" s="39">
        <v>19209</v>
      </c>
      <c r="B4028" t="s" s="0">
        <v>138</v>
      </c>
      <c r="C4028" t="s" s="0">
        <v>58</v>
      </c>
      <c r="E4028" t="s" s="0">
        <v>138</v>
      </c>
      <c r="F4028" s="0">
        <v>0.96</v>
      </c>
    </row>
    <row r="4029" spans="1:6">
      <c r="A4029" s="39">
        <v>94239</v>
      </c>
      <c r="B4029" t="s" s="0">
        <v>40</v>
      </c>
      <c r="C4029" t="s" s="0">
        <v>26</v>
      </c>
      <c r="E4029" t="s" s="0">
        <v>40</v>
      </c>
      <c r="F4029" s="0">
        <v>0.93500000000000005</v>
      </c>
    </row>
    <row r="4030" spans="1:6">
      <c r="A4030" s="39">
        <v>84177</v>
      </c>
      <c r="B4030" t="s" s="0">
        <v>307</v>
      </c>
      <c r="C4030" t="s" s="0">
        <v>26</v>
      </c>
      <c r="E4030" t="s" s="0">
        <v>307</v>
      </c>
      <c r="F4030" s="0">
        <v>0.98599999999999999</v>
      </c>
    </row>
    <row r="4031" spans="1:6">
      <c r="A4031" s="39">
        <v>17207</v>
      </c>
      <c r="B4031" t="s" s="0">
        <v>125</v>
      </c>
      <c r="C4031" t="s" s="0">
        <v>58</v>
      </c>
      <c r="E4031" t="s" s="0">
        <v>125</v>
      </c>
      <c r="F4031" s="0">
        <v>0.9</v>
      </c>
    </row>
    <row r="4032" spans="1:6">
      <c r="A4032" s="39">
        <v>9366</v>
      </c>
      <c r="B4032" t="s" s="0">
        <v>347</v>
      </c>
      <c r="C4032" t="s" s="0">
        <v>119</v>
      </c>
      <c r="E4032" t="s" s="0">
        <v>347</v>
      </c>
      <c r="F4032" s="0">
        <v>0.89100000000000001</v>
      </c>
    </row>
    <row r="4033" spans="1:6">
      <c r="A4033" s="39">
        <v>37073</v>
      </c>
      <c r="B4033" t="s" s="0">
        <v>44</v>
      </c>
      <c r="C4033" t="s" s="0">
        <v>39</v>
      </c>
      <c r="E4033" t="s" s="0">
        <v>44</v>
      </c>
      <c r="F4033" s="0">
        <v>0.86499999999999999</v>
      </c>
    </row>
    <row r="4034" spans="1:6">
      <c r="A4034" s="39">
        <v>37075</v>
      </c>
      <c r="B4034" t="s" s="0">
        <v>44</v>
      </c>
      <c r="C4034" t="s" s="0">
        <v>39</v>
      </c>
      <c r="E4034" t="s" s="0">
        <v>44</v>
      </c>
      <c r="F4034" s="0">
        <v>0.86499999999999999</v>
      </c>
    </row>
    <row r="4035" spans="1:6">
      <c r="A4035" s="39">
        <v>37077</v>
      </c>
      <c r="B4035" t="s" s="0">
        <v>44</v>
      </c>
      <c r="C4035" t="s" s="0">
        <v>39</v>
      </c>
      <c r="E4035" t="s" s="0">
        <v>44</v>
      </c>
      <c r="F4035" s="0">
        <v>0.86499999999999999</v>
      </c>
    </row>
    <row r="4036" spans="1:6">
      <c r="A4036" s="39">
        <v>37079</v>
      </c>
      <c r="B4036" t="s" s="0">
        <v>44</v>
      </c>
      <c r="C4036" t="s" s="0">
        <v>39</v>
      </c>
      <c r="E4036" t="s" s="0">
        <v>44</v>
      </c>
      <c r="F4036" s="0">
        <v>0.86499999999999999</v>
      </c>
    </row>
    <row r="4037" spans="1:6">
      <c r="A4037" s="39">
        <v>37081</v>
      </c>
      <c r="B4037" t="s" s="0">
        <v>44</v>
      </c>
      <c r="C4037" t="s" s="0">
        <v>39</v>
      </c>
      <c r="E4037" t="s" s="0">
        <v>44</v>
      </c>
      <c r="F4037" s="0">
        <v>0.86499999999999999</v>
      </c>
    </row>
    <row r="4038" spans="1:6">
      <c r="A4038" s="39">
        <v>37083</v>
      </c>
      <c r="B4038" t="s" s="0">
        <v>44</v>
      </c>
      <c r="C4038" t="s" s="0">
        <v>39</v>
      </c>
      <c r="E4038" t="s" s="0">
        <v>44</v>
      </c>
      <c r="F4038" s="0">
        <v>0.86499999999999999</v>
      </c>
    </row>
    <row r="4039" spans="1:6">
      <c r="A4039" s="39">
        <v>37085</v>
      </c>
      <c r="B4039" t="s" s="0">
        <v>44</v>
      </c>
      <c r="C4039" t="s" s="0">
        <v>39</v>
      </c>
      <c r="E4039" t="s" s="0">
        <v>44</v>
      </c>
      <c r="F4039" s="0">
        <v>0.86499999999999999</v>
      </c>
    </row>
    <row r="4040" spans="1:6">
      <c r="A4040" s="39">
        <v>78244</v>
      </c>
      <c r="B4040" t="s" s="0">
        <v>19</v>
      </c>
      <c r="C4040" t="s" s="0">
        <v>20</v>
      </c>
      <c r="E4040" t="s" s="0">
        <v>19</v>
      </c>
      <c r="F4040" s="0">
        <v>1.052</v>
      </c>
    </row>
    <row r="4041" spans="1:6">
      <c r="A4041" s="39">
        <v>54470</v>
      </c>
      <c r="B4041" t="s" s="0">
        <v>142</v>
      </c>
      <c r="C4041" t="s" s="0">
        <v>22</v>
      </c>
      <c r="E4041" t="s" s="0">
        <v>142</v>
      </c>
      <c r="F4041" s="0">
        <v>1.0549999999999999</v>
      </c>
    </row>
    <row r="4042" spans="1:6">
      <c r="A4042" s="39">
        <v>18181</v>
      </c>
      <c r="B4042" t="s" s="0">
        <v>57</v>
      </c>
      <c r="C4042" t="s" s="0">
        <v>58</v>
      </c>
      <c r="E4042" t="s" s="0">
        <v>57</v>
      </c>
      <c r="F4042" s="0">
        <v>0.93899999999999995</v>
      </c>
    </row>
    <row r="4043" spans="1:6">
      <c r="A4043" s="39">
        <v>9399</v>
      </c>
      <c r="B4043" t="s" s="0">
        <v>347</v>
      </c>
      <c r="C4043" t="s" s="0">
        <v>119</v>
      </c>
      <c r="E4043" t="s" s="0">
        <v>347</v>
      </c>
      <c r="F4043" s="0">
        <v>0.89100000000000001</v>
      </c>
    </row>
    <row r="4044" spans="1:6">
      <c r="A4044" s="39">
        <v>9484</v>
      </c>
      <c r="B4044" t="s" s="0">
        <v>347</v>
      </c>
      <c r="C4044" t="s" s="0">
        <v>119</v>
      </c>
      <c r="E4044" t="s" s="0">
        <v>347</v>
      </c>
      <c r="F4044" s="0">
        <v>0.89100000000000001</v>
      </c>
    </row>
    <row r="4045" spans="1:6">
      <c r="A4045" s="39">
        <v>86836</v>
      </c>
      <c r="B4045" t="s" s="0">
        <v>50</v>
      </c>
      <c r="C4045" t="s" s="0">
        <v>26</v>
      </c>
      <c r="E4045" t="s" s="0">
        <v>50</v>
      </c>
      <c r="F4045" s="0">
        <v>1.099</v>
      </c>
    </row>
    <row r="4046" spans="1:6">
      <c r="A4046" s="39">
        <v>14793</v>
      </c>
      <c r="B4046" t="s" s="0">
        <v>191</v>
      </c>
      <c r="C4046" t="s" s="0">
        <v>82</v>
      </c>
      <c r="E4046" t="s" s="0">
        <v>191</v>
      </c>
      <c r="F4046" s="0">
        <v>0.95699999999999996</v>
      </c>
    </row>
    <row r="4047" spans="1:6">
      <c r="A4047" s="39">
        <v>76676</v>
      </c>
      <c r="B4047" t="s" s="0">
        <v>209</v>
      </c>
      <c r="C4047" t="s" s="0">
        <v>20</v>
      </c>
      <c r="E4047" t="s" s="0">
        <v>209</v>
      </c>
      <c r="F4047" s="0">
        <v>1.006</v>
      </c>
    </row>
    <row r="4048" spans="1:6">
      <c r="A4048" s="39">
        <v>83355</v>
      </c>
      <c r="B4048" t="s" s="0">
        <v>128</v>
      </c>
      <c r="C4048" t="s" s="0">
        <v>26</v>
      </c>
      <c r="E4048" t="s" s="0">
        <v>128</v>
      </c>
      <c r="F4048" s="0">
        <v>1.115</v>
      </c>
    </row>
    <row r="4049" spans="1:6">
      <c r="A4049" s="39">
        <v>72582</v>
      </c>
      <c r="B4049" t="s" s="0">
        <v>213</v>
      </c>
      <c r="C4049" t="s" s="0">
        <v>20</v>
      </c>
      <c r="E4049" t="s" s="0">
        <v>213</v>
      </c>
      <c r="F4049" s="0">
        <v>1.032</v>
      </c>
    </row>
    <row r="4050" spans="1:6">
      <c r="A4050" s="39">
        <v>98631</v>
      </c>
      <c r="B4050" t="s" s="0">
        <v>228</v>
      </c>
      <c r="C4050" t="s" s="0">
        <v>72</v>
      </c>
      <c r="E4050" t="s" s="0">
        <v>228</v>
      </c>
      <c r="F4050" s="0">
        <v>0.95199999999999996</v>
      </c>
    </row>
    <row r="4051" spans="1:6">
      <c r="A4051" s="39">
        <v>19300</v>
      </c>
      <c r="B4051" t="s" s="0">
        <v>135</v>
      </c>
      <c r="C4051" t="s" s="0">
        <v>58</v>
      </c>
      <c r="E4051" t="s" s="0">
        <v>135</v>
      </c>
      <c r="F4051" s="0">
        <v>0.90100000000000002</v>
      </c>
    </row>
    <row r="4052" spans="1:6">
      <c r="A4052" s="39">
        <v>17194</v>
      </c>
      <c r="B4052" t="s" s="0">
        <v>125</v>
      </c>
      <c r="C4052" t="s" s="0">
        <v>58</v>
      </c>
      <c r="E4052" t="s" s="0">
        <v>125</v>
      </c>
      <c r="F4052" s="0">
        <v>0.9</v>
      </c>
    </row>
    <row r="4053" spans="1:6">
      <c r="A4053" s="39">
        <v>82166</v>
      </c>
      <c r="B4053" t="s" s="0">
        <v>178</v>
      </c>
      <c r="C4053" t="s" s="0">
        <v>26</v>
      </c>
      <c r="E4053" t="s" s="0">
        <v>178</v>
      </c>
      <c r="F4053" s="0">
        <v>1.288</v>
      </c>
    </row>
    <row r="4054" spans="1:6">
      <c r="A4054" s="39">
        <v>71120</v>
      </c>
      <c r="B4054" t="s" s="0">
        <v>90</v>
      </c>
      <c r="C4054" t="s" s="0">
        <v>20</v>
      </c>
      <c r="E4054" t="s" s="0">
        <v>90</v>
      </c>
      <c r="F4054" s="0">
        <v>1.107</v>
      </c>
    </row>
    <row r="4055" spans="1:6">
      <c r="A4055" s="39">
        <v>94481</v>
      </c>
      <c r="B4055" t="s" s="0">
        <v>340</v>
      </c>
      <c r="C4055" t="s" s="0">
        <v>26</v>
      </c>
      <c r="E4055" t="s" s="0">
        <v>340</v>
      </c>
      <c r="F4055" s="0">
        <v>0.99</v>
      </c>
    </row>
    <row r="4056" spans="1:6">
      <c r="A4056" s="39">
        <v>72661</v>
      </c>
      <c r="B4056" t="s" s="0">
        <v>213</v>
      </c>
      <c r="C4056" t="s" s="0">
        <v>20</v>
      </c>
      <c r="E4056" t="s" s="0">
        <v>213</v>
      </c>
      <c r="F4056" s="0">
        <v>1.032</v>
      </c>
    </row>
    <row r="4057" spans="1:6">
      <c r="A4057" s="39">
        <v>91322</v>
      </c>
      <c r="B4057" t="s" s="0">
        <v>312</v>
      </c>
      <c r="C4057" t="s" s="0">
        <v>26</v>
      </c>
      <c r="E4057" t="s" s="0">
        <v>312</v>
      </c>
      <c r="F4057" s="0">
        <v>1.099</v>
      </c>
    </row>
    <row r="4058" spans="1:6">
      <c r="A4058" s="39">
        <v>54426</v>
      </c>
      <c r="B4058" t="s" s="0">
        <v>142</v>
      </c>
      <c r="C4058" t="s" s="0">
        <v>22</v>
      </c>
      <c r="E4058" t="s" s="0">
        <v>142</v>
      </c>
      <c r="F4058" s="0">
        <v>1.0549999999999999</v>
      </c>
    </row>
    <row r="4059" spans="1:6">
      <c r="A4059" s="39">
        <v>97782</v>
      </c>
      <c r="B4059" t="s" s="0">
        <v>175</v>
      </c>
      <c r="C4059" t="s" s="0">
        <v>26</v>
      </c>
      <c r="E4059" t="s" s="0">
        <v>175</v>
      </c>
      <c r="F4059" s="0">
        <v>1.0649999999999999</v>
      </c>
    </row>
    <row r="4060" spans="1:6">
      <c r="A4060" s="39">
        <v>95356</v>
      </c>
      <c r="B4060" t="s" s="0">
        <v>348</v>
      </c>
      <c r="C4060" t="s" s="0">
        <v>26</v>
      </c>
      <c r="E4060" t="s" s="0">
        <v>348</v>
      </c>
      <c r="F4060" s="0">
        <v>1.038</v>
      </c>
    </row>
    <row r="4061" spans="1:6">
      <c r="A4061" s="39">
        <v>6772</v>
      </c>
      <c r="B4061" t="s" s="0">
        <v>161</v>
      </c>
      <c r="C4061" t="s" s="0">
        <v>70</v>
      </c>
      <c r="E4061" t="s" s="0">
        <v>161</v>
      </c>
      <c r="F4061" s="0">
        <v>0.78900000000000003</v>
      </c>
    </row>
    <row r="4062" spans="1:6">
      <c r="A4062" s="39">
        <v>6773</v>
      </c>
      <c r="B4062" t="s" s="0">
        <v>161</v>
      </c>
      <c r="C4062" t="s" s="0">
        <v>70</v>
      </c>
      <c r="E4062" t="s" s="0">
        <v>161</v>
      </c>
      <c r="F4062" s="0">
        <v>0.78900000000000003</v>
      </c>
    </row>
    <row r="4063" spans="1:6">
      <c r="A4063" s="39">
        <v>79865</v>
      </c>
      <c r="B4063" t="s" s="0">
        <v>97</v>
      </c>
      <c r="C4063" t="s" s="0">
        <v>20</v>
      </c>
      <c r="E4063" t="s" s="0">
        <v>97</v>
      </c>
      <c r="F4063" s="0">
        <v>1.0269999999999999</v>
      </c>
    </row>
    <row r="4064" spans="1:6">
      <c r="A4064" s="39">
        <v>97506</v>
      </c>
      <c r="B4064" t="s" s="0">
        <v>235</v>
      </c>
      <c r="C4064" t="s" s="0">
        <v>26</v>
      </c>
      <c r="E4064" t="s" s="0">
        <v>235</v>
      </c>
      <c r="F4064" s="0">
        <v>1.093</v>
      </c>
    </row>
    <row r="4065" spans="1:6">
      <c r="A4065" s="39">
        <v>98743</v>
      </c>
      <c r="B4065" t="s" s="0">
        <v>108</v>
      </c>
      <c r="C4065" t="s" s="0">
        <v>72</v>
      </c>
      <c r="E4065" t="s" s="0">
        <v>108</v>
      </c>
      <c r="F4065" s="0">
        <v>0.91300000000000003</v>
      </c>
    </row>
    <row r="4066" spans="1:6">
      <c r="A4066" s="39">
        <v>93479</v>
      </c>
      <c r="B4066" t="s" s="0">
        <v>173</v>
      </c>
      <c r="C4066" t="s" s="0">
        <v>26</v>
      </c>
      <c r="E4066" t="s" s="0">
        <v>173</v>
      </c>
      <c r="F4066" s="0">
        <v>0.90500000000000003</v>
      </c>
    </row>
    <row r="4067" spans="1:6">
      <c r="A4067" s="39">
        <v>9376</v>
      </c>
      <c r="B4067" t="s" s="0">
        <v>347</v>
      </c>
      <c r="C4067" t="s" s="0">
        <v>119</v>
      </c>
      <c r="E4067" t="s" s="0">
        <v>347</v>
      </c>
      <c r="F4067" s="0">
        <v>0.89100000000000001</v>
      </c>
    </row>
    <row r="4068" spans="1:6">
      <c r="A4068" s="39">
        <v>38462</v>
      </c>
      <c r="B4068" t="s" s="0">
        <v>217</v>
      </c>
      <c r="C4068" t="s" s="0">
        <v>39</v>
      </c>
      <c r="E4068" t="s" s="0">
        <v>217</v>
      </c>
      <c r="F4068" s="0">
        <v>0.82</v>
      </c>
    </row>
    <row r="4069" spans="1:6">
      <c r="A4069" s="39">
        <v>85567</v>
      </c>
      <c r="B4069" t="s" s="0">
        <v>162</v>
      </c>
      <c r="C4069" t="s" s="0">
        <v>26</v>
      </c>
      <c r="E4069" t="s" s="0">
        <v>162</v>
      </c>
      <c r="F4069" s="0">
        <v>1.294</v>
      </c>
    </row>
    <row r="4070" spans="1:6">
      <c r="A4070" s="39">
        <v>94539</v>
      </c>
      <c r="B4070" t="s" s="0">
        <v>77</v>
      </c>
      <c r="C4070" t="s" s="0">
        <v>26</v>
      </c>
      <c r="E4070" t="s" s="0">
        <v>77</v>
      </c>
      <c r="F4070" s="0">
        <v>0.97499999999999998</v>
      </c>
    </row>
    <row r="4071" spans="1:6">
      <c r="A4071" s="39">
        <v>82284</v>
      </c>
      <c r="B4071" t="s" s="0">
        <v>49</v>
      </c>
      <c r="C4071" t="s" s="0">
        <v>26</v>
      </c>
      <c r="E4071" t="s" s="0">
        <v>49</v>
      </c>
      <c r="F4071" s="0">
        <v>1.2809999999999999</v>
      </c>
    </row>
    <row r="4072" spans="1:6">
      <c r="A4072" s="39">
        <v>53501</v>
      </c>
      <c r="B4072" t="s" s="0">
        <v>52</v>
      </c>
      <c r="C4072" t="s" s="0">
        <v>22</v>
      </c>
      <c r="E4072" t="s" s="0">
        <v>52</v>
      </c>
      <c r="F4072" s="0">
        <v>1.0009999999999999</v>
      </c>
    </row>
    <row r="4073" spans="1:6">
      <c r="A4073" s="39">
        <v>82491</v>
      </c>
      <c r="B4073" t="s" s="0">
        <v>190</v>
      </c>
      <c r="C4073" t="s" s="0">
        <v>26</v>
      </c>
      <c r="E4073" t="s" s="0">
        <v>190</v>
      </c>
      <c r="F4073" s="0">
        <v>1.163</v>
      </c>
    </row>
    <row r="4074" spans="1:6">
      <c r="A4074" s="39">
        <v>94143</v>
      </c>
      <c r="B4074" t="s" s="0">
        <v>340</v>
      </c>
      <c r="C4074" t="s" s="0">
        <v>26</v>
      </c>
      <c r="E4074" t="s" s="0">
        <v>340</v>
      </c>
      <c r="F4074" s="0">
        <v>0.99</v>
      </c>
    </row>
    <row r="4075" spans="1:6">
      <c r="A4075" s="39">
        <v>9526</v>
      </c>
      <c r="B4075" t="s" s="0">
        <v>347</v>
      </c>
      <c r="C4075" t="s" s="0">
        <v>119</v>
      </c>
      <c r="E4075" t="s" s="0">
        <v>347</v>
      </c>
      <c r="F4075" s="0">
        <v>0.89100000000000001</v>
      </c>
    </row>
    <row r="4076" spans="1:6">
      <c r="A4076" s="39">
        <v>9509</v>
      </c>
      <c r="B4076" t="s" s="0">
        <v>347</v>
      </c>
      <c r="C4076" t="s" s="0">
        <v>119</v>
      </c>
      <c r="E4076" t="s" s="0">
        <v>347</v>
      </c>
      <c r="F4076" s="0">
        <v>0.89100000000000001</v>
      </c>
    </row>
    <row r="4077" spans="1:6">
      <c r="A4077" s="39">
        <v>17375</v>
      </c>
      <c r="B4077" t="s" s="0">
        <v>66</v>
      </c>
      <c r="C4077" t="s" s="0">
        <v>58</v>
      </c>
      <c r="E4077" t="s" s="0">
        <v>66</v>
      </c>
      <c r="F4077" s="0">
        <v>1.012</v>
      </c>
    </row>
    <row r="4078" spans="1:6">
      <c r="A4078" s="39">
        <v>17322</v>
      </c>
      <c r="B4078" t="s" s="0">
        <v>66</v>
      </c>
      <c r="C4078" t="s" s="0">
        <v>58</v>
      </c>
      <c r="E4078" t="s" s="0">
        <v>66</v>
      </c>
      <c r="F4078" s="0">
        <v>1.012</v>
      </c>
    </row>
    <row r="4079" spans="1:6">
      <c r="A4079" s="39">
        <v>19071</v>
      </c>
      <c r="B4079" t="s" s="0">
        <v>138</v>
      </c>
      <c r="C4079" t="s" s="0">
        <v>58</v>
      </c>
      <c r="E4079" t="s" s="0">
        <v>138</v>
      </c>
      <c r="F4079" s="0">
        <v>0.96</v>
      </c>
    </row>
    <row r="4080" spans="1:6">
      <c r="A4080" s="39">
        <v>19073</v>
      </c>
      <c r="B4080" t="s" s="0">
        <v>138</v>
      </c>
      <c r="C4080" t="s" s="0">
        <v>58</v>
      </c>
      <c r="E4080" t="s" s="0">
        <v>138</v>
      </c>
      <c r="F4080" s="0">
        <v>0.96</v>
      </c>
    </row>
    <row r="4081" spans="1:6">
      <c r="A4081" s="39">
        <v>18513</v>
      </c>
      <c r="B4081" t="s" s="0">
        <v>83</v>
      </c>
      <c r="C4081" t="s" s="0">
        <v>58</v>
      </c>
      <c r="E4081" t="s" s="0">
        <v>83</v>
      </c>
      <c r="F4081" s="0">
        <v>0.94399999999999995</v>
      </c>
    </row>
    <row r="4082" spans="1:6">
      <c r="A4082" s="39">
        <v>17153</v>
      </c>
      <c r="B4082" t="s" s="0">
        <v>125</v>
      </c>
      <c r="C4082" t="s" s="0">
        <v>58</v>
      </c>
      <c r="E4082" t="s" s="0">
        <v>125</v>
      </c>
      <c r="F4082" s="0">
        <v>0.9</v>
      </c>
    </row>
    <row r="4083" spans="1:6">
      <c r="A4083" s="39">
        <v>99428</v>
      </c>
      <c r="B4083" t="s" s="0">
        <v>148</v>
      </c>
      <c r="C4083" t="s" s="0">
        <v>72</v>
      </c>
      <c r="E4083" t="s" s="0">
        <v>148</v>
      </c>
      <c r="F4083" s="0">
        <v>0.91400000000000003</v>
      </c>
    </row>
    <row r="4084" spans="1:6">
      <c r="A4084" s="39">
        <v>18195</v>
      </c>
      <c r="B4084" t="s" s="0">
        <v>57</v>
      </c>
      <c r="C4084" t="s" s="0">
        <v>58</v>
      </c>
      <c r="E4084" t="s" s="0">
        <v>57</v>
      </c>
      <c r="F4084" s="0">
        <v>0.93899999999999995</v>
      </c>
    </row>
    <row r="4085" spans="1:6">
      <c r="A4085" s="39">
        <v>17291</v>
      </c>
      <c r="B4085" t="s" s="0">
        <v>159</v>
      </c>
      <c r="C4085" t="s" s="0">
        <v>82</v>
      </c>
      <c r="E4085" t="s" s="0">
        <v>159</v>
      </c>
      <c r="F4085" s="0">
        <v>0.88900000000000001</v>
      </c>
    </row>
    <row r="4086" spans="1:6">
      <c r="A4086" s="39">
        <v>9514</v>
      </c>
      <c r="B4086" t="s" s="0">
        <v>347</v>
      </c>
      <c r="C4086" t="s" s="0">
        <v>119</v>
      </c>
      <c r="E4086" t="s" s="0">
        <v>347</v>
      </c>
      <c r="F4086" s="0">
        <v>0.89100000000000001</v>
      </c>
    </row>
    <row r="4087" spans="1:6">
      <c r="A4087" s="39">
        <v>8352</v>
      </c>
      <c r="B4087" t="s" s="0">
        <v>347</v>
      </c>
      <c r="C4087" t="s" s="0">
        <v>119</v>
      </c>
      <c r="E4087" t="s" s="0">
        <v>347</v>
      </c>
      <c r="F4087" s="0">
        <v>0.89100000000000001</v>
      </c>
    </row>
    <row r="4088" spans="1:6">
      <c r="A4088" s="39">
        <v>18513</v>
      </c>
      <c r="B4088" t="s" s="0">
        <v>83</v>
      </c>
      <c r="C4088" t="s" s="0">
        <v>58</v>
      </c>
      <c r="E4088" t="s" s="0">
        <v>83</v>
      </c>
      <c r="F4088" s="0">
        <v>0.94399999999999995</v>
      </c>
    </row>
    <row r="4089" spans="1:6">
      <c r="A4089" s="39">
        <v>16775</v>
      </c>
      <c r="B4089" t="s" s="0">
        <v>255</v>
      </c>
      <c r="C4089" t="s" s="0">
        <v>82</v>
      </c>
      <c r="E4089" t="s" s="0">
        <v>255</v>
      </c>
      <c r="F4089" s="0">
        <v>0.97</v>
      </c>
    </row>
    <row r="4090" spans="1:6">
      <c r="A4090" s="39">
        <v>19386</v>
      </c>
      <c r="B4090" t="s" s="0">
        <v>135</v>
      </c>
      <c r="C4090" t="s" s="0">
        <v>58</v>
      </c>
      <c r="E4090" t="s" s="0">
        <v>135</v>
      </c>
      <c r="F4090" s="0">
        <v>0.90100000000000002</v>
      </c>
    </row>
    <row r="4091" spans="1:6">
      <c r="A4091" s="39">
        <v>17089</v>
      </c>
      <c r="B4091" t="s" s="0">
        <v>125</v>
      </c>
      <c r="C4091" t="s" s="0">
        <v>58</v>
      </c>
      <c r="E4091" t="s" s="0">
        <v>125</v>
      </c>
      <c r="F4091" s="0">
        <v>0.9</v>
      </c>
    </row>
    <row r="4092" spans="1:6">
      <c r="A4092" s="39">
        <v>28879</v>
      </c>
      <c r="B4092" t="s" s="0">
        <v>189</v>
      </c>
      <c r="C4092" t="s" s="0">
        <v>39</v>
      </c>
      <c r="E4092" t="s" s="0">
        <v>189</v>
      </c>
      <c r="F4092" s="0">
        <v>0.83</v>
      </c>
    </row>
    <row r="4093" spans="1:6">
      <c r="A4093" s="39">
        <v>85630</v>
      </c>
      <c r="B4093" t="s" s="0">
        <v>178</v>
      </c>
      <c r="C4093" t="s" s="0">
        <v>26</v>
      </c>
      <c r="E4093" t="s" s="0">
        <v>178</v>
      </c>
      <c r="F4093" s="0">
        <v>1.288</v>
      </c>
    </row>
    <row r="4094" spans="1:6">
      <c r="A4094" s="39">
        <v>9481</v>
      </c>
      <c r="B4094" t="s" s="0">
        <v>347</v>
      </c>
      <c r="C4094" t="s" s="0">
        <v>119</v>
      </c>
      <c r="E4094" t="s" s="0">
        <v>347</v>
      </c>
      <c r="F4094" s="0">
        <v>0.89100000000000001</v>
      </c>
    </row>
    <row r="4095" spans="1:6">
      <c r="A4095" s="39">
        <v>38368</v>
      </c>
      <c r="B4095" t="s" s="0">
        <v>217</v>
      </c>
      <c r="C4095" t="s" s="0">
        <v>39</v>
      </c>
      <c r="E4095" t="s" s="0">
        <v>217</v>
      </c>
      <c r="F4095" s="0">
        <v>0.82</v>
      </c>
    </row>
    <row r="4096" spans="1:6">
      <c r="A4096" s="39">
        <v>83224</v>
      </c>
      <c r="B4096" t="s" s="0">
        <v>128</v>
      </c>
      <c r="C4096" t="s" s="0">
        <v>26</v>
      </c>
      <c r="E4096" t="s" s="0">
        <v>128</v>
      </c>
      <c r="F4096" s="0">
        <v>1.115</v>
      </c>
    </row>
    <row r="4097" spans="1:6">
      <c r="A4097" s="39">
        <v>94541</v>
      </c>
      <c r="B4097" t="s" s="0">
        <v>77</v>
      </c>
      <c r="C4097" t="s" s="0">
        <v>26</v>
      </c>
      <c r="E4097" t="s" s="0">
        <v>77</v>
      </c>
      <c r="F4097" s="0">
        <v>0.97499999999999998</v>
      </c>
    </row>
    <row r="4098" spans="1:6">
      <c r="A4098" s="39">
        <v>9487</v>
      </c>
      <c r="B4098" t="s" s="0">
        <v>347</v>
      </c>
      <c r="C4098" t="s" s="0">
        <v>119</v>
      </c>
      <c r="E4098" t="s" s="0">
        <v>347</v>
      </c>
      <c r="F4098" s="0">
        <v>0.89100000000000001</v>
      </c>
    </row>
    <row r="4099" spans="1:6">
      <c r="A4099" s="39">
        <v>8289</v>
      </c>
      <c r="B4099" t="s" s="0">
        <v>347</v>
      </c>
      <c r="C4099" t="s" s="0">
        <v>119</v>
      </c>
      <c r="E4099" t="s" s="0">
        <v>347</v>
      </c>
      <c r="F4099" s="0">
        <v>0.89100000000000001</v>
      </c>
    </row>
    <row r="4100" spans="1:6">
      <c r="A4100" s="39">
        <v>8304</v>
      </c>
      <c r="B4100" t="s" s="0">
        <v>347</v>
      </c>
      <c r="C4100" t="s" s="0">
        <v>119</v>
      </c>
      <c r="E4100" t="s" s="0">
        <v>347</v>
      </c>
      <c r="F4100" s="0">
        <v>0.89100000000000001</v>
      </c>
    </row>
    <row r="4101" spans="1:6">
      <c r="A4101" s="39">
        <v>8340</v>
      </c>
      <c r="B4101" t="s" s="0">
        <v>347</v>
      </c>
      <c r="C4101" t="s" s="0">
        <v>119</v>
      </c>
      <c r="E4101" t="s" s="0">
        <v>347</v>
      </c>
      <c r="F4101" s="0">
        <v>0.89100000000000001</v>
      </c>
    </row>
    <row r="4102" spans="1:6">
      <c r="A4102" s="39">
        <v>34393</v>
      </c>
      <c r="B4102" t="s" s="0">
        <v>73</v>
      </c>
      <c r="C4102" t="s" s="0">
        <v>74</v>
      </c>
      <c r="E4102" t="s" s="0">
        <v>73</v>
      </c>
      <c r="F4102" s="0">
        <v>0.99399999999999999</v>
      </c>
    </row>
    <row r="4103" spans="1:6">
      <c r="A4103" s="39">
        <v>9465</v>
      </c>
      <c r="B4103" t="s" s="0">
        <v>347</v>
      </c>
      <c r="C4103" t="s" s="0">
        <v>119</v>
      </c>
      <c r="E4103" t="s" s="0">
        <v>347</v>
      </c>
      <c r="F4103" s="0">
        <v>0.89100000000000001</v>
      </c>
    </row>
    <row r="4104" spans="1:6">
      <c r="A4104" s="39">
        <v>19294</v>
      </c>
      <c r="B4104" t="s" s="0">
        <v>135</v>
      </c>
      <c r="C4104" t="s" s="0">
        <v>58</v>
      </c>
      <c r="E4104" t="s" s="0">
        <v>135</v>
      </c>
      <c r="F4104" s="0">
        <v>0.90100000000000002</v>
      </c>
    </row>
    <row r="4105" spans="1:6">
      <c r="A4105" s="39">
        <v>91171</v>
      </c>
      <c r="B4105" t="s" s="0">
        <v>30</v>
      </c>
      <c r="C4105" t="s" s="0">
        <v>26</v>
      </c>
      <c r="E4105" t="s" s="0">
        <v>30</v>
      </c>
      <c r="F4105" s="0">
        <v>1.07</v>
      </c>
    </row>
    <row r="4106" spans="1:6">
      <c r="A4106" s="39">
        <v>9548</v>
      </c>
      <c r="B4106" t="s" s="0">
        <v>347</v>
      </c>
      <c r="C4106" t="s" s="0">
        <v>119</v>
      </c>
      <c r="E4106" t="s" s="0">
        <v>347</v>
      </c>
      <c r="F4106" s="0">
        <v>0.89100000000000001</v>
      </c>
    </row>
    <row r="4107" spans="1:6">
      <c r="A4107" s="39">
        <v>86926</v>
      </c>
      <c r="B4107" t="s" s="0">
        <v>164</v>
      </c>
      <c r="C4107" t="s" s="0">
        <v>26</v>
      </c>
      <c r="E4107" t="s" s="0">
        <v>164</v>
      </c>
      <c r="F4107" s="0">
        <v>1.1579999999999999</v>
      </c>
    </row>
    <row r="4108" spans="1:6">
      <c r="A4108" s="39">
        <v>9366</v>
      </c>
      <c r="B4108" t="s" s="0">
        <v>347</v>
      </c>
      <c r="C4108" t="s" s="0">
        <v>119</v>
      </c>
      <c r="E4108" t="s" s="0">
        <v>347</v>
      </c>
      <c r="F4108" s="0">
        <v>0.89100000000000001</v>
      </c>
    </row>
    <row r="4109" spans="1:6">
      <c r="A4109" s="39">
        <v>17489</v>
      </c>
      <c r="B4109" t="s" s="0">
        <v>66</v>
      </c>
      <c r="C4109" t="s" s="0">
        <v>58</v>
      </c>
      <c r="E4109" t="s" s="0">
        <v>66</v>
      </c>
      <c r="F4109" s="0">
        <v>1.012</v>
      </c>
    </row>
    <row r="4110" spans="1:6">
      <c r="A4110" s="39">
        <v>17491</v>
      </c>
      <c r="B4110" t="s" s="0">
        <v>66</v>
      </c>
      <c r="C4110" t="s" s="0">
        <v>58</v>
      </c>
      <c r="E4110" t="s" s="0">
        <v>66</v>
      </c>
      <c r="F4110" s="0">
        <v>1.012</v>
      </c>
    </row>
    <row r="4111" spans="1:6">
      <c r="A4111" s="39">
        <v>17493</v>
      </c>
      <c r="B4111" t="s" s="0">
        <v>66</v>
      </c>
      <c r="C4111" t="s" s="0">
        <v>58</v>
      </c>
      <c r="E4111" t="s" s="0">
        <v>66</v>
      </c>
      <c r="F4111" s="0">
        <v>1.012</v>
      </c>
    </row>
    <row r="4112" spans="1:6">
      <c r="A4112" s="39">
        <v>83677</v>
      </c>
      <c r="B4112" t="s" s="0">
        <v>199</v>
      </c>
      <c r="C4112" t="s" s="0">
        <v>26</v>
      </c>
      <c r="E4112" t="s" s="0">
        <v>199</v>
      </c>
      <c r="F4112" s="0">
        <v>1.169</v>
      </c>
    </row>
    <row r="4113" spans="1:6">
      <c r="A4113" s="39">
        <v>54314</v>
      </c>
      <c r="B4113" t="s" s="0">
        <v>21</v>
      </c>
      <c r="C4113" t="s" s="0">
        <v>22</v>
      </c>
      <c r="E4113" t="s" s="0">
        <v>21</v>
      </c>
      <c r="F4113" s="0">
        <v>1.085</v>
      </c>
    </row>
    <row r="4114" spans="1:6">
      <c r="A4114" s="39">
        <v>54533</v>
      </c>
      <c r="B4114" t="s" s="0">
        <v>142</v>
      </c>
      <c r="C4114" t="s" s="0">
        <v>22</v>
      </c>
      <c r="E4114" t="s" s="0">
        <v>142</v>
      </c>
      <c r="F4114" s="0">
        <v>1.0549999999999999</v>
      </c>
    </row>
    <row r="4115" spans="1:6">
      <c r="A4115" s="39">
        <v>56814</v>
      </c>
      <c r="B4115" t="s" s="0">
        <v>102</v>
      </c>
      <c r="C4115" t="s" s="0">
        <v>22</v>
      </c>
      <c r="E4115" t="s" s="0">
        <v>102</v>
      </c>
      <c r="F4115" s="0">
        <v>0.99099999999999999</v>
      </c>
    </row>
    <row r="4116" spans="1:6">
      <c r="A4116" s="39">
        <v>7973</v>
      </c>
      <c r="B4116" t="s" s="0">
        <v>184</v>
      </c>
      <c r="C4116" t="s" s="0">
        <v>72</v>
      </c>
      <c r="E4116" t="s" s="0">
        <v>184</v>
      </c>
      <c r="F4116" s="0">
        <v>0.94499999999999995</v>
      </c>
    </row>
    <row r="4117" spans="1:6">
      <c r="A4117" s="39">
        <v>8328</v>
      </c>
      <c r="B4117" t="s" s="0">
        <v>347</v>
      </c>
      <c r="C4117" t="s" s="0">
        <v>119</v>
      </c>
      <c r="E4117" t="s" s="0">
        <v>347</v>
      </c>
      <c r="F4117" s="0">
        <v>0.89100000000000001</v>
      </c>
    </row>
    <row r="4118" spans="1:6">
      <c r="A4118" s="39">
        <v>18461</v>
      </c>
      <c r="B4118" t="s" s="0">
        <v>83</v>
      </c>
      <c r="C4118" t="s" s="0">
        <v>58</v>
      </c>
      <c r="E4118" t="s" s="0">
        <v>83</v>
      </c>
      <c r="F4118" s="0">
        <v>0.94399999999999995</v>
      </c>
    </row>
    <row r="4119" spans="1:6">
      <c r="A4119" s="39">
        <v>91350</v>
      </c>
      <c r="B4119" t="s" s="0">
        <v>47</v>
      </c>
      <c r="C4119" t="s" s="0">
        <v>26</v>
      </c>
      <c r="E4119" t="s" s="0">
        <v>47</v>
      </c>
      <c r="F4119" s="0">
        <v>1.046</v>
      </c>
    </row>
    <row r="4120" spans="1:6">
      <c r="A4120" s="39">
        <v>56858</v>
      </c>
      <c r="B4120" t="s" s="0">
        <v>102</v>
      </c>
      <c r="C4120" t="s" s="0">
        <v>22</v>
      </c>
      <c r="E4120" t="s" s="0">
        <v>102</v>
      </c>
      <c r="F4120" s="0">
        <v>0.99099999999999999</v>
      </c>
    </row>
    <row r="4121" spans="1:6">
      <c r="A4121" s="39">
        <v>79639</v>
      </c>
      <c r="B4121" t="s" s="0">
        <v>92</v>
      </c>
      <c r="C4121" t="s" s="0">
        <v>20</v>
      </c>
      <c r="E4121" t="s" s="0">
        <v>92</v>
      </c>
      <c r="F4121" s="0">
        <v>1.028</v>
      </c>
    </row>
    <row r="4122" spans="1:6">
      <c r="A4122" s="39">
        <v>19258</v>
      </c>
      <c r="B4122" t="s" s="0">
        <v>135</v>
      </c>
      <c r="C4122" t="s" s="0">
        <v>58</v>
      </c>
      <c r="E4122" t="s" s="0">
        <v>135</v>
      </c>
      <c r="F4122" s="0">
        <v>0.90100000000000002</v>
      </c>
    </row>
    <row r="4123" spans="1:6">
      <c r="A4123" s="39">
        <v>29690</v>
      </c>
      <c r="B4123" t="s" s="0">
        <v>67</v>
      </c>
      <c r="C4123" t="s" s="0">
        <v>39</v>
      </c>
      <c r="E4123" t="s" s="0">
        <v>67</v>
      </c>
      <c r="F4123" s="0">
        <v>0.89600000000000002</v>
      </c>
    </row>
    <row r="4124" spans="1:6">
      <c r="A4124" s="39">
        <v>97508</v>
      </c>
      <c r="B4124" t="s" s="0">
        <v>235</v>
      </c>
      <c r="C4124" t="s" s="0">
        <v>26</v>
      </c>
      <c r="E4124" t="s" s="0">
        <v>235</v>
      </c>
      <c r="F4124" s="0">
        <v>1.093</v>
      </c>
    </row>
    <row r="4125" spans="1:6">
      <c r="A4125" s="39">
        <v>9468</v>
      </c>
      <c r="B4125" t="s" s="0">
        <v>347</v>
      </c>
      <c r="C4125" t="s" s="0">
        <v>119</v>
      </c>
      <c r="E4125" t="s" s="0">
        <v>347</v>
      </c>
      <c r="F4125" s="0">
        <v>0.89100000000000001</v>
      </c>
    </row>
    <row r="4126" spans="1:6">
      <c r="A4126" s="39">
        <v>97259</v>
      </c>
      <c r="B4126" t="s" s="0">
        <v>133</v>
      </c>
      <c r="C4126" t="s" s="0">
        <v>26</v>
      </c>
      <c r="E4126" t="s" s="0">
        <v>133</v>
      </c>
      <c r="F4126" s="0">
        <v>1.1100000000000001</v>
      </c>
    </row>
    <row r="4127" spans="1:6">
      <c r="A4127" s="39">
        <v>9380</v>
      </c>
      <c r="B4127" t="s" s="0">
        <v>347</v>
      </c>
      <c r="C4127" t="s" s="0">
        <v>119</v>
      </c>
      <c r="E4127" t="s" s="0">
        <v>347</v>
      </c>
      <c r="F4127" s="0">
        <v>0.89100000000000001</v>
      </c>
    </row>
    <row r="4128" spans="1:6">
      <c r="A4128" s="39">
        <v>19258</v>
      </c>
      <c r="B4128" t="s" s="0">
        <v>135</v>
      </c>
      <c r="C4128" t="s" s="0">
        <v>58</v>
      </c>
      <c r="E4128" t="s" s="0">
        <v>135</v>
      </c>
      <c r="F4128" s="0">
        <v>0.90100000000000002</v>
      </c>
    </row>
    <row r="4129" spans="1:6">
      <c r="A4129" s="39">
        <v>9488</v>
      </c>
      <c r="B4129" t="s" s="0">
        <v>347</v>
      </c>
      <c r="C4129" t="s" s="0">
        <v>119</v>
      </c>
      <c r="E4129" t="s" s="0">
        <v>347</v>
      </c>
      <c r="F4129" s="0">
        <v>0.89100000000000001</v>
      </c>
    </row>
    <row r="4130" spans="1:6">
      <c r="A4130" s="39">
        <v>9419</v>
      </c>
      <c r="B4130" t="s" s="0">
        <v>347</v>
      </c>
      <c r="C4130" t="s" s="0">
        <v>119</v>
      </c>
      <c r="E4130" t="s" s="0">
        <v>347</v>
      </c>
      <c r="F4130" s="0">
        <v>0.89100000000000001</v>
      </c>
    </row>
    <row r="4131" spans="1:6">
      <c r="A4131" s="39">
        <v>9429</v>
      </c>
      <c r="B4131" t="s" s="0">
        <v>347</v>
      </c>
      <c r="C4131" t="s" s="0">
        <v>119</v>
      </c>
      <c r="E4131" t="s" s="0">
        <v>347</v>
      </c>
      <c r="F4131" s="0">
        <v>0.89100000000000001</v>
      </c>
    </row>
    <row r="4132" spans="1:6">
      <c r="A4132" s="39">
        <v>9405</v>
      </c>
      <c r="B4132" t="s" s="0">
        <v>347</v>
      </c>
      <c r="C4132" t="s" s="0">
        <v>119</v>
      </c>
      <c r="E4132" t="s" s="0">
        <v>347</v>
      </c>
      <c r="F4132" s="0">
        <v>0.89100000000000001</v>
      </c>
    </row>
    <row r="4133" spans="1:6">
      <c r="A4133" s="39">
        <v>9434</v>
      </c>
      <c r="B4133" t="s" s="0">
        <v>347</v>
      </c>
      <c r="C4133" t="s" s="0">
        <v>119</v>
      </c>
      <c r="E4133" t="s" s="0">
        <v>347</v>
      </c>
      <c r="F4133" s="0">
        <v>0.89100000000000001</v>
      </c>
    </row>
    <row r="4134" spans="1:6">
      <c r="A4134" s="39">
        <v>23936</v>
      </c>
      <c r="B4134" t="s" s="0">
        <v>138</v>
      </c>
      <c r="C4134" t="s" s="0">
        <v>58</v>
      </c>
      <c r="E4134" t="s" s="0">
        <v>138</v>
      </c>
      <c r="F4134" s="0">
        <v>0.96</v>
      </c>
    </row>
    <row r="4135" spans="1:6">
      <c r="A4135" s="39">
        <v>8321</v>
      </c>
      <c r="B4135" t="s" s="0">
        <v>347</v>
      </c>
      <c r="C4135" t="s" s="0">
        <v>119</v>
      </c>
      <c r="E4135" t="s" s="0">
        <v>347</v>
      </c>
      <c r="F4135" s="0">
        <v>0.89100000000000001</v>
      </c>
    </row>
    <row r="4136" spans="1:6">
      <c r="A4136" s="39">
        <v>17506</v>
      </c>
      <c r="B4136" t="s" s="0">
        <v>66</v>
      </c>
      <c r="C4136" t="s" s="0">
        <v>58</v>
      </c>
      <c r="E4136" t="s" s="0">
        <v>66</v>
      </c>
      <c r="F4136" s="0">
        <v>1.012</v>
      </c>
    </row>
    <row r="4137" spans="1:6">
      <c r="A4137" s="39">
        <v>55608</v>
      </c>
      <c r="B4137" t="s" s="0">
        <v>32</v>
      </c>
      <c r="C4137" t="s" s="0">
        <v>22</v>
      </c>
      <c r="E4137" t="s" s="0">
        <v>32</v>
      </c>
      <c r="F4137" s="0">
        <v>1.046</v>
      </c>
    </row>
    <row r="4138" spans="1:6">
      <c r="A4138" s="39">
        <v>23936</v>
      </c>
      <c r="B4138" t="s" s="0">
        <v>138</v>
      </c>
      <c r="C4138" t="s" s="0">
        <v>58</v>
      </c>
      <c r="E4138" t="s" s="0">
        <v>138</v>
      </c>
      <c r="F4138" s="0">
        <v>0.96</v>
      </c>
    </row>
    <row r="4139" spans="1:6">
      <c r="A4139" s="39">
        <v>99638</v>
      </c>
      <c r="B4139" t="s" s="0">
        <v>113</v>
      </c>
      <c r="C4139" t="s" s="0">
        <v>72</v>
      </c>
      <c r="E4139" t="s" s="0">
        <v>113</v>
      </c>
      <c r="F4139" s="0">
        <v>0.88600000000000001</v>
      </c>
    </row>
    <row r="4140" spans="1:6">
      <c r="A4140" s="39">
        <v>66903</v>
      </c>
      <c r="B4140" t="s" s="0">
        <v>53</v>
      </c>
      <c r="C4140" t="s" s="0">
        <v>22</v>
      </c>
      <c r="E4140" t="s" s="0">
        <v>53</v>
      </c>
      <c r="F4140" s="0">
        <v>0.96099999999999997</v>
      </c>
    </row>
    <row r="4141" spans="1:6">
      <c r="A4141" s="39">
        <v>64347</v>
      </c>
      <c r="B4141" t="s" s="0">
        <v>115</v>
      </c>
      <c r="C4141" t="s" s="0">
        <v>74</v>
      </c>
      <c r="E4141" t="s" s="0">
        <v>115</v>
      </c>
      <c r="F4141" s="0">
        <v>1.002</v>
      </c>
    </row>
    <row r="4142" spans="1:6">
      <c r="A4142" s="39">
        <v>8297</v>
      </c>
      <c r="B4142" t="s" s="0">
        <v>347</v>
      </c>
      <c r="C4142" t="s" s="0">
        <v>119</v>
      </c>
      <c r="E4142" t="s" s="0">
        <v>347</v>
      </c>
      <c r="F4142" s="0">
        <v>0.89100000000000001</v>
      </c>
    </row>
    <row r="4143" spans="1:6">
      <c r="A4143" s="39">
        <v>83556</v>
      </c>
      <c r="B4143" t="s" s="0">
        <v>96</v>
      </c>
      <c r="C4143" t="s" s="0">
        <v>26</v>
      </c>
      <c r="E4143" t="s" s="0">
        <v>96</v>
      </c>
      <c r="F4143" s="0">
        <v>1.2609999999999999</v>
      </c>
    </row>
    <row r="4144" spans="1:6">
      <c r="A4144" s="39">
        <v>54413</v>
      </c>
      <c r="B4144" t="s" s="0">
        <v>21</v>
      </c>
      <c r="C4144" t="s" s="0">
        <v>22</v>
      </c>
      <c r="E4144" t="s" s="0">
        <v>21</v>
      </c>
      <c r="F4144" s="0">
        <v>1.085</v>
      </c>
    </row>
    <row r="4145" spans="1:6">
      <c r="A4145" s="39">
        <v>4668</v>
      </c>
      <c r="B4145" t="s" s="0">
        <v>202</v>
      </c>
      <c r="C4145" t="s" s="0">
        <v>119</v>
      </c>
      <c r="E4145" t="s" s="0">
        <v>202</v>
      </c>
      <c r="F4145" s="0">
        <v>0.95699999999999996</v>
      </c>
    </row>
    <row r="4146" spans="1:6">
      <c r="A4146" s="39">
        <v>98660</v>
      </c>
      <c r="B4146" t="s" s="0">
        <v>71</v>
      </c>
      <c r="C4146" t="s" s="0">
        <v>72</v>
      </c>
      <c r="E4146" t="s" s="0">
        <v>71</v>
      </c>
      <c r="F4146" s="0">
        <v>0.89500000000000002</v>
      </c>
    </row>
    <row r="4147" spans="1:6">
      <c r="A4147" s="39">
        <v>18507</v>
      </c>
      <c r="B4147" t="s" s="0">
        <v>83</v>
      </c>
      <c r="C4147" t="s" s="0">
        <v>58</v>
      </c>
      <c r="E4147" t="s" s="0">
        <v>83</v>
      </c>
      <c r="F4147" s="0">
        <v>0.94399999999999995</v>
      </c>
    </row>
    <row r="4148" spans="1:6">
      <c r="A4148" s="39">
        <v>59755</v>
      </c>
      <c r="B4148" t="s" s="0">
        <v>349</v>
      </c>
      <c r="C4148" t="s" s="0">
        <v>24</v>
      </c>
      <c r="E4148" t="s" s="0">
        <v>349</v>
      </c>
      <c r="F4148" s="0">
        <v>0.92</v>
      </c>
    </row>
    <row r="4149" spans="1:6">
      <c r="A4149" s="39">
        <v>17089</v>
      </c>
      <c r="B4149" t="s" s="0">
        <v>125</v>
      </c>
      <c r="C4149" t="s" s="0">
        <v>58</v>
      </c>
      <c r="E4149" t="s" s="0">
        <v>125</v>
      </c>
      <c r="F4149" s="0">
        <v>0.9</v>
      </c>
    </row>
    <row r="4150" spans="1:6">
      <c r="A4150" s="39">
        <v>59757</v>
      </c>
      <c r="B4150" t="s" s="0">
        <v>349</v>
      </c>
      <c r="C4150" t="s" s="0">
        <v>24</v>
      </c>
      <c r="E4150" t="s" s="0">
        <v>349</v>
      </c>
      <c r="F4150" s="0">
        <v>0.92</v>
      </c>
    </row>
    <row r="4151" spans="1:6">
      <c r="A4151" s="39">
        <v>82194</v>
      </c>
      <c r="B4151" t="s" s="0">
        <v>49</v>
      </c>
      <c r="C4151" t="s" s="0">
        <v>26</v>
      </c>
      <c r="E4151" t="s" s="0">
        <v>49</v>
      </c>
      <c r="F4151" s="0">
        <v>1.2809999999999999</v>
      </c>
    </row>
    <row r="4152" spans="1:6">
      <c r="A4152" s="39">
        <v>59759</v>
      </c>
      <c r="B4152" t="s" s="0">
        <v>349</v>
      </c>
      <c r="C4152" t="s" s="0">
        <v>24</v>
      </c>
      <c r="E4152" t="s" s="0">
        <v>349</v>
      </c>
      <c r="F4152" s="0">
        <v>0.92</v>
      </c>
    </row>
    <row r="4153" spans="1:6">
      <c r="A4153" s="39">
        <v>4932</v>
      </c>
      <c r="B4153" t="s" s="0">
        <v>203</v>
      </c>
      <c r="C4153" t="s" s="0">
        <v>82</v>
      </c>
      <c r="E4153" t="s" s="0">
        <v>203</v>
      </c>
      <c r="F4153" s="0">
        <v>0.876</v>
      </c>
    </row>
    <row r="4154" spans="1:6">
      <c r="A4154" s="39">
        <v>59821</v>
      </c>
      <c r="B4154" t="s" s="0">
        <v>349</v>
      </c>
      <c r="C4154" t="s" s="0">
        <v>24</v>
      </c>
      <c r="E4154" t="s" s="0">
        <v>349</v>
      </c>
      <c r="F4154" s="0">
        <v>0.92</v>
      </c>
    </row>
    <row r="4155" spans="1:6">
      <c r="A4155" s="39">
        <v>59823</v>
      </c>
      <c r="B4155" t="s" s="0">
        <v>349</v>
      </c>
      <c r="C4155" t="s" s="0">
        <v>24</v>
      </c>
      <c r="E4155" t="s" s="0">
        <v>349</v>
      </c>
      <c r="F4155" s="0">
        <v>0.92</v>
      </c>
    </row>
    <row r="4156" spans="1:6">
      <c r="A4156" s="39">
        <v>1609</v>
      </c>
      <c r="B4156" t="s" s="0">
        <v>293</v>
      </c>
      <c r="C4156" t="s" s="0">
        <v>119</v>
      </c>
      <c r="E4156" t="s" s="0">
        <v>293</v>
      </c>
      <c r="F4156" s="0">
        <v>0.91900000000000004</v>
      </c>
    </row>
    <row r="4157" spans="1:6">
      <c r="A4157" s="39">
        <v>4539</v>
      </c>
      <c r="B4157" t="s" s="0">
        <v>202</v>
      </c>
      <c r="C4157" t="s" s="0">
        <v>119</v>
      </c>
      <c r="E4157" t="s" s="0">
        <v>202</v>
      </c>
      <c r="F4157" s="0">
        <v>0.95699999999999996</v>
      </c>
    </row>
    <row r="4158" spans="1:6">
      <c r="A4158" s="39">
        <v>55459</v>
      </c>
      <c r="B4158" t="s" s="0">
        <v>166</v>
      </c>
      <c r="C4158" t="s" s="0">
        <v>22</v>
      </c>
      <c r="E4158" t="s" s="0">
        <v>166</v>
      </c>
      <c r="F4158" s="0">
        <v>1.036</v>
      </c>
    </row>
    <row r="4159" spans="1:6">
      <c r="A4159" s="39">
        <v>72294</v>
      </c>
      <c r="B4159" t="s" s="0">
        <v>114</v>
      </c>
      <c r="C4159" t="s" s="0">
        <v>20</v>
      </c>
      <c r="E4159" t="s" s="0">
        <v>114</v>
      </c>
      <c r="F4159" s="0">
        <v>1.05</v>
      </c>
    </row>
    <row r="4160" spans="1:6">
      <c r="A4160" s="39">
        <v>72297</v>
      </c>
      <c r="B4160" t="s" s="0">
        <v>114</v>
      </c>
      <c r="C4160" t="s" s="0">
        <v>20</v>
      </c>
      <c r="E4160" t="s" s="0">
        <v>114</v>
      </c>
      <c r="F4160" s="0">
        <v>1.05</v>
      </c>
    </row>
    <row r="4161" spans="1:6">
      <c r="A4161" s="39">
        <v>59909</v>
      </c>
      <c r="B4161" t="s" s="0">
        <v>349</v>
      </c>
      <c r="C4161" t="s" s="0">
        <v>24</v>
      </c>
      <c r="E4161" t="s" s="0">
        <v>349</v>
      </c>
      <c r="F4161" s="0">
        <v>0.92</v>
      </c>
    </row>
    <row r="4162" spans="1:6">
      <c r="A4162" s="39">
        <v>59929</v>
      </c>
      <c r="B4162" t="s" s="0">
        <v>349</v>
      </c>
      <c r="C4162" t="s" s="0">
        <v>24</v>
      </c>
      <c r="E4162" t="s" s="0">
        <v>349</v>
      </c>
      <c r="F4162" s="0">
        <v>0.92</v>
      </c>
    </row>
    <row r="4163" spans="1:6">
      <c r="A4163" s="39">
        <v>31028</v>
      </c>
      <c r="B4163" t="s" s="0">
        <v>104</v>
      </c>
      <c r="C4163" t="s" s="0">
        <v>39</v>
      </c>
      <c r="E4163" t="s" s="0">
        <v>104</v>
      </c>
      <c r="F4163" s="0">
        <v>0.84</v>
      </c>
    </row>
    <row r="4164" spans="1:6">
      <c r="A4164" s="39">
        <v>39397</v>
      </c>
      <c r="B4164" t="s" s="0">
        <v>126</v>
      </c>
      <c r="C4164" t="s" s="0">
        <v>70</v>
      </c>
      <c r="E4164" t="s" s="0">
        <v>126</v>
      </c>
      <c r="F4164" s="0">
        <v>0.89500000000000002</v>
      </c>
    </row>
    <row r="4165" spans="1:6">
      <c r="A4165" s="39">
        <v>59889</v>
      </c>
      <c r="B4165" t="s" s="0">
        <v>349</v>
      </c>
      <c r="C4165" t="s" s="0">
        <v>24</v>
      </c>
      <c r="E4165" t="s" s="0">
        <v>349</v>
      </c>
      <c r="F4165" s="0">
        <v>0.92</v>
      </c>
    </row>
    <row r="4166" spans="1:6">
      <c r="A4166" s="39">
        <v>86845</v>
      </c>
      <c r="B4166" t="s" s="0">
        <v>50</v>
      </c>
      <c r="C4166" t="s" s="0">
        <v>26</v>
      </c>
      <c r="E4166" t="s" s="0">
        <v>50</v>
      </c>
      <c r="F4166" s="0">
        <v>1.099</v>
      </c>
    </row>
    <row r="4167" spans="1:6">
      <c r="A4167" s="39">
        <v>59969</v>
      </c>
      <c r="B4167" t="s" s="0">
        <v>349</v>
      </c>
      <c r="C4167" t="s" s="0">
        <v>24</v>
      </c>
      <c r="E4167" t="s" s="0">
        <v>349</v>
      </c>
      <c r="F4167" s="0">
        <v>0.92</v>
      </c>
    </row>
    <row r="4168" spans="1:6">
      <c r="A4168" s="39">
        <v>97633</v>
      </c>
      <c r="B4168" t="s" s="0">
        <v>181</v>
      </c>
      <c r="C4168" t="s" s="0">
        <v>26</v>
      </c>
      <c r="E4168" t="s" s="0">
        <v>181</v>
      </c>
      <c r="F4168" s="0">
        <v>1.071</v>
      </c>
    </row>
    <row r="4169" spans="1:6">
      <c r="A4169" s="39">
        <v>34431</v>
      </c>
      <c r="B4169" t="s" s="0">
        <v>349</v>
      </c>
      <c r="C4169" t="s" s="0">
        <v>24</v>
      </c>
      <c r="E4169" t="s" s="0">
        <v>349</v>
      </c>
      <c r="F4169" s="0">
        <v>0.92</v>
      </c>
    </row>
    <row r="4170" spans="1:6">
      <c r="A4170" s="39">
        <v>37359</v>
      </c>
      <c r="B4170" t="s" s="0">
        <v>154</v>
      </c>
      <c r="C4170" t="s" s="0">
        <v>72</v>
      </c>
      <c r="E4170" t="s" s="0">
        <v>154</v>
      </c>
      <c r="F4170" s="0">
        <v>0.90700000000000003</v>
      </c>
    </row>
    <row r="4171" spans="1:6">
      <c r="A4171" s="39">
        <v>14979</v>
      </c>
      <c r="B4171" t="s" s="0">
        <v>149</v>
      </c>
      <c r="C4171" t="s" s="0">
        <v>82</v>
      </c>
      <c r="E4171" t="s" s="0">
        <v>149</v>
      </c>
      <c r="F4171" s="0">
        <v>0.97799999999999998</v>
      </c>
    </row>
    <row r="4172" spans="1:6">
      <c r="A4172" s="39">
        <v>49777</v>
      </c>
      <c r="B4172" t="s" s="0">
        <v>158</v>
      </c>
      <c r="C4172" t="s" s="0">
        <v>39</v>
      </c>
      <c r="E4172" t="s" s="0">
        <v>158</v>
      </c>
      <c r="F4172" s="0">
        <v>0.82</v>
      </c>
    </row>
    <row r="4173" spans="1:6">
      <c r="A4173" s="39">
        <v>72663</v>
      </c>
      <c r="B4173" t="s" s="0">
        <v>88</v>
      </c>
      <c r="C4173" t="s" s="0">
        <v>20</v>
      </c>
      <c r="E4173" t="s" s="0">
        <v>88</v>
      </c>
      <c r="F4173" s="0">
        <v>1.028</v>
      </c>
    </row>
    <row r="4174" spans="1:6">
      <c r="A4174" s="39">
        <v>64395</v>
      </c>
      <c r="B4174" t="s" s="0">
        <v>115</v>
      </c>
      <c r="C4174" t="s" s="0">
        <v>74</v>
      </c>
      <c r="E4174" t="s" s="0">
        <v>115</v>
      </c>
      <c r="F4174" s="0">
        <v>1.002</v>
      </c>
    </row>
    <row r="4175" spans="1:6">
      <c r="A4175" s="39">
        <v>64401</v>
      </c>
      <c r="B4175" t="s" s="0">
        <v>115</v>
      </c>
      <c r="C4175" t="s" s="0">
        <v>74</v>
      </c>
      <c r="E4175" t="s" s="0">
        <v>115</v>
      </c>
      <c r="F4175" s="0">
        <v>1.002</v>
      </c>
    </row>
    <row r="4176" spans="1:6">
      <c r="A4176" s="39">
        <v>59964</v>
      </c>
      <c r="B4176" t="s" s="0">
        <v>349</v>
      </c>
      <c r="C4176" t="s" s="0">
        <v>24</v>
      </c>
      <c r="E4176" t="s" s="0">
        <v>349</v>
      </c>
      <c r="F4176" s="0">
        <v>0.92</v>
      </c>
    </row>
    <row r="4177" spans="1:6">
      <c r="A4177" s="39">
        <v>59872</v>
      </c>
      <c r="B4177" t="s" s="0">
        <v>349</v>
      </c>
      <c r="C4177" t="s" s="0">
        <v>24</v>
      </c>
      <c r="E4177" t="s" s="0">
        <v>349</v>
      </c>
      <c r="F4177" s="0">
        <v>0.92</v>
      </c>
    </row>
    <row r="4178" spans="1:6">
      <c r="A4178" s="39">
        <v>71723</v>
      </c>
      <c r="B4178" t="s" s="0">
        <v>60</v>
      </c>
      <c r="C4178" t="s" s="0">
        <v>20</v>
      </c>
      <c r="E4178" t="s" s="0">
        <v>60</v>
      </c>
      <c r="F4178" s="0">
        <v>1.0409999999999999</v>
      </c>
    </row>
    <row r="4179" spans="1:6">
      <c r="A4179" s="39">
        <v>59939</v>
      </c>
      <c r="B4179" t="s" s="0">
        <v>349</v>
      </c>
      <c r="C4179" t="s" s="0">
        <v>24</v>
      </c>
      <c r="E4179" t="s" s="0">
        <v>349</v>
      </c>
      <c r="F4179" s="0">
        <v>0.92</v>
      </c>
    </row>
    <row r="4180" spans="1:6">
      <c r="A4180" s="39">
        <v>57392</v>
      </c>
      <c r="B4180" t="s" s="0">
        <v>349</v>
      </c>
      <c r="C4180" t="s" s="0">
        <v>24</v>
      </c>
      <c r="E4180" t="s" s="0">
        <v>349</v>
      </c>
      <c r="F4180" s="0">
        <v>0.92</v>
      </c>
    </row>
    <row r="4181" spans="1:6">
      <c r="A4181" s="39">
        <v>66501</v>
      </c>
      <c r="B4181" t="s" s="0">
        <v>134</v>
      </c>
      <c r="C4181" t="s" s="0">
        <v>22</v>
      </c>
      <c r="E4181" t="s" s="0">
        <v>134</v>
      </c>
      <c r="F4181" s="0">
        <v>1.0189999999999999</v>
      </c>
    </row>
    <row r="4182" spans="1:6">
      <c r="A4182" s="39">
        <v>16845</v>
      </c>
      <c r="B4182" t="s" s="0">
        <v>287</v>
      </c>
      <c r="C4182" t="s" s="0">
        <v>82</v>
      </c>
      <c r="E4182" t="s" s="0">
        <v>287</v>
      </c>
      <c r="F4182" s="0">
        <v>0.98499999999999999</v>
      </c>
    </row>
    <row r="4183" spans="1:6">
      <c r="A4183" s="39">
        <v>59846</v>
      </c>
      <c r="B4183" t="s" s="0">
        <v>349</v>
      </c>
      <c r="C4183" t="s" s="0">
        <v>24</v>
      </c>
      <c r="E4183" t="s" s="0">
        <v>349</v>
      </c>
      <c r="F4183" s="0">
        <v>0.92</v>
      </c>
    </row>
    <row r="4184" spans="1:6">
      <c r="A4184" s="39">
        <v>2953</v>
      </c>
      <c r="B4184" t="s" s="0">
        <v>204</v>
      </c>
      <c r="C4184" t="s" s="0">
        <v>119</v>
      </c>
      <c r="E4184" t="s" s="0">
        <v>204</v>
      </c>
      <c r="F4184" s="0">
        <v>0.88700000000000001</v>
      </c>
    </row>
    <row r="4185" spans="1:6">
      <c r="A4185" s="39">
        <v>2959</v>
      </c>
      <c r="B4185" t="s" s="0">
        <v>204</v>
      </c>
      <c r="C4185" t="s" s="0">
        <v>119</v>
      </c>
      <c r="E4185" t="s" s="0">
        <v>204</v>
      </c>
      <c r="F4185" s="0">
        <v>0.88700000000000001</v>
      </c>
    </row>
    <row r="4186" spans="1:6">
      <c r="A4186" s="39">
        <v>2694</v>
      </c>
      <c r="B4186" t="s" s="0">
        <v>174</v>
      </c>
      <c r="C4186" t="s" s="0">
        <v>119</v>
      </c>
      <c r="E4186" t="s" s="0">
        <v>174</v>
      </c>
      <c r="F4186" s="0">
        <v>0.91100000000000003</v>
      </c>
    </row>
    <row r="4187" spans="1:6">
      <c r="A4187" s="39">
        <v>26629</v>
      </c>
      <c r="B4187" t="s" s="0">
        <v>186</v>
      </c>
      <c r="C4187" t="s" s="0">
        <v>39</v>
      </c>
      <c r="E4187" t="s" s="0">
        <v>186</v>
      </c>
      <c r="F4187" s="0">
        <v>0.753</v>
      </c>
    </row>
    <row r="4188" spans="1:6">
      <c r="A4188" s="39">
        <v>97633</v>
      </c>
      <c r="B4188" t="s" s="0">
        <v>181</v>
      </c>
      <c r="C4188" t="s" s="0">
        <v>26</v>
      </c>
      <c r="E4188" t="s" s="0">
        <v>181</v>
      </c>
      <c r="F4188" s="0">
        <v>1.071</v>
      </c>
    </row>
    <row r="4189" spans="1:6">
      <c r="A4189" s="39">
        <v>59955</v>
      </c>
      <c r="B4189" t="s" s="0">
        <v>349</v>
      </c>
      <c r="C4189" t="s" s="0">
        <v>24</v>
      </c>
      <c r="E4189" t="s" s="0">
        <v>349</v>
      </c>
      <c r="F4189" s="0">
        <v>0.92</v>
      </c>
    </row>
    <row r="4190" spans="1:6">
      <c r="A4190" s="39">
        <v>61348</v>
      </c>
      <c r="B4190" t="s" s="0">
        <v>350</v>
      </c>
      <c r="C4190" t="s" s="0">
        <v>74</v>
      </c>
      <c r="E4190" t="s" s="0">
        <v>350</v>
      </c>
      <c r="F4190" s="0">
        <v>1.018</v>
      </c>
    </row>
    <row r="4191" spans="1:6">
      <c r="A4191" s="39">
        <v>61350</v>
      </c>
      <c r="B4191" t="s" s="0">
        <v>350</v>
      </c>
      <c r="C4191" t="s" s="0">
        <v>74</v>
      </c>
      <c r="E4191" t="s" s="0">
        <v>350</v>
      </c>
      <c r="F4191" s="0">
        <v>1.018</v>
      </c>
    </row>
    <row r="4192" spans="1:6">
      <c r="A4192" s="39">
        <v>1558</v>
      </c>
      <c r="B4192" t="s" s="0">
        <v>293</v>
      </c>
      <c r="C4192" t="s" s="0">
        <v>119</v>
      </c>
      <c r="E4192" t="s" s="0">
        <v>293</v>
      </c>
      <c r="F4192" s="0">
        <v>0.91900000000000004</v>
      </c>
    </row>
    <row r="4193" spans="1:6">
      <c r="A4193" s="39">
        <v>1561</v>
      </c>
      <c r="B4193" t="s" s="0">
        <v>293</v>
      </c>
      <c r="C4193" t="s" s="0">
        <v>119</v>
      </c>
      <c r="E4193" t="s" s="0">
        <v>293</v>
      </c>
      <c r="F4193" s="0">
        <v>0.91900000000000004</v>
      </c>
    </row>
    <row r="4194" spans="1:6">
      <c r="A4194" s="39">
        <v>26197</v>
      </c>
      <c r="B4194" t="s" s="0">
        <v>224</v>
      </c>
      <c r="C4194" t="s" s="0">
        <v>39</v>
      </c>
      <c r="E4194" t="s" s="0">
        <v>224</v>
      </c>
      <c r="F4194" s="0">
        <v>0.89800000000000002</v>
      </c>
    </row>
    <row r="4195" spans="1:6">
      <c r="A4195" s="39">
        <v>36137</v>
      </c>
      <c r="B4195" t="s" s="0">
        <v>207</v>
      </c>
      <c r="C4195" t="s" s="0">
        <v>74</v>
      </c>
      <c r="E4195" t="s" s="0">
        <v>207</v>
      </c>
      <c r="F4195" s="0">
        <v>1</v>
      </c>
    </row>
    <row r="4196" spans="1:6">
      <c r="A4196" s="39">
        <v>61352</v>
      </c>
      <c r="B4196" t="s" s="0">
        <v>350</v>
      </c>
      <c r="C4196" t="s" s="0">
        <v>74</v>
      </c>
      <c r="E4196" t="s" s="0">
        <v>350</v>
      </c>
      <c r="F4196" s="0">
        <v>1.018</v>
      </c>
    </row>
    <row r="4197" spans="1:6">
      <c r="A4197" s="39">
        <v>61273</v>
      </c>
      <c r="B4197" t="s" s="0">
        <v>350</v>
      </c>
      <c r="C4197" t="s" s="0">
        <v>74</v>
      </c>
      <c r="E4197" t="s" s="0">
        <v>350</v>
      </c>
      <c r="F4197" s="0">
        <v>1.018</v>
      </c>
    </row>
    <row r="4198" spans="1:6">
      <c r="A4198" s="39">
        <v>91091</v>
      </c>
      <c r="B4198" t="s" s="0">
        <v>47</v>
      </c>
      <c r="C4198" t="s" s="0">
        <v>26</v>
      </c>
      <c r="E4198" t="s" s="0">
        <v>47</v>
      </c>
      <c r="F4198" s="0">
        <v>1.046</v>
      </c>
    </row>
    <row r="4199" spans="1:6">
      <c r="A4199" s="39">
        <v>7580</v>
      </c>
      <c r="B4199" t="s" s="0">
        <v>184</v>
      </c>
      <c r="C4199" t="s" s="0">
        <v>72</v>
      </c>
      <c r="E4199" t="s" s="0">
        <v>184</v>
      </c>
      <c r="F4199" s="0">
        <v>0.94499999999999995</v>
      </c>
    </row>
    <row r="4200" spans="1:6">
      <c r="A4200" s="39">
        <v>61381</v>
      </c>
      <c r="B4200" t="s" s="0">
        <v>350</v>
      </c>
      <c r="C4200" t="s" s="0">
        <v>74</v>
      </c>
      <c r="E4200" t="s" s="0">
        <v>350</v>
      </c>
      <c r="F4200" s="0">
        <v>1.018</v>
      </c>
    </row>
    <row r="4201" spans="1:6">
      <c r="A4201" s="39">
        <v>21712</v>
      </c>
      <c r="B4201" t="s" s="0">
        <v>62</v>
      </c>
      <c r="C4201" t="s" s="0">
        <v>39</v>
      </c>
      <c r="E4201" t="s" s="0">
        <v>62</v>
      </c>
      <c r="F4201" s="0">
        <v>0.85599999999999998</v>
      </c>
    </row>
    <row r="4202" spans="1:6">
      <c r="A4202" s="39">
        <v>61479</v>
      </c>
      <c r="B4202" t="s" s="0">
        <v>350</v>
      </c>
      <c r="C4202" t="s" s="0">
        <v>74</v>
      </c>
      <c r="E4202" t="s" s="0">
        <v>350</v>
      </c>
      <c r="F4202" s="0">
        <v>1.018</v>
      </c>
    </row>
    <row r="4203" spans="1:6">
      <c r="A4203" s="39">
        <v>61279</v>
      </c>
      <c r="B4203" t="s" s="0">
        <v>350</v>
      </c>
      <c r="C4203" t="s" s="0">
        <v>74</v>
      </c>
      <c r="E4203" t="s" s="0">
        <v>350</v>
      </c>
      <c r="F4203" s="0">
        <v>1.018</v>
      </c>
    </row>
    <row r="4204" spans="1:6">
      <c r="A4204" s="39">
        <v>99100</v>
      </c>
      <c r="B4204" t="s" s="0">
        <v>211</v>
      </c>
      <c r="C4204" t="s" s="0">
        <v>72</v>
      </c>
      <c r="E4204" t="s" s="0">
        <v>211</v>
      </c>
      <c r="F4204" s="0">
        <v>0.88</v>
      </c>
    </row>
    <row r="4205" spans="1:6">
      <c r="A4205" s="39">
        <v>67483</v>
      </c>
      <c r="B4205" t="s" s="0">
        <v>98</v>
      </c>
      <c r="C4205" t="s" s="0">
        <v>22</v>
      </c>
      <c r="E4205" t="s" s="0">
        <v>98</v>
      </c>
      <c r="F4205" s="0">
        <v>1.032</v>
      </c>
    </row>
    <row r="4206" spans="1:6">
      <c r="A4206" s="39">
        <v>61462</v>
      </c>
      <c r="B4206" t="s" s="0">
        <v>350</v>
      </c>
      <c r="C4206" t="s" s="0">
        <v>74</v>
      </c>
      <c r="E4206" t="s" s="0">
        <v>350</v>
      </c>
      <c r="F4206" s="0">
        <v>1.018</v>
      </c>
    </row>
    <row r="4207" spans="1:6">
      <c r="A4207" s="39">
        <v>19372</v>
      </c>
      <c r="B4207" t="s" s="0">
        <v>135</v>
      </c>
      <c r="C4207" t="s" s="0">
        <v>58</v>
      </c>
      <c r="E4207" t="s" s="0">
        <v>135</v>
      </c>
      <c r="F4207" s="0">
        <v>0.90100000000000002</v>
      </c>
    </row>
    <row r="4208" spans="1:6">
      <c r="A4208" s="39">
        <v>61476</v>
      </c>
      <c r="B4208" t="s" s="0">
        <v>350</v>
      </c>
      <c r="C4208" t="s" s="0">
        <v>74</v>
      </c>
      <c r="E4208" t="s" s="0">
        <v>350</v>
      </c>
      <c r="F4208" s="0">
        <v>1.018</v>
      </c>
    </row>
    <row r="4209" spans="1:6">
      <c r="A4209" s="39">
        <v>90613</v>
      </c>
      <c r="B4209" t="s" s="0">
        <v>151</v>
      </c>
      <c r="C4209" t="s" s="0">
        <v>26</v>
      </c>
      <c r="E4209" t="s" s="0">
        <v>151</v>
      </c>
      <c r="F4209" s="0">
        <v>1.077</v>
      </c>
    </row>
    <row r="4210" spans="1:6">
      <c r="A4210" s="39">
        <v>61267</v>
      </c>
      <c r="B4210" t="s" s="0">
        <v>350</v>
      </c>
      <c r="C4210" t="s" s="0">
        <v>74</v>
      </c>
      <c r="E4210" t="s" s="0">
        <v>350</v>
      </c>
      <c r="F4210" s="0">
        <v>1.018</v>
      </c>
    </row>
    <row r="4211" spans="1:6">
      <c r="A4211" s="39">
        <v>61440</v>
      </c>
      <c r="B4211" t="s" s="0">
        <v>350</v>
      </c>
      <c r="C4211" t="s" s="0">
        <v>74</v>
      </c>
      <c r="E4211" t="s" s="0">
        <v>350</v>
      </c>
      <c r="F4211" s="0">
        <v>1.018</v>
      </c>
    </row>
    <row r="4212" spans="1:6">
      <c r="A4212" s="39">
        <v>1909</v>
      </c>
      <c r="B4212" t="s" s="0">
        <v>174</v>
      </c>
      <c r="C4212" t="s" s="0">
        <v>119</v>
      </c>
      <c r="E4212" t="s" s="0">
        <v>174</v>
      </c>
      <c r="F4212" s="0">
        <v>0.91100000000000003</v>
      </c>
    </row>
    <row r="4213" spans="1:6">
      <c r="A4213" s="39">
        <v>9618</v>
      </c>
      <c r="B4213" t="s" s="0">
        <v>139</v>
      </c>
      <c r="C4213" t="s" s="0">
        <v>119</v>
      </c>
      <c r="E4213" t="s" s="0">
        <v>139</v>
      </c>
      <c r="F4213" s="0">
        <v>0.92800000000000005</v>
      </c>
    </row>
    <row r="4214" spans="1:6">
      <c r="A4214" s="39">
        <v>26532</v>
      </c>
      <c r="B4214" t="s" s="0">
        <v>186</v>
      </c>
      <c r="C4214" t="s" s="0">
        <v>39</v>
      </c>
      <c r="E4214" t="s" s="0">
        <v>186</v>
      </c>
      <c r="F4214" s="0">
        <v>0.753</v>
      </c>
    </row>
    <row r="4215" spans="1:6">
      <c r="A4215" s="39">
        <v>96269</v>
      </c>
      <c r="B4215" t="s" s="0">
        <v>78</v>
      </c>
      <c r="C4215" t="s" s="0">
        <v>26</v>
      </c>
      <c r="E4215" t="s" s="0">
        <v>78</v>
      </c>
      <c r="F4215" s="0">
        <v>1.01</v>
      </c>
    </row>
    <row r="4216" spans="1:6">
      <c r="A4216" s="39">
        <v>99518</v>
      </c>
      <c r="B4216" t="s" s="0">
        <v>148</v>
      </c>
      <c r="C4216" t="s" s="0">
        <v>72</v>
      </c>
      <c r="E4216" t="s" s="0">
        <v>148</v>
      </c>
      <c r="F4216" s="0">
        <v>0.91400000000000003</v>
      </c>
    </row>
    <row r="4217" spans="1:6">
      <c r="A4217" s="39">
        <v>63920</v>
      </c>
      <c r="B4217" t="s" s="0">
        <v>121</v>
      </c>
      <c r="C4217" t="s" s="0">
        <v>26</v>
      </c>
      <c r="E4217" t="s" s="0">
        <v>121</v>
      </c>
      <c r="F4217" s="0">
        <v>1.095</v>
      </c>
    </row>
    <row r="4218" spans="1:6">
      <c r="A4218" s="39">
        <v>61389</v>
      </c>
      <c r="B4218" t="s" s="0">
        <v>350</v>
      </c>
      <c r="C4218" t="s" s="0">
        <v>74</v>
      </c>
      <c r="E4218" t="s" s="0">
        <v>350</v>
      </c>
      <c r="F4218" s="0">
        <v>1.018</v>
      </c>
    </row>
    <row r="4219" spans="1:6">
      <c r="A4219" s="39">
        <v>27243</v>
      </c>
      <c r="B4219" t="s" s="0">
        <v>224</v>
      </c>
      <c r="C4219" t="s" s="0">
        <v>39</v>
      </c>
      <c r="E4219" t="s" s="0">
        <v>224</v>
      </c>
      <c r="F4219" s="0">
        <v>0.89800000000000002</v>
      </c>
    </row>
    <row r="4220" spans="1:6">
      <c r="A4220" s="39">
        <v>61449</v>
      </c>
      <c r="B4220" t="s" s="0">
        <v>350</v>
      </c>
      <c r="C4220" t="s" s="0">
        <v>74</v>
      </c>
      <c r="E4220" t="s" s="0">
        <v>350</v>
      </c>
      <c r="F4220" s="0">
        <v>1.018</v>
      </c>
    </row>
    <row r="4221" spans="1:6">
      <c r="A4221" s="39">
        <v>67229</v>
      </c>
      <c r="B4221" t="s" s="0">
        <v>137</v>
      </c>
      <c r="C4221" t="s" s="0">
        <v>22</v>
      </c>
      <c r="E4221" t="s" s="0">
        <v>137</v>
      </c>
      <c r="F4221" s="0">
        <v>1.0580000000000001</v>
      </c>
    </row>
    <row r="4222" spans="1:6">
      <c r="A4222" s="39">
        <v>83109</v>
      </c>
      <c r="B4222" t="s" s="0">
        <v>96</v>
      </c>
      <c r="C4222" t="s" s="0">
        <v>26</v>
      </c>
      <c r="E4222" t="s" s="0">
        <v>96</v>
      </c>
      <c r="F4222" s="0">
        <v>1.2609999999999999</v>
      </c>
    </row>
    <row r="4223" spans="1:6">
      <c r="A4223" s="39">
        <v>17207</v>
      </c>
      <c r="B4223" t="s" s="0">
        <v>125</v>
      </c>
      <c r="C4223" t="s" s="0">
        <v>58</v>
      </c>
      <c r="E4223" t="s" s="0">
        <v>125</v>
      </c>
      <c r="F4223" s="0">
        <v>0.9</v>
      </c>
    </row>
    <row r="4224" spans="1:6">
      <c r="A4224" s="39">
        <v>17495</v>
      </c>
      <c r="B4224" t="s" s="0">
        <v>66</v>
      </c>
      <c r="C4224" t="s" s="0">
        <v>58</v>
      </c>
      <c r="E4224" t="s" s="0">
        <v>66</v>
      </c>
      <c r="F4224" s="0">
        <v>1.012</v>
      </c>
    </row>
    <row r="4225" spans="1:6">
      <c r="A4225" s="39">
        <v>1990</v>
      </c>
      <c r="B4225" t="s" s="0">
        <v>116</v>
      </c>
      <c r="C4225" t="s" s="0">
        <v>82</v>
      </c>
      <c r="E4225" t="s" s="0">
        <v>116</v>
      </c>
      <c r="F4225" s="0">
        <v>0.88800000000000001</v>
      </c>
    </row>
    <row r="4226" spans="1:6">
      <c r="A4226" s="39">
        <v>18442</v>
      </c>
      <c r="B4226" t="s" s="0">
        <v>83</v>
      </c>
      <c r="C4226" t="s" s="0">
        <v>58</v>
      </c>
      <c r="E4226" t="s" s="0">
        <v>83</v>
      </c>
      <c r="F4226" s="0">
        <v>0.94399999999999995</v>
      </c>
    </row>
    <row r="4227" spans="1:6">
      <c r="A4227" s="39">
        <v>15746</v>
      </c>
      <c r="B4227" t="s" s="0">
        <v>145</v>
      </c>
      <c r="C4227" t="s" s="0">
        <v>82</v>
      </c>
      <c r="E4227" t="s" s="0">
        <v>145</v>
      </c>
      <c r="F4227" s="0">
        <v>0.95299999999999996</v>
      </c>
    </row>
    <row r="4228" spans="1:6">
      <c r="A4228" s="39">
        <v>19230</v>
      </c>
      <c r="B4228" t="s" s="0">
        <v>135</v>
      </c>
      <c r="C4228" t="s" s="0">
        <v>58</v>
      </c>
      <c r="E4228" t="s" s="0">
        <v>135</v>
      </c>
      <c r="F4228" s="0">
        <v>0.90100000000000002</v>
      </c>
    </row>
    <row r="4229" spans="1:6">
      <c r="A4229" s="39">
        <v>14550</v>
      </c>
      <c r="B4229" t="s" s="0">
        <v>191</v>
      </c>
      <c r="C4229" t="s" s="0">
        <v>82</v>
      </c>
      <c r="E4229" t="s" s="0">
        <v>191</v>
      </c>
      <c r="F4229" s="0">
        <v>0.95699999999999996</v>
      </c>
    </row>
    <row r="4230" spans="1:6">
      <c r="A4230" s="39">
        <v>61250</v>
      </c>
      <c r="B4230" t="s" s="0">
        <v>350</v>
      </c>
      <c r="C4230" t="s" s="0">
        <v>74</v>
      </c>
      <c r="E4230" t="s" s="0">
        <v>350</v>
      </c>
      <c r="F4230" s="0">
        <v>1.018</v>
      </c>
    </row>
    <row r="4231" spans="1:6">
      <c r="A4231" s="39">
        <v>61273</v>
      </c>
      <c r="B4231" t="s" s="0">
        <v>350</v>
      </c>
      <c r="C4231" t="s" s="0">
        <v>74</v>
      </c>
      <c r="E4231" t="s" s="0">
        <v>350</v>
      </c>
      <c r="F4231" s="0">
        <v>1.018</v>
      </c>
    </row>
    <row r="4232" spans="1:6">
      <c r="A4232" s="39">
        <v>19288</v>
      </c>
      <c r="B4232" t="s" s="0">
        <v>135</v>
      </c>
      <c r="C4232" t="s" s="0">
        <v>58</v>
      </c>
      <c r="E4232" t="s" s="0">
        <v>135</v>
      </c>
      <c r="F4232" s="0">
        <v>0.90100000000000002</v>
      </c>
    </row>
    <row r="4233" spans="1:6">
      <c r="A4233" s="39">
        <v>61276</v>
      </c>
      <c r="B4233" t="s" s="0">
        <v>350</v>
      </c>
      <c r="C4233" t="s" s="0">
        <v>74</v>
      </c>
      <c r="E4233" t="s" s="0">
        <v>350</v>
      </c>
      <c r="F4233" s="0">
        <v>1.018</v>
      </c>
    </row>
    <row r="4234" spans="1:6">
      <c r="A4234" s="39">
        <v>97320</v>
      </c>
      <c r="B4234" t="s" s="0">
        <v>35</v>
      </c>
      <c r="C4234" t="s" s="0">
        <v>26</v>
      </c>
      <c r="E4234" t="s" s="0">
        <v>35</v>
      </c>
      <c r="F4234" s="0">
        <v>1.0649999999999999</v>
      </c>
    </row>
    <row r="4235" spans="1:6">
      <c r="A4235" s="39">
        <v>15295</v>
      </c>
      <c r="B4235" t="s" s="0">
        <v>206</v>
      </c>
      <c r="C4235" t="s" s="0">
        <v>82</v>
      </c>
      <c r="E4235" t="s" s="0">
        <v>206</v>
      </c>
      <c r="F4235" s="0">
        <v>0.93600000000000005</v>
      </c>
    </row>
    <row r="4236" spans="1:6">
      <c r="A4236" s="39">
        <v>54534</v>
      </c>
      <c r="B4236" t="s" s="0">
        <v>142</v>
      </c>
      <c r="C4236" t="s" s="0">
        <v>22</v>
      </c>
      <c r="E4236" t="s" s="0">
        <v>142</v>
      </c>
      <c r="F4236" s="0">
        <v>1.0549999999999999</v>
      </c>
    </row>
    <row r="4237" spans="1:6">
      <c r="A4237" s="39">
        <v>74626</v>
      </c>
      <c r="B4237" t="s" s="0">
        <v>351</v>
      </c>
      <c r="C4237" t="s" s="0">
        <v>20</v>
      </c>
      <c r="E4237" t="s" s="0">
        <v>351</v>
      </c>
      <c r="F4237" s="0">
        <v>1.052</v>
      </c>
    </row>
    <row r="4238" spans="1:6">
      <c r="A4238" s="39">
        <v>99759</v>
      </c>
      <c r="B4238" t="s" s="0">
        <v>260</v>
      </c>
      <c r="C4238" t="s" s="0">
        <v>72</v>
      </c>
      <c r="E4238" t="s" s="0">
        <v>260</v>
      </c>
      <c r="F4238" s="0">
        <v>0.872</v>
      </c>
    </row>
    <row r="4239" spans="1:6">
      <c r="A4239" s="39">
        <v>17337</v>
      </c>
      <c r="B4239" t="s" s="0">
        <v>66</v>
      </c>
      <c r="C4239" t="s" s="0">
        <v>58</v>
      </c>
      <c r="E4239" t="s" s="0">
        <v>66</v>
      </c>
      <c r="F4239" s="0">
        <v>1.012</v>
      </c>
    </row>
    <row r="4240" spans="1:6">
      <c r="A4240" s="39">
        <v>56276</v>
      </c>
      <c r="B4240" t="s" s="0">
        <v>160</v>
      </c>
      <c r="C4240" t="s" s="0">
        <v>22</v>
      </c>
      <c r="E4240" t="s" s="0">
        <v>160</v>
      </c>
      <c r="F4240" s="0">
        <v>0.94</v>
      </c>
    </row>
    <row r="4241" spans="1:6">
      <c r="A4241" s="39">
        <v>27419</v>
      </c>
      <c r="B4241" t="s" s="0">
        <v>65</v>
      </c>
      <c r="C4241" t="s" s="0">
        <v>39</v>
      </c>
      <c r="E4241" t="s" s="0">
        <v>65</v>
      </c>
      <c r="F4241" s="0">
        <v>0.753</v>
      </c>
    </row>
    <row r="4242" spans="1:6">
      <c r="A4242" s="39">
        <v>85098</v>
      </c>
      <c r="B4242" t="s" s="0">
        <v>46</v>
      </c>
      <c r="C4242" t="s" s="0">
        <v>26</v>
      </c>
      <c r="E4242" t="s" s="0">
        <v>46</v>
      </c>
      <c r="F4242" s="0">
        <v>1.046</v>
      </c>
    </row>
    <row r="4243" spans="1:6">
      <c r="A4243" s="39">
        <v>17349</v>
      </c>
      <c r="B4243" t="s" s="0">
        <v>125</v>
      </c>
      <c r="C4243" t="s" s="0">
        <v>58</v>
      </c>
      <c r="E4243" t="s" s="0">
        <v>125</v>
      </c>
      <c r="F4243" s="0">
        <v>0.9</v>
      </c>
    </row>
    <row r="4244" spans="1:6">
      <c r="A4244" s="39">
        <v>18445</v>
      </c>
      <c r="B4244" t="s" s="0">
        <v>83</v>
      </c>
      <c r="C4244" t="s" s="0">
        <v>58</v>
      </c>
      <c r="E4244" t="s" s="0">
        <v>83</v>
      </c>
      <c r="F4244" s="0">
        <v>0.94399999999999995</v>
      </c>
    </row>
    <row r="4245" spans="1:6">
      <c r="A4245" s="39">
        <v>99198</v>
      </c>
      <c r="B4245" t="s" s="0">
        <v>113</v>
      </c>
      <c r="C4245" t="s" s="0">
        <v>72</v>
      </c>
      <c r="E4245" t="s" s="0">
        <v>113</v>
      </c>
      <c r="F4245" s="0">
        <v>0.88600000000000001</v>
      </c>
    </row>
    <row r="4246" spans="1:6">
      <c r="A4246" s="39">
        <v>19217</v>
      </c>
      <c r="B4246" t="s" s="0">
        <v>138</v>
      </c>
      <c r="C4246" t="s" s="0">
        <v>58</v>
      </c>
      <c r="E4246" t="s" s="0">
        <v>138</v>
      </c>
      <c r="F4246" s="0">
        <v>0.96</v>
      </c>
    </row>
    <row r="4247" spans="1:6">
      <c r="A4247" s="39">
        <v>1936</v>
      </c>
      <c r="B4247" t="s" s="0">
        <v>174</v>
      </c>
      <c r="C4247" t="s" s="0">
        <v>119</v>
      </c>
      <c r="E4247" t="s" s="0">
        <v>174</v>
      </c>
      <c r="F4247" s="0">
        <v>0.91100000000000003</v>
      </c>
    </row>
    <row r="4248" spans="1:6">
      <c r="A4248" s="39">
        <v>17094</v>
      </c>
      <c r="B4248" t="s" s="0">
        <v>125</v>
      </c>
      <c r="C4248" t="s" s="0">
        <v>58</v>
      </c>
      <c r="E4248" t="s" s="0">
        <v>125</v>
      </c>
      <c r="F4248" s="0">
        <v>0.9</v>
      </c>
    </row>
    <row r="4249" spans="1:6">
      <c r="A4249" s="39">
        <v>99625</v>
      </c>
      <c r="B4249" t="s" s="0">
        <v>113</v>
      </c>
      <c r="C4249" t="s" s="0">
        <v>72</v>
      </c>
      <c r="E4249" t="s" s="0">
        <v>113</v>
      </c>
      <c r="F4249" s="0">
        <v>0.88600000000000001</v>
      </c>
    </row>
    <row r="4250" spans="1:6">
      <c r="A4250" s="39">
        <v>74677</v>
      </c>
      <c r="B4250" t="s" s="0">
        <v>351</v>
      </c>
      <c r="C4250" t="s" s="0">
        <v>20</v>
      </c>
      <c r="E4250" t="s" s="0">
        <v>351</v>
      </c>
      <c r="F4250" s="0">
        <v>1.052</v>
      </c>
    </row>
    <row r="4251" spans="1:6">
      <c r="A4251" s="39">
        <v>74670</v>
      </c>
      <c r="B4251" t="s" s="0">
        <v>351</v>
      </c>
      <c r="C4251" t="s" s="0">
        <v>20</v>
      </c>
      <c r="E4251" t="s" s="0">
        <v>351</v>
      </c>
      <c r="F4251" s="0">
        <v>1.052</v>
      </c>
    </row>
    <row r="4252" spans="1:6">
      <c r="A4252" s="39">
        <v>74653</v>
      </c>
      <c r="B4252" t="s" s="0">
        <v>351</v>
      </c>
      <c r="C4252" t="s" s="0">
        <v>20</v>
      </c>
      <c r="E4252" t="s" s="0">
        <v>351</v>
      </c>
      <c r="F4252" s="0">
        <v>1.052</v>
      </c>
    </row>
    <row r="4253" spans="1:6">
      <c r="A4253" s="39">
        <v>29393</v>
      </c>
      <c r="B4253" t="s" s="0">
        <v>54</v>
      </c>
      <c r="C4253" t="s" s="0">
        <v>39</v>
      </c>
      <c r="E4253" t="s" s="0">
        <v>54</v>
      </c>
      <c r="F4253" s="0">
        <v>0.86099999999999999</v>
      </c>
    </row>
    <row r="4254" spans="1:6">
      <c r="A4254" s="39">
        <v>74238</v>
      </c>
      <c r="B4254" t="s" s="0">
        <v>351</v>
      </c>
      <c r="C4254" t="s" s="0">
        <v>20</v>
      </c>
      <c r="E4254" t="s" s="0">
        <v>351</v>
      </c>
      <c r="F4254" s="0">
        <v>1.052</v>
      </c>
    </row>
    <row r="4255" spans="1:6">
      <c r="A4255" s="39">
        <v>74653</v>
      </c>
      <c r="B4255" t="s" s="0">
        <v>351</v>
      </c>
      <c r="C4255" t="s" s="0">
        <v>20</v>
      </c>
      <c r="E4255" t="s" s="0">
        <v>351</v>
      </c>
      <c r="F4255" s="0">
        <v>1.052</v>
      </c>
    </row>
    <row r="4256" spans="1:6">
      <c r="A4256" s="39">
        <v>63762</v>
      </c>
      <c r="B4256" t="s" s="0">
        <v>146</v>
      </c>
      <c r="C4256" t="s" s="0">
        <v>26</v>
      </c>
      <c r="E4256" t="s" s="0">
        <v>146</v>
      </c>
      <c r="F4256" s="0">
        <v>1.0860000000000001</v>
      </c>
    </row>
    <row r="4257" spans="1:6">
      <c r="A4257" s="39">
        <v>74635</v>
      </c>
      <c r="B4257" t="s" s="0">
        <v>351</v>
      </c>
      <c r="C4257" t="s" s="0">
        <v>20</v>
      </c>
      <c r="E4257" t="s" s="0">
        <v>351</v>
      </c>
      <c r="F4257" s="0">
        <v>1.052</v>
      </c>
    </row>
    <row r="4258" spans="1:6">
      <c r="A4258" s="39">
        <v>16928</v>
      </c>
      <c r="B4258" t="s" s="0">
        <v>215</v>
      </c>
      <c r="C4258" t="s" s="0">
        <v>82</v>
      </c>
      <c r="E4258" t="s" s="0">
        <v>215</v>
      </c>
      <c r="F4258" s="0">
        <v>0.81899999999999995</v>
      </c>
    </row>
    <row r="4259" spans="1:6">
      <c r="A4259" s="39">
        <v>17192</v>
      </c>
      <c r="B4259" t="s" s="0">
        <v>125</v>
      </c>
      <c r="C4259" t="s" s="0">
        <v>58</v>
      </c>
      <c r="E4259" t="s" s="0">
        <v>125</v>
      </c>
      <c r="F4259" s="0">
        <v>0.9</v>
      </c>
    </row>
    <row r="4260" spans="1:6">
      <c r="A4260" s="39">
        <v>17390</v>
      </c>
      <c r="B4260" t="s" s="0">
        <v>66</v>
      </c>
      <c r="C4260" t="s" s="0">
        <v>58</v>
      </c>
      <c r="E4260" t="s" s="0">
        <v>66</v>
      </c>
      <c r="F4260" s="0">
        <v>1.012</v>
      </c>
    </row>
    <row r="4261" spans="1:6">
      <c r="A4261" s="39">
        <v>4463</v>
      </c>
      <c r="B4261" t="s" s="0">
        <v>202</v>
      </c>
      <c r="C4261" t="s" s="0">
        <v>119</v>
      </c>
      <c r="E4261" t="s" s="0">
        <v>202</v>
      </c>
      <c r="F4261" s="0">
        <v>0.95699999999999996</v>
      </c>
    </row>
    <row r="4262" spans="1:6">
      <c r="A4262" s="39">
        <v>2692</v>
      </c>
      <c r="B4262" t="s" s="0">
        <v>174</v>
      </c>
      <c r="C4262" t="s" s="0">
        <v>119</v>
      </c>
      <c r="E4262" t="s" s="0">
        <v>174</v>
      </c>
      <c r="F4262" s="0">
        <v>0.91100000000000003</v>
      </c>
    </row>
    <row r="4263" spans="1:6">
      <c r="A4263" s="39">
        <v>74673</v>
      </c>
      <c r="B4263" t="s" s="0">
        <v>351</v>
      </c>
      <c r="C4263" t="s" s="0">
        <v>20</v>
      </c>
      <c r="E4263" t="s" s="0">
        <v>351</v>
      </c>
      <c r="F4263" s="0">
        <v>1.052</v>
      </c>
    </row>
    <row r="4264" spans="1:6">
      <c r="A4264" s="39">
        <v>38822</v>
      </c>
      <c r="B4264" t="s" s="0">
        <v>219</v>
      </c>
      <c r="C4264" t="s" s="0">
        <v>70</v>
      </c>
      <c r="E4264" t="s" s="0">
        <v>219</v>
      </c>
      <c r="F4264" s="0">
        <v>0.84499999999999997</v>
      </c>
    </row>
    <row r="4265" spans="1:6">
      <c r="A4265" s="39">
        <v>1983</v>
      </c>
      <c r="B4265" t="s" s="0">
        <v>116</v>
      </c>
      <c r="C4265" t="s" s="0">
        <v>82</v>
      </c>
      <c r="E4265" t="s" s="0">
        <v>116</v>
      </c>
      <c r="F4265" s="0">
        <v>0.88800000000000001</v>
      </c>
    </row>
    <row r="4266" spans="1:6">
      <c r="A4266" s="39">
        <v>74632</v>
      </c>
      <c r="B4266" t="s" s="0">
        <v>351</v>
      </c>
      <c r="C4266" t="s" s="0">
        <v>20</v>
      </c>
      <c r="E4266" t="s" s="0">
        <v>351</v>
      </c>
      <c r="F4266" s="0">
        <v>1.052</v>
      </c>
    </row>
    <row r="4267" spans="1:6">
      <c r="A4267" s="39">
        <v>74676</v>
      </c>
      <c r="B4267" t="s" s="0">
        <v>351</v>
      </c>
      <c r="C4267" t="s" s="0">
        <v>20</v>
      </c>
      <c r="E4267" t="s" s="0">
        <v>351</v>
      </c>
      <c r="F4267" s="0">
        <v>1.052</v>
      </c>
    </row>
    <row r="4268" spans="1:6">
      <c r="A4268" s="39">
        <v>17166</v>
      </c>
      <c r="B4268" t="s" s="0">
        <v>57</v>
      </c>
      <c r="C4268" t="s" s="0">
        <v>58</v>
      </c>
      <c r="E4268" t="s" s="0">
        <v>57</v>
      </c>
      <c r="F4268" s="0">
        <v>0.93899999999999995</v>
      </c>
    </row>
    <row r="4269" spans="1:6">
      <c r="A4269" s="39">
        <v>74613</v>
      </c>
      <c r="B4269" t="s" s="0">
        <v>351</v>
      </c>
      <c r="C4269" t="s" s="0">
        <v>20</v>
      </c>
      <c r="E4269" t="s" s="0">
        <v>351</v>
      </c>
      <c r="F4269" s="0">
        <v>1.052</v>
      </c>
    </row>
    <row r="4270" spans="1:6">
      <c r="A4270" s="39">
        <v>1900</v>
      </c>
      <c r="B4270" t="s" s="0">
        <v>174</v>
      </c>
      <c r="C4270" t="s" s="0">
        <v>119</v>
      </c>
      <c r="E4270" t="s" s="0">
        <v>174</v>
      </c>
      <c r="F4270" s="0">
        <v>0.91100000000000003</v>
      </c>
    </row>
    <row r="4271" spans="1:6">
      <c r="A4271" s="39">
        <v>74629</v>
      </c>
      <c r="B4271" t="s" s="0">
        <v>351</v>
      </c>
      <c r="C4271" t="s" s="0">
        <v>20</v>
      </c>
      <c r="E4271" t="s" s="0">
        <v>351</v>
      </c>
      <c r="F4271" s="0">
        <v>1.052</v>
      </c>
    </row>
    <row r="4272" spans="1:6">
      <c r="A4272" s="39">
        <v>74214</v>
      </c>
      <c r="B4272" t="s" s="0">
        <v>351</v>
      </c>
      <c r="C4272" t="s" s="0">
        <v>20</v>
      </c>
      <c r="E4272" t="s" s="0">
        <v>351</v>
      </c>
      <c r="F4272" s="0">
        <v>1.052</v>
      </c>
    </row>
    <row r="4273" spans="1:6">
      <c r="A4273" s="39">
        <v>74638</v>
      </c>
      <c r="B4273" t="s" s="0">
        <v>351</v>
      </c>
      <c r="C4273" t="s" s="0">
        <v>20</v>
      </c>
      <c r="E4273" t="s" s="0">
        <v>351</v>
      </c>
      <c r="F4273" s="0">
        <v>1.052</v>
      </c>
    </row>
    <row r="4274" spans="1:6">
      <c r="A4274" s="39">
        <v>99195</v>
      </c>
      <c r="B4274" t="s" s="0">
        <v>113</v>
      </c>
      <c r="C4274" t="s" s="0">
        <v>72</v>
      </c>
      <c r="E4274" t="s" s="0">
        <v>113</v>
      </c>
      <c r="F4274" s="0">
        <v>0.88600000000000001</v>
      </c>
    </row>
    <row r="4275" spans="1:6">
      <c r="A4275" s="39">
        <v>74679</v>
      </c>
      <c r="B4275" t="s" s="0">
        <v>351</v>
      </c>
      <c r="C4275" t="s" s="0">
        <v>20</v>
      </c>
      <c r="E4275" t="s" s="0">
        <v>351</v>
      </c>
      <c r="F4275" s="0">
        <v>1.052</v>
      </c>
    </row>
    <row r="4276" spans="1:6">
      <c r="A4276" s="39">
        <v>3149</v>
      </c>
      <c r="B4276" t="s" s="0">
        <v>288</v>
      </c>
      <c r="C4276" t="s" s="0">
        <v>82</v>
      </c>
      <c r="E4276" t="s" s="0">
        <v>288</v>
      </c>
      <c r="F4276" s="0">
        <v>0.748</v>
      </c>
    </row>
    <row r="4277" spans="1:6">
      <c r="A4277" s="39">
        <v>74639</v>
      </c>
      <c r="B4277" t="s" s="0">
        <v>351</v>
      </c>
      <c r="C4277" t="s" s="0">
        <v>20</v>
      </c>
      <c r="E4277" t="s" s="0">
        <v>351</v>
      </c>
      <c r="F4277" s="0">
        <v>1.052</v>
      </c>
    </row>
    <row r="4278" spans="1:6">
      <c r="A4278" s="39">
        <v>9603</v>
      </c>
      <c r="B4278" t="s" s="0">
        <v>139</v>
      </c>
      <c r="C4278" t="s" s="0">
        <v>119</v>
      </c>
      <c r="E4278" t="s" s="0">
        <v>139</v>
      </c>
      <c r="F4278" s="0">
        <v>0.92800000000000005</v>
      </c>
    </row>
    <row r="4279" spans="1:6">
      <c r="A4279" s="39">
        <v>2779</v>
      </c>
      <c r="B4279" t="s" s="0">
        <v>204</v>
      </c>
      <c r="C4279" t="s" s="0">
        <v>119</v>
      </c>
      <c r="E4279" t="s" s="0">
        <v>204</v>
      </c>
      <c r="F4279" s="0">
        <v>0.88700000000000001</v>
      </c>
    </row>
    <row r="4280" spans="1:6">
      <c r="A4280" s="39">
        <v>2799</v>
      </c>
      <c r="B4280" t="s" s="0">
        <v>204</v>
      </c>
      <c r="C4280" t="s" s="0">
        <v>119</v>
      </c>
      <c r="E4280" t="s" s="0">
        <v>204</v>
      </c>
      <c r="F4280" s="0">
        <v>0.88700000000000001</v>
      </c>
    </row>
    <row r="4281" spans="1:6">
      <c r="A4281" s="39">
        <v>99441</v>
      </c>
      <c r="B4281" t="s" s="0">
        <v>148</v>
      </c>
      <c r="C4281" t="s" s="0">
        <v>72</v>
      </c>
      <c r="E4281" t="s" s="0">
        <v>148</v>
      </c>
      <c r="F4281" s="0">
        <v>0.91400000000000003</v>
      </c>
    </row>
    <row r="4282" spans="1:6">
      <c r="A4282" s="39">
        <v>2708</v>
      </c>
      <c r="B4282" t="s" s="0">
        <v>204</v>
      </c>
      <c r="C4282" t="s" s="0">
        <v>119</v>
      </c>
      <c r="E4282" t="s" s="0">
        <v>204</v>
      </c>
      <c r="F4282" s="0">
        <v>0.88700000000000001</v>
      </c>
    </row>
    <row r="4283" spans="1:6">
      <c r="A4283" s="39">
        <v>18276</v>
      </c>
      <c r="B4283" t="s" s="0">
        <v>57</v>
      </c>
      <c r="C4283" t="s" s="0">
        <v>58</v>
      </c>
      <c r="E4283" t="s" s="0">
        <v>57</v>
      </c>
      <c r="F4283" s="0">
        <v>0.93899999999999995</v>
      </c>
    </row>
    <row r="4284" spans="1:6">
      <c r="A4284" s="39">
        <v>99310</v>
      </c>
      <c r="B4284" t="s" s="0">
        <v>352</v>
      </c>
      <c r="C4284" t="s" s="0">
        <v>72</v>
      </c>
      <c r="E4284" t="s" s="0">
        <v>352</v>
      </c>
      <c r="F4284" s="0">
        <v>0.86</v>
      </c>
    </row>
    <row r="4285" spans="1:6">
      <c r="A4285" s="39">
        <v>99334</v>
      </c>
      <c r="B4285" t="s" s="0">
        <v>352</v>
      </c>
      <c r="C4285" t="s" s="0">
        <v>72</v>
      </c>
      <c r="E4285" t="s" s="0">
        <v>352</v>
      </c>
      <c r="F4285" s="0">
        <v>0.86</v>
      </c>
    </row>
    <row r="4286" spans="1:6">
      <c r="A4286" s="39">
        <v>66484</v>
      </c>
      <c r="B4286" t="s" s="0">
        <v>134</v>
      </c>
      <c r="C4286" t="s" s="0">
        <v>22</v>
      </c>
      <c r="E4286" t="s" s="0">
        <v>134</v>
      </c>
      <c r="F4286" s="0">
        <v>1.0189999999999999</v>
      </c>
    </row>
    <row r="4287" spans="1:6">
      <c r="A4287" s="39">
        <v>23972</v>
      </c>
      <c r="B4287" t="s" s="0">
        <v>138</v>
      </c>
      <c r="C4287" t="s" s="0">
        <v>58</v>
      </c>
      <c r="E4287" t="s" s="0">
        <v>138</v>
      </c>
      <c r="F4287" s="0">
        <v>0.96</v>
      </c>
    </row>
    <row r="4288" spans="1:6">
      <c r="A4288" s="39">
        <v>17091</v>
      </c>
      <c r="B4288" t="s" s="0">
        <v>125</v>
      </c>
      <c r="C4288" t="s" s="0">
        <v>58</v>
      </c>
      <c r="E4288" t="s" s="0">
        <v>125</v>
      </c>
      <c r="F4288" s="0">
        <v>0.9</v>
      </c>
    </row>
    <row r="4289" spans="1:6">
      <c r="A4289" s="39">
        <v>4932</v>
      </c>
      <c r="B4289" t="s" s="0">
        <v>203</v>
      </c>
      <c r="C4289" t="s" s="0">
        <v>82</v>
      </c>
      <c r="E4289" t="s" s="0">
        <v>203</v>
      </c>
      <c r="F4289" s="0">
        <v>0.876</v>
      </c>
    </row>
    <row r="4290" spans="1:6">
      <c r="A4290" s="39">
        <v>38464</v>
      </c>
      <c r="B4290" t="s" s="0">
        <v>217</v>
      </c>
      <c r="C4290" t="s" s="0">
        <v>39</v>
      </c>
      <c r="E4290" t="s" s="0">
        <v>217</v>
      </c>
      <c r="F4290" s="0">
        <v>0.82</v>
      </c>
    </row>
    <row r="4291" spans="1:6">
      <c r="A4291" s="39">
        <v>64823</v>
      </c>
      <c r="B4291" t="s" s="0">
        <v>115</v>
      </c>
      <c r="C4291" t="s" s="0">
        <v>74</v>
      </c>
      <c r="E4291" t="s" s="0">
        <v>115</v>
      </c>
      <c r="F4291" s="0">
        <v>1.002</v>
      </c>
    </row>
    <row r="4292" spans="1:6">
      <c r="A4292" s="39">
        <v>99310</v>
      </c>
      <c r="B4292" t="s" s="0">
        <v>352</v>
      </c>
      <c r="C4292" t="s" s="0">
        <v>72</v>
      </c>
      <c r="E4292" t="s" s="0">
        <v>352</v>
      </c>
      <c r="F4292" s="0">
        <v>0.86</v>
      </c>
    </row>
    <row r="4293" spans="1:6">
      <c r="A4293" s="39">
        <v>99310</v>
      </c>
      <c r="B4293" t="s" s="0">
        <v>352</v>
      </c>
      <c r="C4293" t="s" s="0">
        <v>72</v>
      </c>
      <c r="E4293" t="s" s="0">
        <v>352</v>
      </c>
      <c r="F4293" s="0">
        <v>0.86</v>
      </c>
    </row>
    <row r="4294" spans="1:6">
      <c r="A4294" s="39">
        <v>63868</v>
      </c>
      <c r="B4294" t="s" s="0">
        <v>121</v>
      </c>
      <c r="C4294" t="s" s="0">
        <v>26</v>
      </c>
      <c r="E4294" t="s" s="0">
        <v>121</v>
      </c>
      <c r="F4294" s="0">
        <v>1.095</v>
      </c>
    </row>
    <row r="4295" spans="1:6">
      <c r="A4295" s="39">
        <v>82439</v>
      </c>
      <c r="B4295" t="s" s="0">
        <v>190</v>
      </c>
      <c r="C4295" t="s" s="0">
        <v>26</v>
      </c>
      <c r="E4295" t="s" s="0">
        <v>190</v>
      </c>
      <c r="F4295" s="0">
        <v>1.163</v>
      </c>
    </row>
    <row r="4296" spans="1:6">
      <c r="A4296" s="39">
        <v>4720</v>
      </c>
      <c r="B4296" t="s" s="0">
        <v>139</v>
      </c>
      <c r="C4296" t="s" s="0">
        <v>119</v>
      </c>
      <c r="E4296" t="s" s="0">
        <v>139</v>
      </c>
      <c r="F4296" s="0">
        <v>0.92800000000000005</v>
      </c>
    </row>
    <row r="4297" spans="1:6">
      <c r="A4297" s="39">
        <v>99310</v>
      </c>
      <c r="B4297" t="s" s="0">
        <v>352</v>
      </c>
      <c r="C4297" t="s" s="0">
        <v>72</v>
      </c>
      <c r="E4297" t="s" s="0">
        <v>352</v>
      </c>
      <c r="F4297" s="0">
        <v>0.86</v>
      </c>
    </row>
    <row r="4298" spans="1:6">
      <c r="A4298" s="39">
        <v>17166</v>
      </c>
      <c r="B4298" t="s" s="0">
        <v>57</v>
      </c>
      <c r="C4298" t="s" s="0">
        <v>58</v>
      </c>
      <c r="E4298" t="s" s="0">
        <v>57</v>
      </c>
      <c r="F4298" s="0">
        <v>0.93899999999999995</v>
      </c>
    </row>
    <row r="4299" spans="1:6">
      <c r="A4299" s="39">
        <v>16775</v>
      </c>
      <c r="B4299" t="s" s="0">
        <v>255</v>
      </c>
      <c r="C4299" t="s" s="0">
        <v>82</v>
      </c>
      <c r="E4299" t="s" s="0">
        <v>255</v>
      </c>
      <c r="F4299" s="0">
        <v>0.97</v>
      </c>
    </row>
    <row r="4300" spans="1:6">
      <c r="A4300" s="39">
        <v>17168</v>
      </c>
      <c r="B4300" t="s" s="0">
        <v>57</v>
      </c>
      <c r="C4300" t="s" s="0">
        <v>58</v>
      </c>
      <c r="E4300" t="s" s="0">
        <v>57</v>
      </c>
      <c r="F4300" s="0">
        <v>0.93899999999999995</v>
      </c>
    </row>
    <row r="4301" spans="1:6">
      <c r="A4301" s="39">
        <v>64846</v>
      </c>
      <c r="B4301" t="s" s="0">
        <v>115</v>
      </c>
      <c r="C4301" t="s" s="0">
        <v>74</v>
      </c>
      <c r="E4301" t="s" s="0">
        <v>115</v>
      </c>
      <c r="F4301" s="0">
        <v>1.002</v>
      </c>
    </row>
    <row r="4302" spans="1:6">
      <c r="A4302" s="39">
        <v>98716</v>
      </c>
      <c r="B4302" t="s" s="0">
        <v>352</v>
      </c>
      <c r="C4302" t="s" s="0">
        <v>72</v>
      </c>
      <c r="E4302" t="s" s="0">
        <v>352</v>
      </c>
      <c r="F4302" s="0">
        <v>0.86</v>
      </c>
    </row>
    <row r="4303" spans="1:6">
      <c r="A4303" s="39">
        <v>99334</v>
      </c>
      <c r="B4303" t="s" s="0">
        <v>352</v>
      </c>
      <c r="C4303" t="s" s="0">
        <v>72</v>
      </c>
      <c r="E4303" t="s" s="0">
        <v>352</v>
      </c>
      <c r="F4303" s="0">
        <v>0.86</v>
      </c>
    </row>
    <row r="4304" spans="1:6">
      <c r="A4304" s="39">
        <v>99334</v>
      </c>
      <c r="B4304" t="s" s="0">
        <v>352</v>
      </c>
      <c r="C4304" t="s" s="0">
        <v>72</v>
      </c>
      <c r="E4304" t="s" s="0">
        <v>352</v>
      </c>
      <c r="F4304" s="0">
        <v>0.86</v>
      </c>
    </row>
    <row r="4305" spans="1:6">
      <c r="A4305" s="39">
        <v>98530</v>
      </c>
      <c r="B4305" t="s" s="0">
        <v>71</v>
      </c>
      <c r="C4305" t="s" s="0">
        <v>72</v>
      </c>
      <c r="E4305" t="s" s="0">
        <v>71</v>
      </c>
      <c r="F4305" s="0">
        <v>0.89500000000000002</v>
      </c>
    </row>
    <row r="4306" spans="1:6">
      <c r="A4306" s="39">
        <v>96271</v>
      </c>
      <c r="B4306" t="s" s="0">
        <v>78</v>
      </c>
      <c r="C4306" t="s" s="0">
        <v>26</v>
      </c>
      <c r="E4306" t="s" s="0">
        <v>78</v>
      </c>
      <c r="F4306" s="0">
        <v>1.01</v>
      </c>
    </row>
    <row r="4307" spans="1:6">
      <c r="A4307" s="39">
        <v>99330</v>
      </c>
      <c r="B4307" t="s" s="0">
        <v>352</v>
      </c>
      <c r="C4307" t="s" s="0">
        <v>72</v>
      </c>
      <c r="E4307" t="s" s="0">
        <v>352</v>
      </c>
      <c r="F4307" s="0">
        <v>0.86</v>
      </c>
    </row>
    <row r="4308" spans="1:6">
      <c r="A4308" s="39">
        <v>73344</v>
      </c>
      <c r="B4308" t="s" s="0">
        <v>43</v>
      </c>
      <c r="C4308" t="s" s="0">
        <v>20</v>
      </c>
      <c r="E4308" t="s" s="0">
        <v>43</v>
      </c>
      <c r="F4308" s="0">
        <v>1.0329999999999999</v>
      </c>
    </row>
    <row r="4309" spans="1:6">
      <c r="A4309" s="39">
        <v>67745</v>
      </c>
      <c r="B4309" t="s" s="0">
        <v>53</v>
      </c>
      <c r="C4309" t="s" s="0">
        <v>22</v>
      </c>
      <c r="E4309" t="s" s="0">
        <v>53</v>
      </c>
      <c r="F4309" s="0">
        <v>0.96099999999999997</v>
      </c>
    </row>
    <row r="4310" spans="1:6">
      <c r="A4310" s="39">
        <v>99331</v>
      </c>
      <c r="B4310" t="s" s="0">
        <v>352</v>
      </c>
      <c r="C4310" t="s" s="0">
        <v>72</v>
      </c>
      <c r="E4310" t="s" s="0">
        <v>352</v>
      </c>
      <c r="F4310" s="0">
        <v>0.86</v>
      </c>
    </row>
    <row r="4311" spans="1:6">
      <c r="A4311" s="39">
        <v>35305</v>
      </c>
      <c r="B4311" t="s" s="0">
        <v>107</v>
      </c>
      <c r="C4311" t="s" s="0">
        <v>74</v>
      </c>
      <c r="E4311" t="s" s="0">
        <v>107</v>
      </c>
      <c r="F4311" s="0">
        <v>0.999</v>
      </c>
    </row>
    <row r="4312" spans="1:6">
      <c r="A4312" s="39">
        <v>98701</v>
      </c>
      <c r="B4312" t="s" s="0">
        <v>352</v>
      </c>
      <c r="C4312" t="s" s="0">
        <v>72</v>
      </c>
      <c r="E4312" t="s" s="0">
        <v>352</v>
      </c>
      <c r="F4312" s="0">
        <v>0.86</v>
      </c>
    </row>
    <row r="4313" spans="1:6">
      <c r="A4313" s="39">
        <v>98693</v>
      </c>
      <c r="B4313" t="s" s="0">
        <v>352</v>
      </c>
      <c r="C4313" t="s" s="0">
        <v>72</v>
      </c>
      <c r="E4313" t="s" s="0">
        <v>352</v>
      </c>
      <c r="F4313" s="0">
        <v>0.86</v>
      </c>
    </row>
    <row r="4314" spans="1:6">
      <c r="A4314" s="39">
        <v>98694</v>
      </c>
      <c r="B4314" t="s" s="0">
        <v>352</v>
      </c>
      <c r="C4314" t="s" s="0">
        <v>72</v>
      </c>
      <c r="E4314" t="s" s="0">
        <v>352</v>
      </c>
      <c r="F4314" s="0">
        <v>0.86</v>
      </c>
    </row>
    <row r="4315" spans="1:6">
      <c r="A4315" s="39">
        <v>57520</v>
      </c>
      <c r="B4315" t="s" s="0">
        <v>112</v>
      </c>
      <c r="C4315" t="s" s="0">
        <v>22</v>
      </c>
      <c r="E4315" t="s" s="0">
        <v>112</v>
      </c>
      <c r="F4315" s="0">
        <v>0.99</v>
      </c>
    </row>
    <row r="4316" spans="1:6">
      <c r="A4316" s="39">
        <v>98693</v>
      </c>
      <c r="B4316" t="s" s="0">
        <v>352</v>
      </c>
      <c r="C4316" t="s" s="0">
        <v>72</v>
      </c>
      <c r="E4316" t="s" s="0">
        <v>352</v>
      </c>
      <c r="F4316" s="0">
        <v>0.86</v>
      </c>
    </row>
    <row r="4317" spans="1:6">
      <c r="A4317" s="39">
        <v>21720</v>
      </c>
      <c r="B4317" t="s" s="0">
        <v>62</v>
      </c>
      <c r="C4317" t="s" s="0">
        <v>39</v>
      </c>
      <c r="E4317" t="s" s="0">
        <v>62</v>
      </c>
      <c r="F4317" s="0">
        <v>0.85599999999999998</v>
      </c>
    </row>
    <row r="4318" spans="1:6">
      <c r="A4318" s="39">
        <v>1945</v>
      </c>
      <c r="B4318" t="s" s="0">
        <v>116</v>
      </c>
      <c r="C4318" t="s" s="0">
        <v>82</v>
      </c>
      <c r="E4318" t="s" s="0">
        <v>116</v>
      </c>
      <c r="F4318" s="0">
        <v>0.88800000000000001</v>
      </c>
    </row>
    <row r="4319" spans="1:6">
      <c r="A4319" s="39">
        <v>99310</v>
      </c>
      <c r="B4319" t="s" s="0">
        <v>352</v>
      </c>
      <c r="C4319" t="s" s="0">
        <v>72</v>
      </c>
      <c r="E4319" t="s" s="0">
        <v>352</v>
      </c>
      <c r="F4319" s="0">
        <v>0.86</v>
      </c>
    </row>
    <row r="4320" spans="1:6">
      <c r="A4320" s="39">
        <v>99338</v>
      </c>
      <c r="B4320" t="s" s="0">
        <v>352</v>
      </c>
      <c r="C4320" t="s" s="0">
        <v>72</v>
      </c>
      <c r="E4320" t="s" s="0">
        <v>352</v>
      </c>
      <c r="F4320" s="0">
        <v>0.86</v>
      </c>
    </row>
    <row r="4321" spans="1:6">
      <c r="A4321" s="39">
        <v>15537</v>
      </c>
      <c r="B4321" t="s" s="0">
        <v>206</v>
      </c>
      <c r="C4321" t="s" s="0">
        <v>82</v>
      </c>
      <c r="E4321" t="s" s="0">
        <v>206</v>
      </c>
      <c r="F4321" s="0">
        <v>0.93600000000000005</v>
      </c>
    </row>
    <row r="4322" spans="1:6">
      <c r="A4322" s="39">
        <v>88287</v>
      </c>
      <c r="B4322" t="s" s="0">
        <v>37</v>
      </c>
      <c r="C4322" t="s" s="0">
        <v>20</v>
      </c>
      <c r="E4322" t="s" s="0">
        <v>37</v>
      </c>
      <c r="F4322" s="0">
        <v>1.0529999999999999</v>
      </c>
    </row>
    <row r="4323" spans="1:6">
      <c r="A4323" s="39">
        <v>17291</v>
      </c>
      <c r="B4323" t="s" s="0">
        <v>159</v>
      </c>
      <c r="C4323" t="s" s="0">
        <v>82</v>
      </c>
      <c r="E4323" t="s" s="0">
        <v>159</v>
      </c>
      <c r="F4323" s="0">
        <v>0.88900000000000001</v>
      </c>
    </row>
    <row r="4324" spans="1:6">
      <c r="A4324" s="39">
        <v>17237</v>
      </c>
      <c r="B4324" t="s" s="0">
        <v>125</v>
      </c>
      <c r="C4324" t="s" s="0">
        <v>58</v>
      </c>
      <c r="E4324" t="s" s="0">
        <v>125</v>
      </c>
      <c r="F4324" s="0">
        <v>0.9</v>
      </c>
    </row>
    <row r="4325" spans="1:6">
      <c r="A4325" s="39">
        <v>15299</v>
      </c>
      <c r="B4325" t="s" s="0">
        <v>206</v>
      </c>
      <c r="C4325" t="s" s="0">
        <v>82</v>
      </c>
      <c r="E4325" t="s" s="0">
        <v>206</v>
      </c>
      <c r="F4325" s="0">
        <v>0.93600000000000005</v>
      </c>
    </row>
    <row r="4326" spans="1:6">
      <c r="A4326" s="39">
        <v>99326</v>
      </c>
      <c r="B4326" t="s" s="0">
        <v>352</v>
      </c>
      <c r="C4326" t="s" s="0">
        <v>72</v>
      </c>
      <c r="E4326" t="s" s="0">
        <v>352</v>
      </c>
      <c r="F4326" s="0">
        <v>0.86</v>
      </c>
    </row>
    <row r="4327" spans="1:6">
      <c r="A4327" s="39">
        <v>67269</v>
      </c>
      <c r="B4327" t="s" s="0">
        <v>137</v>
      </c>
      <c r="C4327" t="s" s="0">
        <v>22</v>
      </c>
      <c r="E4327" t="s" s="0">
        <v>137</v>
      </c>
      <c r="F4327" s="0">
        <v>1.0580000000000001</v>
      </c>
    </row>
    <row r="4328" spans="1:6">
      <c r="A4328" s="39">
        <v>82031</v>
      </c>
      <c r="B4328" t="s" s="0">
        <v>178</v>
      </c>
      <c r="C4328" t="s" s="0">
        <v>26</v>
      </c>
      <c r="E4328" t="s" s="0">
        <v>178</v>
      </c>
      <c r="F4328" s="0">
        <v>1.288</v>
      </c>
    </row>
    <row r="4329" spans="1:6">
      <c r="A4329" s="39">
        <v>99310</v>
      </c>
      <c r="B4329" t="s" s="0">
        <v>352</v>
      </c>
      <c r="C4329" t="s" s="0">
        <v>72</v>
      </c>
      <c r="E4329" t="s" s="0">
        <v>352</v>
      </c>
      <c r="F4329" s="0">
        <v>0.86</v>
      </c>
    </row>
    <row r="4330" spans="1:6">
      <c r="A4330" s="39">
        <v>83257</v>
      </c>
      <c r="B4330" t="s" s="0">
        <v>96</v>
      </c>
      <c r="C4330" t="s" s="0">
        <v>26</v>
      </c>
      <c r="E4330" t="s" s="0">
        <v>96</v>
      </c>
      <c r="F4330" s="0">
        <v>1.2609999999999999</v>
      </c>
    </row>
    <row r="4331" spans="1:6">
      <c r="A4331" s="39">
        <v>3172</v>
      </c>
      <c r="B4331" t="s" s="0">
        <v>288</v>
      </c>
      <c r="C4331" t="s" s="0">
        <v>82</v>
      </c>
      <c r="E4331" t="s" s="0">
        <v>288</v>
      </c>
      <c r="F4331" s="0">
        <v>0.748</v>
      </c>
    </row>
    <row r="4332" spans="1:6">
      <c r="A4332" s="39">
        <v>69518</v>
      </c>
      <c r="B4332" t="s" s="0">
        <v>353</v>
      </c>
      <c r="C4332" t="s" s="0">
        <v>74</v>
      </c>
      <c r="E4332" t="s" s="0">
        <v>353</v>
      </c>
      <c r="F4332" s="0">
        <v>1.0269999999999999</v>
      </c>
    </row>
    <row r="4333" spans="1:6">
      <c r="A4333" s="39">
        <v>64625</v>
      </c>
      <c r="B4333" t="s" s="0">
        <v>353</v>
      </c>
      <c r="C4333" t="s" s="0">
        <v>74</v>
      </c>
      <c r="E4333" t="s" s="0">
        <v>353</v>
      </c>
      <c r="F4333" s="0">
        <v>1.0269999999999999</v>
      </c>
    </row>
    <row r="4334" spans="1:6">
      <c r="A4334" s="39">
        <v>68647</v>
      </c>
      <c r="B4334" t="s" s="0">
        <v>353</v>
      </c>
      <c r="C4334" t="s" s="0">
        <v>74</v>
      </c>
      <c r="E4334" t="s" s="0">
        <v>353</v>
      </c>
      <c r="F4334" s="0">
        <v>1.0269999999999999</v>
      </c>
    </row>
    <row r="4335" spans="1:6">
      <c r="A4335" s="39">
        <v>69488</v>
      </c>
      <c r="B4335" t="s" s="0">
        <v>353</v>
      </c>
      <c r="C4335" t="s" s="0">
        <v>74</v>
      </c>
      <c r="E4335" t="s" s="0">
        <v>353</v>
      </c>
      <c r="F4335" s="0">
        <v>1.0269999999999999</v>
      </c>
    </row>
    <row r="4336" spans="1:6">
      <c r="A4336" s="39">
        <v>68642</v>
      </c>
      <c r="B4336" t="s" s="0">
        <v>353</v>
      </c>
      <c r="C4336" t="s" s="0">
        <v>74</v>
      </c>
      <c r="E4336" t="s" s="0">
        <v>353</v>
      </c>
      <c r="F4336" s="0">
        <v>1.0269999999999999</v>
      </c>
    </row>
    <row r="4337" spans="1:6">
      <c r="A4337" s="39">
        <v>21720</v>
      </c>
      <c r="B4337" t="s" s="0">
        <v>62</v>
      </c>
      <c r="C4337" t="s" s="0">
        <v>39</v>
      </c>
      <c r="E4337" t="s" s="0">
        <v>62</v>
      </c>
      <c r="F4337" s="0">
        <v>0.85599999999999998</v>
      </c>
    </row>
    <row r="4338" spans="1:6">
      <c r="A4338" s="39">
        <v>64683</v>
      </c>
      <c r="B4338" t="s" s="0">
        <v>353</v>
      </c>
      <c r="C4338" t="s" s="0">
        <v>74</v>
      </c>
      <c r="E4338" t="s" s="0">
        <v>353</v>
      </c>
      <c r="F4338" s="0">
        <v>1.0269999999999999</v>
      </c>
    </row>
    <row r="4339" spans="1:6">
      <c r="A4339" s="39">
        <v>88379</v>
      </c>
      <c r="B4339" t="s" s="0">
        <v>37</v>
      </c>
      <c r="C4339" t="s" s="0">
        <v>20</v>
      </c>
      <c r="E4339" t="s" s="0">
        <v>37</v>
      </c>
      <c r="F4339" s="0">
        <v>1.0529999999999999</v>
      </c>
    </row>
    <row r="4340" spans="1:6">
      <c r="A4340" s="39">
        <v>74363</v>
      </c>
      <c r="B4340" t="s" s="0">
        <v>34</v>
      </c>
      <c r="C4340" t="s" s="0">
        <v>20</v>
      </c>
      <c r="E4340" t="s" s="0">
        <v>34</v>
      </c>
      <c r="F4340" s="0">
        <v>1.012</v>
      </c>
    </row>
    <row r="4341" spans="1:6">
      <c r="A4341" s="39">
        <v>3096</v>
      </c>
      <c r="B4341" t="s" s="0">
        <v>288</v>
      </c>
      <c r="C4341" t="s" s="0">
        <v>82</v>
      </c>
      <c r="E4341" t="s" s="0">
        <v>288</v>
      </c>
      <c r="F4341" s="0">
        <v>0.748</v>
      </c>
    </row>
    <row r="4342" spans="1:6">
      <c r="A4342" s="39">
        <v>55452</v>
      </c>
      <c r="B4342" t="s" s="0">
        <v>36</v>
      </c>
      <c r="C4342" t="s" s="0">
        <v>22</v>
      </c>
      <c r="E4342" t="s" s="0">
        <v>36</v>
      </c>
      <c r="F4342" s="0">
        <v>0.95299999999999996</v>
      </c>
    </row>
    <row r="4343" spans="1:6">
      <c r="A4343" s="39">
        <v>19348</v>
      </c>
      <c r="B4343" t="s" s="0">
        <v>215</v>
      </c>
      <c r="C4343" t="s" s="0">
        <v>82</v>
      </c>
      <c r="E4343" t="s" s="0">
        <v>215</v>
      </c>
      <c r="F4343" s="0">
        <v>0.81899999999999995</v>
      </c>
    </row>
    <row r="4344" spans="1:6">
      <c r="A4344" s="39">
        <v>56593</v>
      </c>
      <c r="B4344" t="s" s="0">
        <v>112</v>
      </c>
      <c r="C4344" t="s" s="0">
        <v>22</v>
      </c>
      <c r="E4344" t="s" s="0">
        <v>112</v>
      </c>
      <c r="F4344" s="0">
        <v>0.99</v>
      </c>
    </row>
    <row r="4345" spans="1:6">
      <c r="A4345" s="39">
        <v>17089</v>
      </c>
      <c r="B4345" t="s" s="0">
        <v>125</v>
      </c>
      <c r="C4345" t="s" s="0">
        <v>58</v>
      </c>
      <c r="E4345" t="s" s="0">
        <v>125</v>
      </c>
      <c r="F4345" s="0">
        <v>0.9</v>
      </c>
    </row>
    <row r="4346" spans="1:6">
      <c r="A4346" s="39">
        <v>17153</v>
      </c>
      <c r="B4346" t="s" s="0">
        <v>125</v>
      </c>
      <c r="C4346" t="s" s="0">
        <v>58</v>
      </c>
      <c r="E4346" t="s" s="0">
        <v>125</v>
      </c>
      <c r="F4346" s="0">
        <v>0.9</v>
      </c>
    </row>
    <row r="4347" spans="1:6">
      <c r="A4347" s="39">
        <v>64658</v>
      </c>
      <c r="B4347" t="s" s="0">
        <v>353</v>
      </c>
      <c r="C4347" t="s" s="0">
        <v>74</v>
      </c>
      <c r="E4347" t="s" s="0">
        <v>353</v>
      </c>
      <c r="F4347" s="0">
        <v>1.0269999999999999</v>
      </c>
    </row>
    <row r="4348" spans="1:6">
      <c r="A4348" s="39">
        <v>18276</v>
      </c>
      <c r="B4348" t="s" s="0">
        <v>57</v>
      </c>
      <c r="C4348" t="s" s="0">
        <v>58</v>
      </c>
      <c r="E4348" t="s" s="0">
        <v>57</v>
      </c>
      <c r="F4348" s="0">
        <v>0.93899999999999995</v>
      </c>
    </row>
    <row r="4349" spans="1:6">
      <c r="A4349" s="39">
        <v>55597</v>
      </c>
      <c r="B4349" t="s" s="0">
        <v>99</v>
      </c>
      <c r="C4349" t="s" s="0">
        <v>22</v>
      </c>
      <c r="E4349" t="s" s="0">
        <v>99</v>
      </c>
      <c r="F4349" s="0">
        <v>0.97</v>
      </c>
    </row>
    <row r="4350" spans="1:6">
      <c r="A4350" s="39">
        <v>69517</v>
      </c>
      <c r="B4350" t="s" s="0">
        <v>353</v>
      </c>
      <c r="C4350" t="s" s="0">
        <v>74</v>
      </c>
      <c r="E4350" t="s" s="0">
        <v>353</v>
      </c>
      <c r="F4350" s="0">
        <v>1.0269999999999999</v>
      </c>
    </row>
    <row r="4351" spans="1:6">
      <c r="A4351" s="39">
        <v>64689</v>
      </c>
      <c r="B4351" t="s" s="0">
        <v>353</v>
      </c>
      <c r="C4351" t="s" s="0">
        <v>74</v>
      </c>
      <c r="E4351" t="s" s="0">
        <v>353</v>
      </c>
      <c r="F4351" s="0">
        <v>1.0269999999999999</v>
      </c>
    </row>
    <row r="4352" spans="1:6">
      <c r="A4352" s="39">
        <v>68649</v>
      </c>
      <c r="B4352" t="s" s="0">
        <v>353</v>
      </c>
      <c r="C4352" t="s" s="0">
        <v>74</v>
      </c>
      <c r="E4352" t="s" s="0">
        <v>353</v>
      </c>
      <c r="F4352" s="0">
        <v>1.0269999999999999</v>
      </c>
    </row>
    <row r="4353" spans="1:6">
      <c r="A4353" s="39">
        <v>64646</v>
      </c>
      <c r="B4353" t="s" s="0">
        <v>353</v>
      </c>
      <c r="C4353" t="s" s="0">
        <v>74</v>
      </c>
      <c r="E4353" t="s" s="0">
        <v>353</v>
      </c>
      <c r="F4353" s="0">
        <v>1.0269999999999999</v>
      </c>
    </row>
    <row r="4354" spans="1:6">
      <c r="A4354" s="39">
        <v>16866</v>
      </c>
      <c r="B4354" t="s" s="0">
        <v>215</v>
      </c>
      <c r="C4354" t="s" s="0">
        <v>82</v>
      </c>
      <c r="E4354" t="s" s="0">
        <v>215</v>
      </c>
      <c r="F4354" s="0">
        <v>0.81899999999999995</v>
      </c>
    </row>
    <row r="4355" spans="1:6">
      <c r="A4355" s="39">
        <v>79194</v>
      </c>
      <c r="B4355" t="s" s="0">
        <v>179</v>
      </c>
      <c r="C4355" t="s" s="0">
        <v>20</v>
      </c>
      <c r="E4355" t="s" s="0">
        <v>179</v>
      </c>
      <c r="F4355" s="0">
        <v>1.101</v>
      </c>
    </row>
    <row r="4356" spans="1:6">
      <c r="A4356" s="39">
        <v>64757</v>
      </c>
      <c r="B4356" t="s" s="0">
        <v>353</v>
      </c>
      <c r="C4356" t="s" s="0">
        <v>74</v>
      </c>
      <c r="E4356" t="s" s="0">
        <v>353</v>
      </c>
      <c r="F4356" s="0">
        <v>1.0269999999999999</v>
      </c>
    </row>
    <row r="4357" spans="1:6">
      <c r="A4357" s="39">
        <v>96163</v>
      </c>
      <c r="B4357" t="s" s="0">
        <v>124</v>
      </c>
      <c r="C4357" t="s" s="0">
        <v>26</v>
      </c>
      <c r="E4357" t="s" s="0">
        <v>124</v>
      </c>
      <c r="F4357" s="0">
        <v>1.089</v>
      </c>
    </row>
    <row r="4358" spans="1:6">
      <c r="A4358" s="39">
        <v>74831</v>
      </c>
      <c r="B4358" t="s" s="0">
        <v>34</v>
      </c>
      <c r="C4358" t="s" s="0">
        <v>20</v>
      </c>
      <c r="E4358" t="s" s="0">
        <v>34</v>
      </c>
      <c r="F4358" s="0">
        <v>1.012</v>
      </c>
    </row>
    <row r="4359" spans="1:6">
      <c r="A4359" s="39">
        <v>56767</v>
      </c>
      <c r="B4359" t="s" s="0">
        <v>167</v>
      </c>
      <c r="C4359" t="s" s="0">
        <v>22</v>
      </c>
      <c r="E4359" t="s" s="0">
        <v>167</v>
      </c>
      <c r="F4359" s="0">
        <v>1.01</v>
      </c>
    </row>
    <row r="4360" spans="1:6">
      <c r="A4360" s="39">
        <v>67598</v>
      </c>
      <c r="B4360" t="s" s="0">
        <v>99</v>
      </c>
      <c r="C4360" t="s" s="0">
        <v>22</v>
      </c>
      <c r="E4360" t="s" s="0">
        <v>99</v>
      </c>
      <c r="F4360" s="0">
        <v>0.97</v>
      </c>
    </row>
    <row r="4361" spans="1:6">
      <c r="A4361" s="39">
        <v>69412</v>
      </c>
      <c r="B4361" t="s" s="0">
        <v>353</v>
      </c>
      <c r="C4361" t="s" s="0">
        <v>74</v>
      </c>
      <c r="E4361" t="s" s="0">
        <v>353</v>
      </c>
      <c r="F4361" s="0">
        <v>1.0269999999999999</v>
      </c>
    </row>
    <row r="4362" spans="1:6">
      <c r="A4362" s="39">
        <v>67599</v>
      </c>
      <c r="B4362" t="s" s="0">
        <v>99</v>
      </c>
      <c r="C4362" t="s" s="0">
        <v>22</v>
      </c>
      <c r="E4362" t="s" s="0">
        <v>99</v>
      </c>
      <c r="F4362" s="0">
        <v>0.97</v>
      </c>
    </row>
    <row r="4363" spans="1:6">
      <c r="A4363" s="39">
        <v>89355</v>
      </c>
      <c r="B4363" t="s" s="0">
        <v>86</v>
      </c>
      <c r="C4363" t="s" s="0">
        <v>26</v>
      </c>
      <c r="E4363" t="s" s="0">
        <v>86</v>
      </c>
      <c r="F4363" s="0">
        <v>1.091</v>
      </c>
    </row>
    <row r="4364" spans="1:6">
      <c r="A4364" s="39">
        <v>78594</v>
      </c>
      <c r="B4364" t="s" s="0">
        <v>100</v>
      </c>
      <c r="C4364" t="s" s="0">
        <v>20</v>
      </c>
      <c r="E4364" t="s" s="0">
        <v>100</v>
      </c>
      <c r="F4364" s="0">
        <v>1.05</v>
      </c>
    </row>
    <row r="4365" spans="1:6">
      <c r="A4365" s="39">
        <v>99631</v>
      </c>
      <c r="B4365" t="s" s="0">
        <v>113</v>
      </c>
      <c r="C4365" t="s" s="0">
        <v>72</v>
      </c>
      <c r="E4365" t="s" s="0">
        <v>113</v>
      </c>
      <c r="F4365" s="0">
        <v>0.88600000000000001</v>
      </c>
    </row>
    <row r="4366" spans="1:6">
      <c r="A4366" s="39">
        <v>67583</v>
      </c>
      <c r="B4366" t="s" s="0">
        <v>166</v>
      </c>
      <c r="C4366" t="s" s="0">
        <v>22</v>
      </c>
      <c r="E4366" t="s" s="0">
        <v>166</v>
      </c>
      <c r="F4366" s="0">
        <v>1.036</v>
      </c>
    </row>
    <row r="4367" spans="1:6">
      <c r="A4367" s="39">
        <v>97261</v>
      </c>
      <c r="B4367" t="s" s="0">
        <v>133</v>
      </c>
      <c r="C4367" t="s" s="0">
        <v>26</v>
      </c>
      <c r="E4367" t="s" s="0">
        <v>133</v>
      </c>
      <c r="F4367" s="0">
        <v>1.1100000000000001</v>
      </c>
    </row>
    <row r="4368" spans="1:6">
      <c r="A4368" s="39">
        <v>87634</v>
      </c>
      <c r="B4368" t="s" s="0">
        <v>93</v>
      </c>
      <c r="C4368" t="s" s="0">
        <v>26</v>
      </c>
      <c r="E4368" t="s" s="0">
        <v>93</v>
      </c>
      <c r="F4368" s="0">
        <v>1.0429999999999999</v>
      </c>
    </row>
    <row r="4369" spans="1:6">
      <c r="A4369" s="39">
        <v>89312</v>
      </c>
      <c r="B4369" t="s" s="0">
        <v>86</v>
      </c>
      <c r="C4369" t="s" s="0">
        <v>26</v>
      </c>
      <c r="E4369" t="s" s="0">
        <v>86</v>
      </c>
      <c r="F4369" s="0">
        <v>1.091</v>
      </c>
    </row>
    <row r="4370" spans="1:6">
      <c r="A4370" s="39">
        <v>91710</v>
      </c>
      <c r="B4370" t="s" s="0">
        <v>33</v>
      </c>
      <c r="C4370" t="s" s="0">
        <v>26</v>
      </c>
      <c r="E4370" t="s" s="0">
        <v>33</v>
      </c>
      <c r="F4370" s="0">
        <v>1.0189999999999999</v>
      </c>
    </row>
    <row r="4371" spans="1:6">
      <c r="A4371" s="39">
        <v>29476</v>
      </c>
      <c r="B4371" t="s" s="0">
        <v>231</v>
      </c>
      <c r="C4371" t="s" s="0">
        <v>39</v>
      </c>
      <c r="E4371" t="s" s="0">
        <v>231</v>
      </c>
      <c r="F4371" s="0">
        <v>0.873</v>
      </c>
    </row>
    <row r="4372" spans="1:6">
      <c r="A4372" s="39">
        <v>54413</v>
      </c>
      <c r="B4372" t="s" s="0">
        <v>21</v>
      </c>
      <c r="C4372" t="s" s="0">
        <v>22</v>
      </c>
      <c r="E4372" t="s" s="0">
        <v>21</v>
      </c>
      <c r="F4372" s="0">
        <v>1.085</v>
      </c>
    </row>
    <row r="4373" spans="1:6">
      <c r="A4373" s="39">
        <v>15306</v>
      </c>
      <c r="B4373" t="s" s="0">
        <v>136</v>
      </c>
      <c r="C4373" t="s" s="0">
        <v>82</v>
      </c>
      <c r="E4373" t="s" s="0">
        <v>136</v>
      </c>
      <c r="F4373" s="0">
        <v>0.93</v>
      </c>
    </row>
    <row r="4374" spans="1:6">
      <c r="A4374" s="39">
        <v>69434</v>
      </c>
      <c r="B4374" t="s" s="0">
        <v>353</v>
      </c>
      <c r="C4374" t="s" s="0">
        <v>74</v>
      </c>
      <c r="E4374" t="s" s="0">
        <v>353</v>
      </c>
      <c r="F4374" s="0">
        <v>1.0269999999999999</v>
      </c>
    </row>
    <row r="4375" spans="1:6">
      <c r="A4375" s="39">
        <v>68623</v>
      </c>
      <c r="B4375" t="s" s="0">
        <v>353</v>
      </c>
      <c r="C4375" t="s" s="0">
        <v>74</v>
      </c>
      <c r="E4375" t="s" s="0">
        <v>353</v>
      </c>
      <c r="F4375" s="0">
        <v>1.0269999999999999</v>
      </c>
    </row>
    <row r="4376" spans="1:6">
      <c r="A4376" s="39">
        <v>54317</v>
      </c>
      <c r="B4376" t="s" s="0">
        <v>21</v>
      </c>
      <c r="C4376" t="s" s="0">
        <v>22</v>
      </c>
      <c r="E4376" t="s" s="0">
        <v>21</v>
      </c>
      <c r="F4376" s="0">
        <v>1.085</v>
      </c>
    </row>
    <row r="4377" spans="1:6">
      <c r="A4377" s="39">
        <v>18574</v>
      </c>
      <c r="B4377" t="s" s="0">
        <v>83</v>
      </c>
      <c r="C4377" t="s" s="0">
        <v>58</v>
      </c>
      <c r="E4377" t="s" s="0">
        <v>83</v>
      </c>
      <c r="F4377" s="0">
        <v>0.94399999999999995</v>
      </c>
    </row>
    <row r="4378" spans="1:6">
      <c r="A4378" s="39">
        <v>18273</v>
      </c>
      <c r="B4378" t="s" s="0">
        <v>57</v>
      </c>
      <c r="C4378" t="s" s="0">
        <v>58</v>
      </c>
      <c r="E4378" t="s" s="0">
        <v>57</v>
      </c>
      <c r="F4378" s="0">
        <v>0.93899999999999995</v>
      </c>
    </row>
    <row r="4379" spans="1:6">
      <c r="A4379" s="39">
        <v>79261</v>
      </c>
      <c r="B4379" t="s" s="0">
        <v>216</v>
      </c>
      <c r="C4379" t="s" s="0">
        <v>20</v>
      </c>
      <c r="E4379" t="s" s="0">
        <v>216</v>
      </c>
      <c r="F4379" s="0">
        <v>1.1020000000000001</v>
      </c>
    </row>
    <row r="4380" spans="1:6">
      <c r="A4380" s="39">
        <v>64686</v>
      </c>
      <c r="B4380" t="s" s="0">
        <v>353</v>
      </c>
      <c r="C4380" t="s" s="0">
        <v>74</v>
      </c>
      <c r="E4380" t="s" s="0">
        <v>353</v>
      </c>
      <c r="F4380" s="0">
        <v>1.0269999999999999</v>
      </c>
    </row>
    <row r="4381" spans="1:6">
      <c r="A4381" s="39">
        <v>1945</v>
      </c>
      <c r="B4381" t="s" s="0">
        <v>116</v>
      </c>
      <c r="C4381" t="s" s="0">
        <v>82</v>
      </c>
      <c r="E4381" t="s" s="0">
        <v>116</v>
      </c>
      <c r="F4381" s="0">
        <v>0.88800000000000001</v>
      </c>
    </row>
    <row r="4382" spans="1:6">
      <c r="A4382" s="39">
        <v>64678</v>
      </c>
      <c r="B4382" t="s" s="0">
        <v>353</v>
      </c>
      <c r="C4382" t="s" s="0">
        <v>74</v>
      </c>
      <c r="E4382" t="s" s="0">
        <v>353</v>
      </c>
      <c r="F4382" s="0">
        <v>1.0269999999999999</v>
      </c>
    </row>
    <row r="4383" spans="1:6">
      <c r="A4383" s="39">
        <v>64653</v>
      </c>
      <c r="B4383" t="s" s="0">
        <v>353</v>
      </c>
      <c r="C4383" t="s" s="0">
        <v>74</v>
      </c>
      <c r="E4383" t="s" s="0">
        <v>353</v>
      </c>
      <c r="F4383" s="0">
        <v>1.0269999999999999</v>
      </c>
    </row>
    <row r="4384" spans="1:6">
      <c r="A4384" s="39">
        <v>55595</v>
      </c>
      <c r="B4384" t="s" s="0">
        <v>36</v>
      </c>
      <c r="C4384" t="s" s="0">
        <v>22</v>
      </c>
      <c r="E4384" t="s" s="0">
        <v>36</v>
      </c>
      <c r="F4384" s="0">
        <v>0.95299999999999996</v>
      </c>
    </row>
    <row r="4385" spans="1:6">
      <c r="A4385" s="39">
        <v>69509</v>
      </c>
      <c r="B4385" t="s" s="0">
        <v>353</v>
      </c>
      <c r="C4385" t="s" s="0">
        <v>74</v>
      </c>
      <c r="E4385" t="s" s="0">
        <v>353</v>
      </c>
      <c r="F4385" s="0">
        <v>1.0269999999999999</v>
      </c>
    </row>
    <row r="4386" spans="1:6">
      <c r="A4386" s="39">
        <v>92543</v>
      </c>
      <c r="B4386" t="s" s="0">
        <v>123</v>
      </c>
      <c r="C4386" t="s" s="0">
        <v>26</v>
      </c>
      <c r="E4386" t="s" s="0">
        <v>123</v>
      </c>
      <c r="F4386" s="0">
        <v>1.018</v>
      </c>
    </row>
    <row r="4387" spans="1:6">
      <c r="A4387" s="39">
        <v>69239</v>
      </c>
      <c r="B4387" t="s" s="0">
        <v>353</v>
      </c>
      <c r="C4387" t="s" s="0">
        <v>74</v>
      </c>
      <c r="E4387" t="s" s="0">
        <v>353</v>
      </c>
      <c r="F4387" s="0">
        <v>1.0269999999999999</v>
      </c>
    </row>
    <row r="4388" spans="1:6">
      <c r="A4388" s="39">
        <v>88484</v>
      </c>
      <c r="B4388" t="s" s="0">
        <v>41</v>
      </c>
      <c r="C4388" t="s" s="0">
        <v>20</v>
      </c>
      <c r="E4388" t="s" s="0">
        <v>41</v>
      </c>
      <c r="F4388" s="0">
        <v>1.0229999999999999</v>
      </c>
    </row>
    <row r="4389" spans="1:6">
      <c r="A4389" s="39">
        <v>64668</v>
      </c>
      <c r="B4389" t="s" s="0">
        <v>353</v>
      </c>
      <c r="C4389" t="s" s="0">
        <v>74</v>
      </c>
      <c r="E4389" t="s" s="0">
        <v>353</v>
      </c>
      <c r="F4389" s="0">
        <v>1.0269999999999999</v>
      </c>
    </row>
    <row r="4390" spans="1:6">
      <c r="A4390" s="39">
        <v>68519</v>
      </c>
      <c r="B4390" t="s" s="0">
        <v>353</v>
      </c>
      <c r="C4390" t="s" s="0">
        <v>74</v>
      </c>
      <c r="E4390" t="s" s="0">
        <v>353</v>
      </c>
      <c r="F4390" s="0">
        <v>1.0269999999999999</v>
      </c>
    </row>
    <row r="4391" spans="1:6">
      <c r="A4391" s="39">
        <v>69483</v>
      </c>
      <c r="B4391" t="s" s="0">
        <v>353</v>
      </c>
      <c r="C4391" t="s" s="0">
        <v>74</v>
      </c>
      <c r="E4391" t="s" s="0">
        <v>353</v>
      </c>
      <c r="F4391" s="0">
        <v>1.0269999999999999</v>
      </c>
    </row>
    <row r="4392" spans="1:6">
      <c r="A4392" s="39">
        <v>64673</v>
      </c>
      <c r="B4392" t="s" s="0">
        <v>353</v>
      </c>
      <c r="C4392" t="s" s="0">
        <v>74</v>
      </c>
      <c r="E4392" t="s" s="0">
        <v>353</v>
      </c>
      <c r="F4392" s="0">
        <v>1.0269999999999999</v>
      </c>
    </row>
    <row r="4393" spans="1:6">
      <c r="A4393" s="39">
        <v>48683</v>
      </c>
      <c r="B4393" t="s" s="0">
        <v>354</v>
      </c>
      <c r="C4393" t="s" s="0">
        <v>24</v>
      </c>
      <c r="E4393" t="s" s="0">
        <v>354</v>
      </c>
      <c r="F4393" s="0">
        <v>0.91700000000000004</v>
      </c>
    </row>
    <row r="4394" spans="1:6">
      <c r="A4394" s="39">
        <v>18276</v>
      </c>
      <c r="B4394" t="s" s="0">
        <v>57</v>
      </c>
      <c r="C4394" t="s" s="0">
        <v>58</v>
      </c>
      <c r="E4394" t="s" s="0">
        <v>57</v>
      </c>
      <c r="F4394" s="0">
        <v>0.93899999999999995</v>
      </c>
    </row>
    <row r="4395" spans="1:6">
      <c r="A4395" s="39">
        <v>95358</v>
      </c>
      <c r="B4395" t="s" s="0">
        <v>348</v>
      </c>
      <c r="C4395" t="s" s="0">
        <v>26</v>
      </c>
      <c r="E4395" t="s" s="0">
        <v>348</v>
      </c>
      <c r="F4395" s="0">
        <v>1.038</v>
      </c>
    </row>
    <row r="4396" spans="1:6">
      <c r="A4396" s="39">
        <v>54317</v>
      </c>
      <c r="B4396" t="s" s="0">
        <v>21</v>
      </c>
      <c r="C4396" t="s" s="0">
        <v>22</v>
      </c>
      <c r="E4396" t="s" s="0">
        <v>21</v>
      </c>
      <c r="F4396" s="0">
        <v>1.085</v>
      </c>
    </row>
    <row r="4397" spans="1:6">
      <c r="A4397" s="39">
        <v>17506</v>
      </c>
      <c r="B4397" t="s" s="0">
        <v>66</v>
      </c>
      <c r="C4397" t="s" s="0">
        <v>58</v>
      </c>
      <c r="E4397" t="s" s="0">
        <v>66</v>
      </c>
      <c r="F4397" s="0">
        <v>1.012</v>
      </c>
    </row>
    <row r="4398" spans="1:6">
      <c r="A4398" s="39">
        <v>46395</v>
      </c>
      <c r="B4398" t="s" s="0">
        <v>354</v>
      </c>
      <c r="C4398" t="s" s="0">
        <v>24</v>
      </c>
      <c r="E4398" t="s" s="0">
        <v>354</v>
      </c>
      <c r="F4398" s="0">
        <v>0.91700000000000004</v>
      </c>
    </row>
    <row r="4399" spans="1:6">
      <c r="A4399" s="39">
        <v>27404</v>
      </c>
      <c r="B4399" t="s" s="0">
        <v>65</v>
      </c>
      <c r="C4399" t="s" s="0">
        <v>39</v>
      </c>
      <c r="E4399" t="s" s="0">
        <v>65</v>
      </c>
      <c r="F4399" s="0">
        <v>0.753</v>
      </c>
    </row>
    <row r="4400" spans="1:6">
      <c r="A4400" s="39">
        <v>95473</v>
      </c>
      <c r="B4400" t="s" s="0">
        <v>79</v>
      </c>
      <c r="C4400" t="s" s="0">
        <v>26</v>
      </c>
      <c r="E4400" t="s" s="0">
        <v>79</v>
      </c>
      <c r="F4400" s="0">
        <v>1.1339999999999999</v>
      </c>
    </row>
    <row r="4401" spans="1:6">
      <c r="A4401" s="39">
        <v>85410</v>
      </c>
      <c r="B4401" t="s" s="0">
        <v>110</v>
      </c>
      <c r="C4401" t="s" s="0">
        <v>26</v>
      </c>
      <c r="E4401" t="s" s="0">
        <v>110</v>
      </c>
      <c r="F4401" s="0">
        <v>1.1120000000000001</v>
      </c>
    </row>
    <row r="4402" spans="1:6">
      <c r="A4402" s="39">
        <v>46397</v>
      </c>
      <c r="B4402" t="s" s="0">
        <v>354</v>
      </c>
      <c r="C4402" t="s" s="0">
        <v>24</v>
      </c>
      <c r="E4402" t="s" s="0">
        <v>354</v>
      </c>
      <c r="F4402" s="0">
        <v>0.91700000000000004</v>
      </c>
    </row>
    <row r="4403" spans="1:6">
      <c r="A4403" s="39">
        <v>46399</v>
      </c>
      <c r="B4403" t="s" s="0">
        <v>354</v>
      </c>
      <c r="C4403" t="s" s="0">
        <v>24</v>
      </c>
      <c r="E4403" t="s" s="0">
        <v>354</v>
      </c>
      <c r="F4403" s="0">
        <v>0.91700000000000004</v>
      </c>
    </row>
    <row r="4404" spans="1:6">
      <c r="A4404" s="39">
        <v>46325</v>
      </c>
      <c r="B4404" t="s" s="0">
        <v>354</v>
      </c>
      <c r="C4404" t="s" s="0">
        <v>24</v>
      </c>
      <c r="E4404" t="s" s="0">
        <v>354</v>
      </c>
      <c r="F4404" s="0">
        <v>0.91700000000000004</v>
      </c>
    </row>
    <row r="4405" spans="1:6">
      <c r="A4405" s="39">
        <v>85540</v>
      </c>
      <c r="B4405" t="s" s="0">
        <v>178</v>
      </c>
      <c r="C4405" t="s" s="0">
        <v>26</v>
      </c>
      <c r="E4405" t="s" s="0">
        <v>178</v>
      </c>
      <c r="F4405" s="0">
        <v>1.288</v>
      </c>
    </row>
    <row r="4406" spans="1:6">
      <c r="A4406" s="39">
        <v>94501</v>
      </c>
      <c r="B4406" t="s" s="0">
        <v>85</v>
      </c>
      <c r="C4406" t="s" s="0">
        <v>26</v>
      </c>
      <c r="E4406" t="s" s="0">
        <v>85</v>
      </c>
      <c r="F4406" s="0">
        <v>0.91600000000000004</v>
      </c>
    </row>
    <row r="4407" spans="1:6">
      <c r="A4407" s="39">
        <v>94542</v>
      </c>
      <c r="B4407" t="s" s="0">
        <v>85</v>
      </c>
      <c r="C4407" t="s" s="0">
        <v>26</v>
      </c>
      <c r="E4407" t="s" s="0">
        <v>85</v>
      </c>
      <c r="F4407" s="0">
        <v>0.91600000000000004</v>
      </c>
    </row>
    <row r="4408" spans="1:6">
      <c r="A4408" s="39">
        <v>82392</v>
      </c>
      <c r="B4408" t="s" s="0">
        <v>130</v>
      </c>
      <c r="C4408" t="s" s="0">
        <v>26</v>
      </c>
      <c r="E4408" t="s" s="0">
        <v>130</v>
      </c>
      <c r="F4408" s="0">
        <v>1.1479999999999999</v>
      </c>
    </row>
    <row r="4409" spans="1:6">
      <c r="A4409" s="39">
        <v>34317</v>
      </c>
      <c r="B4409" t="s" s="0">
        <v>73</v>
      </c>
      <c r="C4409" t="s" s="0">
        <v>74</v>
      </c>
      <c r="E4409" t="s" s="0">
        <v>73</v>
      </c>
      <c r="F4409" s="0">
        <v>0.99399999999999999</v>
      </c>
    </row>
    <row r="4410" spans="1:6">
      <c r="A4410" s="39">
        <v>48712</v>
      </c>
      <c r="B4410" t="s" s="0">
        <v>354</v>
      </c>
      <c r="C4410" t="s" s="0">
        <v>24</v>
      </c>
      <c r="E4410" t="s" s="0">
        <v>354</v>
      </c>
      <c r="F4410" s="0">
        <v>0.91700000000000004</v>
      </c>
    </row>
    <row r="4411" spans="1:6">
      <c r="A4411" s="39">
        <v>48599</v>
      </c>
      <c r="B4411" t="s" s="0">
        <v>354</v>
      </c>
      <c r="C4411" t="s" s="0">
        <v>24</v>
      </c>
      <c r="E4411" t="s" s="0">
        <v>354</v>
      </c>
      <c r="F4411" s="0">
        <v>0.91700000000000004</v>
      </c>
    </row>
    <row r="4412" spans="1:6">
      <c r="A4412" s="39">
        <v>48619</v>
      </c>
      <c r="B4412" t="s" s="0">
        <v>354</v>
      </c>
      <c r="C4412" t="s" s="0">
        <v>24</v>
      </c>
      <c r="E4412" t="s" s="0">
        <v>354</v>
      </c>
      <c r="F4412" s="0">
        <v>0.91700000000000004</v>
      </c>
    </row>
    <row r="4413" spans="1:6">
      <c r="A4413" s="39">
        <v>55546</v>
      </c>
      <c r="B4413" t="s" s="0">
        <v>36</v>
      </c>
      <c r="C4413" t="s" s="0">
        <v>22</v>
      </c>
      <c r="E4413" t="s" s="0">
        <v>36</v>
      </c>
      <c r="F4413" s="0">
        <v>0.95299999999999996</v>
      </c>
    </row>
    <row r="4414" spans="1:6">
      <c r="A4414" s="39">
        <v>65589</v>
      </c>
      <c r="B4414" t="s" s="0">
        <v>193</v>
      </c>
      <c r="C4414" t="s" s="0">
        <v>74</v>
      </c>
      <c r="E4414" t="s" s="0">
        <v>193</v>
      </c>
      <c r="F4414" s="0">
        <v>0.97199999999999998</v>
      </c>
    </row>
    <row r="4415" spans="1:6">
      <c r="A4415" s="39">
        <v>29693</v>
      </c>
      <c r="B4415" t="s" s="0">
        <v>67</v>
      </c>
      <c r="C4415" t="s" s="0">
        <v>39</v>
      </c>
      <c r="E4415" t="s" s="0">
        <v>67</v>
      </c>
      <c r="F4415" s="0">
        <v>0.89600000000000002</v>
      </c>
    </row>
    <row r="4416" spans="1:6">
      <c r="A4416" s="39">
        <v>46359</v>
      </c>
      <c r="B4416" t="s" s="0">
        <v>354</v>
      </c>
      <c r="C4416" t="s" s="0">
        <v>24</v>
      </c>
      <c r="E4416" t="s" s="0">
        <v>354</v>
      </c>
      <c r="F4416" s="0">
        <v>0.91700000000000004</v>
      </c>
    </row>
    <row r="4417" spans="1:6">
      <c r="A4417" s="39">
        <v>97840</v>
      </c>
      <c r="B4417" t="s" s="0">
        <v>175</v>
      </c>
      <c r="C4417" t="s" s="0">
        <v>26</v>
      </c>
      <c r="E4417" t="s" s="0">
        <v>175</v>
      </c>
      <c r="F4417" s="0">
        <v>1.0649999999999999</v>
      </c>
    </row>
    <row r="4418" spans="1:6">
      <c r="A4418" s="39">
        <v>26524</v>
      </c>
      <c r="B4418" t="s" s="0">
        <v>186</v>
      </c>
      <c r="C4418" t="s" s="0">
        <v>39</v>
      </c>
      <c r="E4418" t="s" s="0">
        <v>186</v>
      </c>
      <c r="F4418" s="0">
        <v>0.753</v>
      </c>
    </row>
    <row r="4419" spans="1:6">
      <c r="A4419" s="39">
        <v>79685</v>
      </c>
      <c r="B4419" t="s" s="0">
        <v>92</v>
      </c>
      <c r="C4419" t="s" s="0">
        <v>20</v>
      </c>
      <c r="E4419" t="s" s="0">
        <v>92</v>
      </c>
      <c r="F4419" s="0">
        <v>1.028</v>
      </c>
    </row>
    <row r="4420" spans="1:6">
      <c r="A4420" s="39">
        <v>93095</v>
      </c>
      <c r="B4420" t="s" s="0">
        <v>117</v>
      </c>
      <c r="C4420" t="s" s="0">
        <v>26</v>
      </c>
      <c r="E4420" t="s" s="0">
        <v>117</v>
      </c>
      <c r="F4420" s="0">
        <v>1.0569999999999999</v>
      </c>
    </row>
    <row r="4421" spans="1:6">
      <c r="A4421" s="39">
        <v>46419</v>
      </c>
      <c r="B4421" t="s" s="0">
        <v>354</v>
      </c>
      <c r="C4421" t="s" s="0">
        <v>24</v>
      </c>
      <c r="E4421" t="s" s="0">
        <v>354</v>
      </c>
      <c r="F4421" s="0">
        <v>0.91700000000000004</v>
      </c>
    </row>
    <row r="4422" spans="1:6">
      <c r="A4422" s="39">
        <v>48739</v>
      </c>
      <c r="B4422" t="s" s="0">
        <v>354</v>
      </c>
      <c r="C4422" t="s" s="0">
        <v>24</v>
      </c>
      <c r="E4422" t="s" s="0">
        <v>354</v>
      </c>
      <c r="F4422" s="0">
        <v>0.91700000000000004</v>
      </c>
    </row>
    <row r="4423" spans="1:6">
      <c r="A4423" s="39">
        <v>46348</v>
      </c>
      <c r="B4423" t="s" s="0">
        <v>354</v>
      </c>
      <c r="C4423" t="s" s="0">
        <v>24</v>
      </c>
      <c r="E4423" t="s" s="0">
        <v>354</v>
      </c>
      <c r="F4423" s="0">
        <v>0.91700000000000004</v>
      </c>
    </row>
    <row r="4424" spans="1:6">
      <c r="A4424" s="39">
        <v>48734</v>
      </c>
      <c r="B4424" t="s" s="0">
        <v>354</v>
      </c>
      <c r="C4424" t="s" s="0">
        <v>24</v>
      </c>
      <c r="E4424" t="s" s="0">
        <v>354</v>
      </c>
      <c r="F4424" s="0">
        <v>0.91700000000000004</v>
      </c>
    </row>
    <row r="4425" spans="1:6">
      <c r="A4425" s="39">
        <v>46414</v>
      </c>
      <c r="B4425" t="s" s="0">
        <v>354</v>
      </c>
      <c r="C4425" t="s" s="0">
        <v>24</v>
      </c>
      <c r="E4425" t="s" s="0">
        <v>354</v>
      </c>
      <c r="F4425" s="0">
        <v>0.91700000000000004</v>
      </c>
    </row>
    <row r="4426" spans="1:6">
      <c r="A4426" s="39">
        <v>48624</v>
      </c>
      <c r="B4426" t="s" s="0">
        <v>354</v>
      </c>
      <c r="C4426" t="s" s="0">
        <v>24</v>
      </c>
      <c r="E4426" t="s" s="0">
        <v>354</v>
      </c>
      <c r="F4426" s="0">
        <v>0.91700000000000004</v>
      </c>
    </row>
    <row r="4427" spans="1:6">
      <c r="A4427" s="39">
        <v>48703</v>
      </c>
      <c r="B4427" t="s" s="0">
        <v>354</v>
      </c>
      <c r="C4427" t="s" s="0">
        <v>24</v>
      </c>
      <c r="E4427" t="s" s="0">
        <v>354</v>
      </c>
      <c r="F4427" s="0">
        <v>0.91700000000000004</v>
      </c>
    </row>
    <row r="4428" spans="1:6">
      <c r="A4428" s="39">
        <v>46354</v>
      </c>
      <c r="B4428" t="s" s="0">
        <v>354</v>
      </c>
      <c r="C4428" t="s" s="0">
        <v>24</v>
      </c>
      <c r="E4428" t="s" s="0">
        <v>354</v>
      </c>
      <c r="F4428" s="0">
        <v>0.91700000000000004</v>
      </c>
    </row>
    <row r="4429" spans="1:6">
      <c r="A4429" s="39">
        <v>46342</v>
      </c>
      <c r="B4429" t="s" s="0">
        <v>354</v>
      </c>
      <c r="C4429" t="s" s="0">
        <v>24</v>
      </c>
      <c r="E4429" t="s" s="0">
        <v>354</v>
      </c>
      <c r="F4429" s="0">
        <v>0.91700000000000004</v>
      </c>
    </row>
    <row r="4430" spans="1:6">
      <c r="A4430" s="39">
        <v>49170</v>
      </c>
      <c r="B4430" t="s" s="0">
        <v>105</v>
      </c>
      <c r="C4430" t="s" s="0">
        <v>39</v>
      </c>
      <c r="E4430" t="s" s="0">
        <v>105</v>
      </c>
      <c r="F4430" s="0">
        <v>0.83599999999999997</v>
      </c>
    </row>
    <row r="4431" spans="1:6">
      <c r="A4431" s="39">
        <v>76767</v>
      </c>
      <c r="B4431" t="s" s="0">
        <v>227</v>
      </c>
      <c r="C4431" t="s" s="0">
        <v>22</v>
      </c>
      <c r="E4431" t="s" s="0">
        <v>227</v>
      </c>
      <c r="F4431" s="0">
        <v>1.02</v>
      </c>
    </row>
    <row r="4432" spans="1:6">
      <c r="A4432" s="39">
        <v>48691</v>
      </c>
      <c r="B4432" t="s" s="0">
        <v>354</v>
      </c>
      <c r="C4432" t="s" s="0">
        <v>24</v>
      </c>
      <c r="E4432" t="s" s="0">
        <v>354</v>
      </c>
      <c r="F4432" s="0">
        <v>0.91700000000000004</v>
      </c>
    </row>
    <row r="4433" spans="1:6">
      <c r="A4433" s="39">
        <v>31558</v>
      </c>
      <c r="B4433" t="s" s="0">
        <v>75</v>
      </c>
      <c r="C4433" t="s" s="0">
        <v>39</v>
      </c>
      <c r="E4433" t="s" s="0">
        <v>75</v>
      </c>
      <c r="F4433" s="0">
        <v>0.81699999999999995</v>
      </c>
    </row>
    <row r="4434" spans="1:6">
      <c r="A4434" s="39">
        <v>27628</v>
      </c>
      <c r="B4434" t="s" s="0">
        <v>172</v>
      </c>
      <c r="C4434" t="s" s="0">
        <v>39</v>
      </c>
      <c r="E4434" t="s" s="0">
        <v>172</v>
      </c>
      <c r="F4434" s="0">
        <v>0.78800000000000003</v>
      </c>
    </row>
    <row r="4435" spans="1:6">
      <c r="A4435" s="39">
        <v>19230</v>
      </c>
      <c r="B4435" t="s" s="0">
        <v>135</v>
      </c>
      <c r="C4435" t="s" s="0">
        <v>58</v>
      </c>
      <c r="E4435" t="s" s="0">
        <v>135</v>
      </c>
      <c r="F4435" s="0">
        <v>0.90100000000000002</v>
      </c>
    </row>
    <row r="4436" spans="1:6">
      <c r="A4436" s="39">
        <v>26524</v>
      </c>
      <c r="B4436" t="s" s="0">
        <v>186</v>
      </c>
      <c r="C4436" t="s" s="0">
        <v>39</v>
      </c>
      <c r="E4436" t="s" s="0">
        <v>186</v>
      </c>
      <c r="F4436" s="0">
        <v>0.753</v>
      </c>
    </row>
    <row r="4437" spans="1:6">
      <c r="A4437" s="39">
        <v>59387</v>
      </c>
      <c r="B4437" t="s" s="0">
        <v>355</v>
      </c>
      <c r="C4437" t="s" s="0">
        <v>24</v>
      </c>
      <c r="E4437" t="s" s="0">
        <v>355</v>
      </c>
      <c r="F4437" s="0">
        <v>0.93300000000000005</v>
      </c>
    </row>
    <row r="4438" spans="1:6">
      <c r="A4438" s="39">
        <v>48727</v>
      </c>
      <c r="B4438" t="s" s="0">
        <v>355</v>
      </c>
      <c r="C4438" t="s" s="0">
        <v>24</v>
      </c>
      <c r="E4438" t="s" s="0">
        <v>355</v>
      </c>
      <c r="F4438" s="0">
        <v>0.93300000000000005</v>
      </c>
    </row>
    <row r="4439" spans="1:6">
      <c r="A4439" s="39">
        <v>48653</v>
      </c>
      <c r="B4439" t="s" s="0">
        <v>355</v>
      </c>
      <c r="C4439" t="s" s="0">
        <v>24</v>
      </c>
      <c r="E4439" t="s" s="0">
        <v>355</v>
      </c>
      <c r="F4439" s="0">
        <v>0.93300000000000005</v>
      </c>
    </row>
    <row r="4440" spans="1:6">
      <c r="A4440" s="39">
        <v>92256</v>
      </c>
      <c r="B4440" t="s" s="0">
        <v>153</v>
      </c>
      <c r="C4440" t="s" s="0">
        <v>26</v>
      </c>
      <c r="E4440" t="s" s="0">
        <v>153</v>
      </c>
      <c r="F4440" s="0">
        <v>1.0589999999999999</v>
      </c>
    </row>
    <row r="4441" spans="1:6">
      <c r="A4441" s="39">
        <v>48249</v>
      </c>
      <c r="B4441" t="s" s="0">
        <v>355</v>
      </c>
      <c r="C4441" t="s" s="0">
        <v>24</v>
      </c>
      <c r="E4441" t="s" s="0">
        <v>355</v>
      </c>
      <c r="F4441" s="0">
        <v>0.93300000000000005</v>
      </c>
    </row>
    <row r="4442" spans="1:6">
      <c r="A4442" s="39">
        <v>55606</v>
      </c>
      <c r="B4442" t="s" s="0">
        <v>36</v>
      </c>
      <c r="C4442" t="s" s="0">
        <v>22</v>
      </c>
      <c r="E4442" t="s" s="0">
        <v>36</v>
      </c>
      <c r="F4442" s="0">
        <v>0.95299999999999996</v>
      </c>
    </row>
    <row r="4443" spans="1:6">
      <c r="A4443" s="39">
        <v>55278</v>
      </c>
      <c r="B4443" t="s" s="0">
        <v>166</v>
      </c>
      <c r="C4443" t="s" s="0">
        <v>22</v>
      </c>
      <c r="E4443" t="s" s="0">
        <v>166</v>
      </c>
      <c r="F4443" s="0">
        <v>1.036</v>
      </c>
    </row>
    <row r="4444" spans="1:6">
      <c r="A4444" s="39">
        <v>2923</v>
      </c>
      <c r="B4444" t="s" s="0">
        <v>204</v>
      </c>
      <c r="C4444" t="s" s="0">
        <v>119</v>
      </c>
      <c r="E4444" t="s" s="0">
        <v>204</v>
      </c>
      <c r="F4444" s="0">
        <v>0.88700000000000001</v>
      </c>
    </row>
    <row r="4445" spans="1:6">
      <c r="A4445" s="39">
        <v>48329</v>
      </c>
      <c r="B4445" t="s" s="0">
        <v>355</v>
      </c>
      <c r="C4445" t="s" s="0">
        <v>24</v>
      </c>
      <c r="E4445" t="s" s="0">
        <v>355</v>
      </c>
      <c r="F4445" s="0">
        <v>0.93300000000000005</v>
      </c>
    </row>
    <row r="4446" spans="1:6">
      <c r="A4446" s="39">
        <v>55776</v>
      </c>
      <c r="B4446" t="s" s="0">
        <v>32</v>
      </c>
      <c r="C4446" t="s" s="0">
        <v>22</v>
      </c>
      <c r="E4446" t="s" s="0">
        <v>32</v>
      </c>
      <c r="F4446" s="0">
        <v>1.046</v>
      </c>
    </row>
    <row r="4447" spans="1:6">
      <c r="A4447" s="39">
        <v>63808</v>
      </c>
      <c r="B4447" t="s" s="0">
        <v>146</v>
      </c>
      <c r="C4447" t="s" s="0">
        <v>26</v>
      </c>
      <c r="E4447" t="s" s="0">
        <v>146</v>
      </c>
      <c r="F4447" s="0">
        <v>1.0860000000000001</v>
      </c>
    </row>
    <row r="4448" spans="1:6">
      <c r="A4448" s="39">
        <v>94353</v>
      </c>
      <c r="B4448" t="s" s="0">
        <v>76</v>
      </c>
      <c r="C4448" t="s" s="0">
        <v>26</v>
      </c>
      <c r="E4448" t="s" s="0">
        <v>76</v>
      </c>
      <c r="F4448" s="0">
        <v>1.0229999999999999</v>
      </c>
    </row>
    <row r="4449" spans="1:6">
      <c r="A4449" s="39">
        <v>94145</v>
      </c>
      <c r="B4449" t="s" s="0">
        <v>340</v>
      </c>
      <c r="C4449" t="s" s="0">
        <v>26</v>
      </c>
      <c r="E4449" t="s" s="0">
        <v>340</v>
      </c>
      <c r="F4449" s="0">
        <v>0.99</v>
      </c>
    </row>
    <row r="4450" spans="1:6">
      <c r="A4450" s="39">
        <v>59348</v>
      </c>
      <c r="B4450" t="s" s="0">
        <v>355</v>
      </c>
      <c r="C4450" t="s" s="0">
        <v>24</v>
      </c>
      <c r="E4450" t="s" s="0">
        <v>355</v>
      </c>
      <c r="F4450" s="0">
        <v>0.93300000000000005</v>
      </c>
    </row>
    <row r="4451" spans="1:6">
      <c r="A4451" s="39">
        <v>59394</v>
      </c>
      <c r="B4451" t="s" s="0">
        <v>355</v>
      </c>
      <c r="C4451" t="s" s="0">
        <v>24</v>
      </c>
      <c r="E4451" t="s" s="0">
        <v>355</v>
      </c>
      <c r="F4451" s="0">
        <v>0.93300000000000005</v>
      </c>
    </row>
    <row r="4452" spans="1:6">
      <c r="A4452" s="39">
        <v>85778</v>
      </c>
      <c r="B4452" t="s" s="0">
        <v>140</v>
      </c>
      <c r="C4452" t="s" s="0">
        <v>26</v>
      </c>
      <c r="E4452" t="s" s="0">
        <v>140</v>
      </c>
      <c r="F4452" s="0">
        <v>1.1739999999999999</v>
      </c>
    </row>
    <row r="4453" spans="1:6">
      <c r="A4453" s="39">
        <v>84533</v>
      </c>
      <c r="B4453" t="s" s="0">
        <v>141</v>
      </c>
      <c r="C4453" t="s" s="0">
        <v>26</v>
      </c>
      <c r="E4453" t="s" s="0">
        <v>141</v>
      </c>
      <c r="F4453" s="0">
        <v>0.98699999999999999</v>
      </c>
    </row>
    <row r="4454" spans="1:6">
      <c r="A4454" s="39">
        <v>35114</v>
      </c>
      <c r="B4454" t="s" s="0">
        <v>109</v>
      </c>
      <c r="C4454" t="s" s="0">
        <v>74</v>
      </c>
      <c r="E4454" t="s" s="0">
        <v>109</v>
      </c>
      <c r="F4454" s="0">
        <v>1.0069999999999999</v>
      </c>
    </row>
    <row r="4455" spans="1:6">
      <c r="A4455" s="39">
        <v>48301</v>
      </c>
      <c r="B4455" t="s" s="0">
        <v>355</v>
      </c>
      <c r="C4455" t="s" s="0">
        <v>24</v>
      </c>
      <c r="E4455" t="s" s="0">
        <v>355</v>
      </c>
      <c r="F4455" s="0">
        <v>0.93300000000000005</v>
      </c>
    </row>
    <row r="4456" spans="1:6">
      <c r="A4456" s="39">
        <v>63512</v>
      </c>
      <c r="B4456" t="s" s="0">
        <v>303</v>
      </c>
      <c r="C4456" t="s" s="0">
        <v>74</v>
      </c>
      <c r="E4456" t="s" s="0">
        <v>303</v>
      </c>
      <c r="F4456" s="0">
        <v>0.98</v>
      </c>
    </row>
    <row r="4457" spans="1:6">
      <c r="A4457" s="39">
        <v>2779</v>
      </c>
      <c r="B4457" t="s" s="0">
        <v>204</v>
      </c>
      <c r="C4457" t="s" s="0">
        <v>119</v>
      </c>
      <c r="E4457" t="s" s="0">
        <v>204</v>
      </c>
      <c r="F4457" s="0">
        <v>0.88700000000000001</v>
      </c>
    </row>
    <row r="4458" spans="1:6">
      <c r="A4458" s="39">
        <v>76835</v>
      </c>
      <c r="B4458" t="s" s="0">
        <v>98</v>
      </c>
      <c r="C4458" t="s" s="0">
        <v>22</v>
      </c>
      <c r="E4458" t="s" s="0">
        <v>98</v>
      </c>
      <c r="F4458" s="0">
        <v>1.032</v>
      </c>
    </row>
    <row r="4459" spans="1:6">
      <c r="A4459" s="39">
        <v>9661</v>
      </c>
      <c r="B4459" t="s" s="0">
        <v>139</v>
      </c>
      <c r="C4459" t="s" s="0">
        <v>119</v>
      </c>
      <c r="E4459" t="s" s="0">
        <v>139</v>
      </c>
      <c r="F4459" s="0">
        <v>0.92800000000000005</v>
      </c>
    </row>
    <row r="4460" spans="1:6">
      <c r="A4460" s="39">
        <v>59399</v>
      </c>
      <c r="B4460" t="s" s="0">
        <v>355</v>
      </c>
      <c r="C4460" t="s" s="0">
        <v>24</v>
      </c>
      <c r="E4460" t="s" s="0">
        <v>355</v>
      </c>
      <c r="F4460" s="0">
        <v>0.93300000000000005</v>
      </c>
    </row>
    <row r="4461" spans="1:6">
      <c r="A4461" s="39">
        <v>86744</v>
      </c>
      <c r="B4461" t="s" s="0">
        <v>101</v>
      </c>
      <c r="C4461" t="s" s="0">
        <v>26</v>
      </c>
      <c r="E4461" t="s" s="0">
        <v>101</v>
      </c>
      <c r="F4461" s="0">
        <v>1.0469999999999999</v>
      </c>
    </row>
    <row r="4462" spans="1:6">
      <c r="A4462" s="39">
        <v>48720</v>
      </c>
      <c r="B4462" t="s" s="0">
        <v>355</v>
      </c>
      <c r="C4462" t="s" s="0">
        <v>24</v>
      </c>
      <c r="E4462" t="s" s="0">
        <v>355</v>
      </c>
      <c r="F4462" s="0">
        <v>0.93300000000000005</v>
      </c>
    </row>
    <row r="4463" spans="1:6">
      <c r="A4463" s="39">
        <v>72221</v>
      </c>
      <c r="B4463" t="s" s="0">
        <v>132</v>
      </c>
      <c r="C4463" t="s" s="0">
        <v>20</v>
      </c>
      <c r="E4463" t="s" s="0">
        <v>132</v>
      </c>
      <c r="F4463" s="0">
        <v>1.0720000000000001</v>
      </c>
    </row>
    <row r="4464" spans="1:6">
      <c r="A4464" s="39">
        <v>15757</v>
      </c>
      <c r="B4464" t="s" s="0">
        <v>145</v>
      </c>
      <c r="C4464" t="s" s="0">
        <v>82</v>
      </c>
      <c r="E4464" t="s" s="0">
        <v>145</v>
      </c>
      <c r="F4464" s="0">
        <v>0.95299999999999996</v>
      </c>
    </row>
    <row r="4465" spans="1:6">
      <c r="A4465" s="39">
        <v>26524</v>
      </c>
      <c r="B4465" t="s" s="0">
        <v>186</v>
      </c>
      <c r="C4465" t="s" s="0">
        <v>39</v>
      </c>
      <c r="E4465" t="s" s="0">
        <v>186</v>
      </c>
      <c r="F4465" s="0">
        <v>0.753</v>
      </c>
    </row>
    <row r="4466" spans="1:6">
      <c r="A4466" s="39">
        <v>38820</v>
      </c>
      <c r="B4466" t="s" s="0">
        <v>219</v>
      </c>
      <c r="C4466" t="s" s="0">
        <v>70</v>
      </c>
      <c r="E4466" t="s" s="0">
        <v>219</v>
      </c>
      <c r="F4466" s="0">
        <v>0.84499999999999997</v>
      </c>
    </row>
    <row r="4467" spans="1:6">
      <c r="A4467" s="39">
        <v>38822</v>
      </c>
      <c r="B4467" t="s" s="0">
        <v>219</v>
      </c>
      <c r="C4467" t="s" s="0">
        <v>70</v>
      </c>
      <c r="E4467" t="s" s="0">
        <v>219</v>
      </c>
      <c r="F4467" s="0">
        <v>0.84499999999999997</v>
      </c>
    </row>
    <row r="4468" spans="1:6">
      <c r="A4468" s="39">
        <v>38895</v>
      </c>
      <c r="B4468" t="s" s="0">
        <v>219</v>
      </c>
      <c r="C4468" t="s" s="0">
        <v>70</v>
      </c>
      <c r="E4468" t="s" s="0">
        <v>219</v>
      </c>
      <c r="F4468" s="0">
        <v>0.84499999999999997</v>
      </c>
    </row>
    <row r="4469" spans="1:6">
      <c r="A4469" s="39">
        <v>87642</v>
      </c>
      <c r="B4469" t="s" s="0">
        <v>93</v>
      </c>
      <c r="C4469" t="s" s="0">
        <v>26</v>
      </c>
      <c r="E4469" t="s" s="0">
        <v>93</v>
      </c>
      <c r="F4469" s="0">
        <v>1.0429999999999999</v>
      </c>
    </row>
    <row r="4470" spans="1:6">
      <c r="A4470" s="39">
        <v>48308</v>
      </c>
      <c r="B4470" t="s" s="0">
        <v>355</v>
      </c>
      <c r="C4470" t="s" s="0">
        <v>24</v>
      </c>
      <c r="E4470" t="s" s="0">
        <v>355</v>
      </c>
      <c r="F4470" s="0">
        <v>0.93300000000000005</v>
      </c>
    </row>
    <row r="4471" spans="1:6">
      <c r="A4471" s="39">
        <v>39340</v>
      </c>
      <c r="B4471" t="s" s="0">
        <v>126</v>
      </c>
      <c r="C4471" t="s" s="0">
        <v>70</v>
      </c>
      <c r="E4471" t="s" s="0">
        <v>126</v>
      </c>
      <c r="F4471" s="0">
        <v>0.89500000000000002</v>
      </c>
    </row>
    <row r="4472" spans="1:6">
      <c r="A4472" s="39">
        <v>39343</v>
      </c>
      <c r="B4472" t="s" s="0">
        <v>126</v>
      </c>
      <c r="C4472" t="s" s="0">
        <v>70</v>
      </c>
      <c r="E4472" t="s" s="0">
        <v>126</v>
      </c>
      <c r="F4472" s="0">
        <v>0.89500000000000002</v>
      </c>
    </row>
    <row r="4473" spans="1:6">
      <c r="A4473" s="39">
        <v>39345</v>
      </c>
      <c r="B4473" t="s" s="0">
        <v>126</v>
      </c>
      <c r="C4473" t="s" s="0">
        <v>70</v>
      </c>
      <c r="E4473" t="s" s="0">
        <v>126</v>
      </c>
      <c r="F4473" s="0">
        <v>0.89500000000000002</v>
      </c>
    </row>
    <row r="4474" spans="1:6">
      <c r="A4474" s="39">
        <v>87490</v>
      </c>
      <c r="B4474" t="s" s="0">
        <v>143</v>
      </c>
      <c r="C4474" t="s" s="0">
        <v>26</v>
      </c>
      <c r="E4474" t="s" s="0">
        <v>143</v>
      </c>
      <c r="F4474" s="0">
        <v>1.0960000000000001</v>
      </c>
    </row>
    <row r="4475" spans="1:6">
      <c r="A4475" s="39">
        <v>89356</v>
      </c>
      <c r="B4475" t="s" s="0">
        <v>86</v>
      </c>
      <c r="C4475" t="s" s="0">
        <v>26</v>
      </c>
      <c r="E4475" t="s" s="0">
        <v>86</v>
      </c>
      <c r="F4475" s="0">
        <v>1.091</v>
      </c>
    </row>
    <row r="4476" spans="1:6">
      <c r="A4476" s="39">
        <v>16945</v>
      </c>
      <c r="B4476" t="s" s="0">
        <v>215</v>
      </c>
      <c r="C4476" t="s" s="0">
        <v>82</v>
      </c>
      <c r="E4476" t="s" s="0">
        <v>215</v>
      </c>
      <c r="F4476" s="0">
        <v>0.81899999999999995</v>
      </c>
    </row>
    <row r="4477" spans="1:6">
      <c r="A4477" s="39">
        <v>83128</v>
      </c>
      <c r="B4477" t="s" s="0">
        <v>96</v>
      </c>
      <c r="C4477" t="s" s="0">
        <v>26</v>
      </c>
      <c r="E4477" t="s" s="0">
        <v>96</v>
      </c>
      <c r="F4477" s="0">
        <v>1.2609999999999999</v>
      </c>
    </row>
    <row r="4478" spans="1:6">
      <c r="A4478" s="39">
        <v>85399</v>
      </c>
      <c r="B4478" t="s" s="0">
        <v>110</v>
      </c>
      <c r="C4478" t="s" s="0">
        <v>26</v>
      </c>
      <c r="E4478" t="s" s="0">
        <v>110</v>
      </c>
      <c r="F4478" s="0">
        <v>1.1120000000000001</v>
      </c>
    </row>
    <row r="4479" spans="1:6">
      <c r="A4479" s="39">
        <v>37620</v>
      </c>
      <c r="B4479" t="s" s="0">
        <v>169</v>
      </c>
      <c r="C4479" t="s" s="0">
        <v>39</v>
      </c>
      <c r="E4479" t="s" s="0">
        <v>169</v>
      </c>
      <c r="F4479" s="0">
        <v>0.78700000000000003</v>
      </c>
    </row>
    <row r="4480" spans="1:6">
      <c r="A4480" s="39">
        <v>49843</v>
      </c>
      <c r="B4480" t="s" s="0">
        <v>192</v>
      </c>
      <c r="C4480" t="s" s="0">
        <v>39</v>
      </c>
      <c r="E4480" t="s" s="0">
        <v>192</v>
      </c>
      <c r="F4480" s="0">
        <v>0.85199999999999998</v>
      </c>
    </row>
    <row r="4481" spans="1:6">
      <c r="A4481" s="39">
        <v>25767</v>
      </c>
      <c r="B4481" t="s" s="0">
        <v>356</v>
      </c>
      <c r="C4481" t="s" s="0">
        <v>238</v>
      </c>
      <c r="E4481" t="s" s="0">
        <v>356</v>
      </c>
      <c r="F4481" s="0">
        <v>1.024</v>
      </c>
    </row>
    <row r="4482" spans="1:6">
      <c r="A4482" s="39">
        <v>91352</v>
      </c>
      <c r="B4482" t="s" s="0">
        <v>312</v>
      </c>
      <c r="C4482" t="s" s="0">
        <v>26</v>
      </c>
      <c r="E4482" t="s" s="0">
        <v>312</v>
      </c>
      <c r="F4482" s="0">
        <v>1.099</v>
      </c>
    </row>
    <row r="4483" spans="1:6">
      <c r="A4483" s="39">
        <v>25767</v>
      </c>
      <c r="B4483" t="s" s="0">
        <v>356</v>
      </c>
      <c r="C4483" t="s" s="0">
        <v>238</v>
      </c>
      <c r="E4483" t="s" s="0">
        <v>356</v>
      </c>
      <c r="F4483" s="0">
        <v>1.024</v>
      </c>
    </row>
    <row r="4484" spans="1:6">
      <c r="A4484" s="39">
        <v>25715</v>
      </c>
      <c r="B4484" t="s" s="0">
        <v>356</v>
      </c>
      <c r="C4484" t="s" s="0">
        <v>238</v>
      </c>
      <c r="E4484" t="s" s="0">
        <v>356</v>
      </c>
      <c r="F4484" s="0">
        <v>1.024</v>
      </c>
    </row>
    <row r="4485" spans="1:6">
      <c r="A4485" s="39">
        <v>25704</v>
      </c>
      <c r="B4485" t="s" s="0">
        <v>356</v>
      </c>
      <c r="C4485" t="s" s="0">
        <v>238</v>
      </c>
      <c r="E4485" t="s" s="0">
        <v>356</v>
      </c>
      <c r="F4485" s="0">
        <v>1.024</v>
      </c>
    </row>
    <row r="4486" spans="1:6">
      <c r="A4486" s="39">
        <v>25791</v>
      </c>
      <c r="B4486" t="s" s="0">
        <v>356</v>
      </c>
      <c r="C4486" t="s" s="0">
        <v>238</v>
      </c>
      <c r="E4486" t="s" s="0">
        <v>356</v>
      </c>
      <c r="F4486" s="0">
        <v>1.024</v>
      </c>
    </row>
    <row r="4487" spans="1:6">
      <c r="A4487" s="39">
        <v>25719</v>
      </c>
      <c r="B4487" t="s" s="0">
        <v>356</v>
      </c>
      <c r="C4487" t="s" s="0">
        <v>238</v>
      </c>
      <c r="E4487" t="s" s="0">
        <v>356</v>
      </c>
      <c r="F4487" s="0">
        <v>1.024</v>
      </c>
    </row>
    <row r="4488" spans="1:6">
      <c r="A4488" s="39">
        <v>25779</v>
      </c>
      <c r="B4488" t="s" s="0">
        <v>356</v>
      </c>
      <c r="C4488" t="s" s="0">
        <v>238</v>
      </c>
      <c r="E4488" t="s" s="0">
        <v>356</v>
      </c>
      <c r="F4488" s="0">
        <v>1.024</v>
      </c>
    </row>
    <row r="4489" spans="1:6">
      <c r="A4489" s="39">
        <v>25712</v>
      </c>
      <c r="B4489" t="s" s="0">
        <v>356</v>
      </c>
      <c r="C4489" t="s" s="0">
        <v>238</v>
      </c>
      <c r="E4489" t="s" s="0">
        <v>356</v>
      </c>
      <c r="F4489" s="0">
        <v>1.024</v>
      </c>
    </row>
    <row r="4490" spans="1:6">
      <c r="A4490" s="39">
        <v>25541</v>
      </c>
      <c r="B4490" t="s" s="0">
        <v>356</v>
      </c>
      <c r="C4490" t="s" s="0">
        <v>238</v>
      </c>
      <c r="E4490" t="s" s="0">
        <v>356</v>
      </c>
      <c r="F4490" s="0">
        <v>1.024</v>
      </c>
    </row>
    <row r="4491" spans="1:6">
      <c r="A4491" s="39">
        <v>25712</v>
      </c>
      <c r="B4491" t="s" s="0">
        <v>356</v>
      </c>
      <c r="C4491" t="s" s="0">
        <v>238</v>
      </c>
      <c r="E4491" t="s" s="0">
        <v>356</v>
      </c>
      <c r="F4491" s="0">
        <v>1.024</v>
      </c>
    </row>
    <row r="4492" spans="1:6">
      <c r="A4492" s="39">
        <v>25767</v>
      </c>
      <c r="B4492" t="s" s="0">
        <v>356</v>
      </c>
      <c r="C4492" t="s" s="0">
        <v>238</v>
      </c>
      <c r="E4492" t="s" s="0">
        <v>356</v>
      </c>
      <c r="F4492" s="0">
        <v>1.024</v>
      </c>
    </row>
    <row r="4493" spans="1:6">
      <c r="A4493" s="39">
        <v>25712</v>
      </c>
      <c r="B4493" t="s" s="0">
        <v>356</v>
      </c>
      <c r="C4493" t="s" s="0">
        <v>238</v>
      </c>
      <c r="E4493" t="s" s="0">
        <v>356</v>
      </c>
      <c r="F4493" s="0">
        <v>1.024</v>
      </c>
    </row>
    <row r="4494" spans="1:6">
      <c r="A4494" s="39">
        <v>25719</v>
      </c>
      <c r="B4494" t="s" s="0">
        <v>356</v>
      </c>
      <c r="C4494" t="s" s="0">
        <v>238</v>
      </c>
      <c r="E4494" t="s" s="0">
        <v>356</v>
      </c>
      <c r="F4494" s="0">
        <v>1.024</v>
      </c>
    </row>
    <row r="4495" spans="1:6">
      <c r="A4495" s="39">
        <v>25761</v>
      </c>
      <c r="B4495" t="s" s="0">
        <v>356</v>
      </c>
      <c r="C4495" t="s" s="0">
        <v>238</v>
      </c>
      <c r="E4495" t="s" s="0">
        <v>356</v>
      </c>
      <c r="F4495" s="0">
        <v>1.024</v>
      </c>
    </row>
    <row r="4496" spans="1:6">
      <c r="A4496" s="39">
        <v>25761</v>
      </c>
      <c r="B4496" t="s" s="0">
        <v>356</v>
      </c>
      <c r="C4496" t="s" s="0">
        <v>238</v>
      </c>
      <c r="E4496" t="s" s="0">
        <v>356</v>
      </c>
      <c r="F4496" s="0">
        <v>1.024</v>
      </c>
    </row>
    <row r="4497" spans="1:6">
      <c r="A4497" s="39">
        <v>67826</v>
      </c>
      <c r="B4497" t="s" s="0">
        <v>36</v>
      </c>
      <c r="C4497" t="s" s="0">
        <v>22</v>
      </c>
      <c r="E4497" t="s" s="0">
        <v>36</v>
      </c>
      <c r="F4497" s="0">
        <v>0.95299999999999996</v>
      </c>
    </row>
    <row r="4498" spans="1:6">
      <c r="A4498" s="39">
        <v>25786</v>
      </c>
      <c r="B4498" t="s" s="0">
        <v>356</v>
      </c>
      <c r="C4498" t="s" s="0">
        <v>238</v>
      </c>
      <c r="E4498" t="s" s="0">
        <v>356</v>
      </c>
      <c r="F4498" s="0">
        <v>1.024</v>
      </c>
    </row>
    <row r="4499" spans="1:6">
      <c r="A4499" s="39">
        <v>54611</v>
      </c>
      <c r="B4499" t="s" s="0">
        <v>167</v>
      </c>
      <c r="C4499" t="s" s="0">
        <v>22</v>
      </c>
      <c r="E4499" t="s" s="0">
        <v>167</v>
      </c>
      <c r="F4499" s="0">
        <v>1.01</v>
      </c>
    </row>
    <row r="4500" spans="1:6">
      <c r="A4500" s="39">
        <v>96103</v>
      </c>
      <c r="B4500" t="s" s="0">
        <v>124</v>
      </c>
      <c r="C4500" t="s" s="0">
        <v>26</v>
      </c>
      <c r="E4500" t="s" s="0">
        <v>124</v>
      </c>
      <c r="F4500" s="0">
        <v>1.089</v>
      </c>
    </row>
    <row r="4501" spans="1:6">
      <c r="A4501" s="39">
        <v>25788</v>
      </c>
      <c r="B4501" t="s" s="0">
        <v>356</v>
      </c>
      <c r="C4501" t="s" s="0">
        <v>238</v>
      </c>
      <c r="E4501" t="s" s="0">
        <v>356</v>
      </c>
      <c r="F4501" s="0">
        <v>1.024</v>
      </c>
    </row>
    <row r="4502" spans="1:6">
      <c r="A4502" s="39">
        <v>84553</v>
      </c>
      <c r="B4502" t="s" s="0">
        <v>141</v>
      </c>
      <c r="C4502" t="s" s="0">
        <v>26</v>
      </c>
      <c r="E4502" t="s" s="0">
        <v>141</v>
      </c>
      <c r="F4502" s="0">
        <v>0.98699999999999999</v>
      </c>
    </row>
    <row r="4503" spans="1:6">
      <c r="A4503" s="39">
        <v>9633</v>
      </c>
      <c r="B4503" t="s" s="0">
        <v>139</v>
      </c>
      <c r="C4503" t="s" s="0">
        <v>119</v>
      </c>
      <c r="E4503" t="s" s="0">
        <v>139</v>
      </c>
      <c r="F4503" s="0">
        <v>0.92800000000000005</v>
      </c>
    </row>
    <row r="4504" spans="1:6">
      <c r="A4504" s="39">
        <v>25709</v>
      </c>
      <c r="B4504" t="s" s="0">
        <v>356</v>
      </c>
      <c r="C4504" t="s" s="0">
        <v>238</v>
      </c>
      <c r="E4504" t="s" s="0">
        <v>356</v>
      </c>
      <c r="F4504" s="0">
        <v>1.024</v>
      </c>
    </row>
    <row r="4505" spans="1:6">
      <c r="A4505" s="39">
        <v>25715</v>
      </c>
      <c r="B4505" t="s" s="0">
        <v>356</v>
      </c>
      <c r="C4505" t="s" s="0">
        <v>238</v>
      </c>
      <c r="E4505" t="s" s="0">
        <v>356</v>
      </c>
      <c r="F4505" s="0">
        <v>1.024</v>
      </c>
    </row>
    <row r="4506" spans="1:6">
      <c r="A4506" s="39">
        <v>25794</v>
      </c>
      <c r="B4506" t="s" s="0">
        <v>356</v>
      </c>
      <c r="C4506" t="s" s="0">
        <v>238</v>
      </c>
      <c r="E4506" t="s" s="0">
        <v>356</v>
      </c>
      <c r="F4506" s="0">
        <v>1.024</v>
      </c>
    </row>
    <row r="4507" spans="1:6">
      <c r="A4507" s="39">
        <v>25715</v>
      </c>
      <c r="B4507" t="s" s="0">
        <v>356</v>
      </c>
      <c r="C4507" t="s" s="0">
        <v>238</v>
      </c>
      <c r="E4507" t="s" s="0">
        <v>356</v>
      </c>
      <c r="F4507" s="0">
        <v>1.024</v>
      </c>
    </row>
    <row r="4508" spans="1:6">
      <c r="A4508" s="39">
        <v>25721</v>
      </c>
      <c r="B4508" t="s" s="0">
        <v>356</v>
      </c>
      <c r="C4508" t="s" s="0">
        <v>238</v>
      </c>
      <c r="E4508" t="s" s="0">
        <v>356</v>
      </c>
      <c r="F4508" s="0">
        <v>1.024</v>
      </c>
    </row>
    <row r="4509" spans="1:6">
      <c r="A4509" s="39">
        <v>21646</v>
      </c>
      <c r="B4509" t="s" s="0">
        <v>165</v>
      </c>
      <c r="C4509" t="s" s="0">
        <v>39</v>
      </c>
      <c r="E4509" t="s" s="0">
        <v>165</v>
      </c>
      <c r="F4509" s="0">
        <v>0.98</v>
      </c>
    </row>
    <row r="4510" spans="1:6">
      <c r="A4510" s="39">
        <v>25704</v>
      </c>
      <c r="B4510" t="s" s="0">
        <v>356</v>
      </c>
      <c r="C4510" t="s" s="0">
        <v>238</v>
      </c>
      <c r="E4510" t="s" s="0">
        <v>356</v>
      </c>
      <c r="F4510" s="0">
        <v>1.024</v>
      </c>
    </row>
    <row r="4511" spans="1:6">
      <c r="A4511" s="39">
        <v>25704</v>
      </c>
      <c r="B4511" t="s" s="0">
        <v>356</v>
      </c>
      <c r="C4511" t="s" s="0">
        <v>238</v>
      </c>
      <c r="E4511" t="s" s="0">
        <v>356</v>
      </c>
      <c r="F4511" s="0">
        <v>1.024</v>
      </c>
    </row>
    <row r="4512" spans="1:6">
      <c r="A4512" s="39">
        <v>27729</v>
      </c>
      <c r="B4512" t="s" s="0">
        <v>189</v>
      </c>
      <c r="C4512" t="s" s="0">
        <v>39</v>
      </c>
      <c r="E4512" t="s" s="0">
        <v>189</v>
      </c>
      <c r="F4512" s="0">
        <v>0.83</v>
      </c>
    </row>
    <row r="4513" spans="1:6">
      <c r="A4513" s="39">
        <v>76707</v>
      </c>
      <c r="B4513" t="s" s="0">
        <v>209</v>
      </c>
      <c r="C4513" t="s" s="0">
        <v>20</v>
      </c>
      <c r="E4513" t="s" s="0">
        <v>209</v>
      </c>
      <c r="F4513" s="0">
        <v>1.006</v>
      </c>
    </row>
    <row r="4514" spans="1:6">
      <c r="A4514" s="39">
        <v>56761</v>
      </c>
      <c r="B4514" t="s" s="0">
        <v>102</v>
      </c>
      <c r="C4514" t="s" s="0">
        <v>22</v>
      </c>
      <c r="E4514" t="s" s="0">
        <v>102</v>
      </c>
      <c r="F4514" s="0">
        <v>0.99099999999999999</v>
      </c>
    </row>
    <row r="4515" spans="1:6">
      <c r="A4515" s="39">
        <v>29313</v>
      </c>
      <c r="B4515" t="s" s="0">
        <v>45</v>
      </c>
      <c r="C4515" t="s" s="0">
        <v>39</v>
      </c>
      <c r="E4515" t="s" s="0">
        <v>45</v>
      </c>
      <c r="F4515" s="0">
        <v>0.83799999999999997</v>
      </c>
    </row>
    <row r="4516" spans="1:6">
      <c r="A4516" s="39">
        <v>25779</v>
      </c>
      <c r="B4516" t="s" s="0">
        <v>356</v>
      </c>
      <c r="C4516" t="s" s="0">
        <v>238</v>
      </c>
      <c r="E4516" t="s" s="0">
        <v>356</v>
      </c>
      <c r="F4516" s="0">
        <v>1.024</v>
      </c>
    </row>
    <row r="4517" spans="1:6">
      <c r="A4517" s="39">
        <v>25727</v>
      </c>
      <c r="B4517" t="s" s="0">
        <v>356</v>
      </c>
      <c r="C4517" t="s" s="0">
        <v>238</v>
      </c>
      <c r="E4517" t="s" s="0">
        <v>356</v>
      </c>
      <c r="F4517" s="0">
        <v>1.024</v>
      </c>
    </row>
    <row r="4518" spans="1:6">
      <c r="A4518" s="39">
        <v>25764</v>
      </c>
      <c r="B4518" t="s" s="0">
        <v>356</v>
      </c>
      <c r="C4518" t="s" s="0">
        <v>238</v>
      </c>
      <c r="E4518" t="s" s="0">
        <v>356</v>
      </c>
      <c r="F4518" s="0">
        <v>1.024</v>
      </c>
    </row>
    <row r="4519" spans="1:6">
      <c r="A4519" s="39">
        <v>25718</v>
      </c>
      <c r="B4519" t="s" s="0">
        <v>356</v>
      </c>
      <c r="C4519" t="s" s="0">
        <v>238</v>
      </c>
      <c r="E4519" t="s" s="0">
        <v>356</v>
      </c>
      <c r="F4519" s="0">
        <v>1.024</v>
      </c>
    </row>
    <row r="4520" spans="1:6">
      <c r="A4520" s="39">
        <v>25782</v>
      </c>
      <c r="B4520" t="s" s="0">
        <v>356</v>
      </c>
      <c r="C4520" t="s" s="0">
        <v>238</v>
      </c>
      <c r="E4520" t="s" s="0">
        <v>356</v>
      </c>
      <c r="F4520" s="0">
        <v>1.024</v>
      </c>
    </row>
    <row r="4521" spans="1:6">
      <c r="A4521" s="39">
        <v>25779</v>
      </c>
      <c r="B4521" t="s" s="0">
        <v>356</v>
      </c>
      <c r="C4521" t="s" s="0">
        <v>238</v>
      </c>
      <c r="E4521" t="s" s="0">
        <v>356</v>
      </c>
      <c r="F4521" s="0">
        <v>1.024</v>
      </c>
    </row>
    <row r="4522" spans="1:6">
      <c r="A4522" s="39">
        <v>25712</v>
      </c>
      <c r="B4522" t="s" s="0">
        <v>356</v>
      </c>
      <c r="C4522" t="s" s="0">
        <v>238</v>
      </c>
      <c r="E4522" t="s" s="0">
        <v>356</v>
      </c>
      <c r="F4522" s="0">
        <v>1.024</v>
      </c>
    </row>
    <row r="4523" spans="1:6">
      <c r="A4523" s="39">
        <v>25774</v>
      </c>
      <c r="B4523" t="s" s="0">
        <v>356</v>
      </c>
      <c r="C4523" t="s" s="0">
        <v>238</v>
      </c>
      <c r="E4523" t="s" s="0">
        <v>356</v>
      </c>
      <c r="F4523" s="0">
        <v>1.024</v>
      </c>
    </row>
    <row r="4524" spans="1:6">
      <c r="A4524" s="39">
        <v>25693</v>
      </c>
      <c r="B4524" t="s" s="0">
        <v>356</v>
      </c>
      <c r="C4524" t="s" s="0">
        <v>238</v>
      </c>
      <c r="E4524" t="s" s="0">
        <v>356</v>
      </c>
      <c r="F4524" s="0">
        <v>1.024</v>
      </c>
    </row>
    <row r="4525" spans="1:6">
      <c r="A4525" s="39">
        <v>25761</v>
      </c>
      <c r="B4525" t="s" s="0">
        <v>356</v>
      </c>
      <c r="C4525" t="s" s="0">
        <v>238</v>
      </c>
      <c r="E4525" t="s" s="0">
        <v>356</v>
      </c>
      <c r="F4525" s="0">
        <v>1.024</v>
      </c>
    </row>
    <row r="4526" spans="1:6">
      <c r="A4526" s="39">
        <v>25746</v>
      </c>
      <c r="B4526" t="s" s="0">
        <v>356</v>
      </c>
      <c r="C4526" t="s" s="0">
        <v>238</v>
      </c>
      <c r="E4526" t="s" s="0">
        <v>356</v>
      </c>
      <c r="F4526" s="0">
        <v>1.024</v>
      </c>
    </row>
    <row r="4527" spans="1:6">
      <c r="A4527" s="39">
        <v>25764</v>
      </c>
      <c r="B4527" t="s" s="0">
        <v>356</v>
      </c>
      <c r="C4527" t="s" s="0">
        <v>238</v>
      </c>
      <c r="E4527" t="s" s="0">
        <v>356</v>
      </c>
      <c r="F4527" s="0">
        <v>1.024</v>
      </c>
    </row>
    <row r="4528" spans="1:6">
      <c r="A4528" s="39">
        <v>25709</v>
      </c>
      <c r="B4528" t="s" s="0">
        <v>356</v>
      </c>
      <c r="C4528" t="s" s="0">
        <v>238</v>
      </c>
      <c r="E4528" t="s" s="0">
        <v>356</v>
      </c>
      <c r="F4528" s="0">
        <v>1.024</v>
      </c>
    </row>
    <row r="4529" spans="1:6">
      <c r="A4529" s="39">
        <v>25774</v>
      </c>
      <c r="B4529" t="s" s="0">
        <v>356</v>
      </c>
      <c r="C4529" t="s" s="0">
        <v>238</v>
      </c>
      <c r="E4529" t="s" s="0">
        <v>356</v>
      </c>
      <c r="F4529" s="0">
        <v>1.024</v>
      </c>
    </row>
    <row r="4530" spans="1:6">
      <c r="A4530" s="39">
        <v>25770</v>
      </c>
      <c r="B4530" t="s" s="0">
        <v>356</v>
      </c>
      <c r="C4530" t="s" s="0">
        <v>238</v>
      </c>
      <c r="E4530" t="s" s="0">
        <v>356</v>
      </c>
      <c r="F4530" s="0">
        <v>1.024</v>
      </c>
    </row>
    <row r="4531" spans="1:6">
      <c r="A4531" s="39">
        <v>25779</v>
      </c>
      <c r="B4531" t="s" s="0">
        <v>356</v>
      </c>
      <c r="C4531" t="s" s="0">
        <v>238</v>
      </c>
      <c r="E4531" t="s" s="0">
        <v>356</v>
      </c>
      <c r="F4531" s="0">
        <v>1.024</v>
      </c>
    </row>
    <row r="4532" spans="1:6">
      <c r="A4532" s="39">
        <v>25764</v>
      </c>
      <c r="B4532" t="s" s="0">
        <v>356</v>
      </c>
      <c r="C4532" t="s" s="0">
        <v>238</v>
      </c>
      <c r="E4532" t="s" s="0">
        <v>356</v>
      </c>
      <c r="F4532" s="0">
        <v>1.024</v>
      </c>
    </row>
    <row r="4533" spans="1:6">
      <c r="A4533" s="39">
        <v>25712</v>
      </c>
      <c r="B4533" t="s" s="0">
        <v>356</v>
      </c>
      <c r="C4533" t="s" s="0">
        <v>238</v>
      </c>
      <c r="E4533" t="s" s="0">
        <v>356</v>
      </c>
      <c r="F4533" s="0">
        <v>1.024</v>
      </c>
    </row>
    <row r="4534" spans="1:6">
      <c r="A4534" s="39">
        <v>25788</v>
      </c>
      <c r="B4534" t="s" s="0">
        <v>356</v>
      </c>
      <c r="C4534" t="s" s="0">
        <v>238</v>
      </c>
      <c r="E4534" t="s" s="0">
        <v>356</v>
      </c>
      <c r="F4534" s="0">
        <v>1.024</v>
      </c>
    </row>
    <row r="4535" spans="1:6">
      <c r="A4535" s="39">
        <v>25782</v>
      </c>
      <c r="B4535" t="s" s="0">
        <v>356</v>
      </c>
      <c r="C4535" t="s" s="0">
        <v>238</v>
      </c>
      <c r="E4535" t="s" s="0">
        <v>356</v>
      </c>
      <c r="F4535" s="0">
        <v>1.024</v>
      </c>
    </row>
    <row r="4536" spans="1:6">
      <c r="A4536" s="39">
        <v>25767</v>
      </c>
      <c r="B4536" t="s" s="0">
        <v>356</v>
      </c>
      <c r="C4536" t="s" s="0">
        <v>238</v>
      </c>
      <c r="E4536" t="s" s="0">
        <v>356</v>
      </c>
      <c r="F4536" s="0">
        <v>1.024</v>
      </c>
    </row>
    <row r="4537" spans="1:6">
      <c r="A4537" s="39">
        <v>25709</v>
      </c>
      <c r="B4537" t="s" s="0">
        <v>356</v>
      </c>
      <c r="C4537" t="s" s="0">
        <v>238</v>
      </c>
      <c r="E4537" t="s" s="0">
        <v>356</v>
      </c>
      <c r="F4537" s="0">
        <v>1.024</v>
      </c>
    </row>
    <row r="4538" spans="1:6">
      <c r="A4538" s="39">
        <v>25774</v>
      </c>
      <c r="B4538" t="s" s="0">
        <v>356</v>
      </c>
      <c r="C4538" t="s" s="0">
        <v>238</v>
      </c>
      <c r="E4538" t="s" s="0">
        <v>356</v>
      </c>
      <c r="F4538" s="0">
        <v>1.024</v>
      </c>
    </row>
    <row r="4539" spans="1:6">
      <c r="A4539" s="39">
        <v>25776</v>
      </c>
      <c r="B4539" t="s" s="0">
        <v>356</v>
      </c>
      <c r="C4539" t="s" s="0">
        <v>238</v>
      </c>
      <c r="E4539" t="s" s="0">
        <v>356</v>
      </c>
      <c r="F4539" s="0">
        <v>1.024</v>
      </c>
    </row>
    <row r="4540" spans="1:6">
      <c r="A4540" s="39">
        <v>25779</v>
      </c>
      <c r="B4540" t="s" s="0">
        <v>356</v>
      </c>
      <c r="C4540" t="s" s="0">
        <v>238</v>
      </c>
      <c r="E4540" t="s" s="0">
        <v>356</v>
      </c>
      <c r="F4540" s="0">
        <v>1.024</v>
      </c>
    </row>
    <row r="4541" spans="1:6">
      <c r="A4541" s="39">
        <v>25774</v>
      </c>
      <c r="B4541" t="s" s="0">
        <v>356</v>
      </c>
      <c r="C4541" t="s" s="0">
        <v>238</v>
      </c>
      <c r="E4541" t="s" s="0">
        <v>356</v>
      </c>
      <c r="F4541" s="0">
        <v>1.024</v>
      </c>
    </row>
    <row r="4542" spans="1:6">
      <c r="A4542" s="39">
        <v>25709</v>
      </c>
      <c r="B4542" t="s" s="0">
        <v>356</v>
      </c>
      <c r="C4542" t="s" s="0">
        <v>238</v>
      </c>
      <c r="E4542" t="s" s="0">
        <v>356</v>
      </c>
      <c r="F4542" s="0">
        <v>1.024</v>
      </c>
    </row>
    <row r="4543" spans="1:6">
      <c r="A4543" s="39">
        <v>25727</v>
      </c>
      <c r="B4543" t="s" s="0">
        <v>356</v>
      </c>
      <c r="C4543" t="s" s="0">
        <v>238</v>
      </c>
      <c r="E4543" t="s" s="0">
        <v>356</v>
      </c>
      <c r="F4543" s="0">
        <v>1.024</v>
      </c>
    </row>
    <row r="4544" spans="1:6">
      <c r="A4544" s="39">
        <v>25712</v>
      </c>
      <c r="B4544" t="s" s="0">
        <v>356</v>
      </c>
      <c r="C4544" t="s" s="0">
        <v>238</v>
      </c>
      <c r="E4544" t="s" s="0">
        <v>356</v>
      </c>
      <c r="F4544" s="0">
        <v>1.024</v>
      </c>
    </row>
    <row r="4545" spans="1:6">
      <c r="A4545" s="39">
        <v>25774</v>
      </c>
      <c r="B4545" t="s" s="0">
        <v>356</v>
      </c>
      <c r="C4545" t="s" s="0">
        <v>238</v>
      </c>
      <c r="E4545" t="s" s="0">
        <v>356</v>
      </c>
      <c r="F4545" s="0">
        <v>1.024</v>
      </c>
    </row>
    <row r="4546" spans="1:6">
      <c r="A4546" s="39">
        <v>25776</v>
      </c>
      <c r="B4546" t="s" s="0">
        <v>356</v>
      </c>
      <c r="C4546" t="s" s="0">
        <v>238</v>
      </c>
      <c r="E4546" t="s" s="0">
        <v>356</v>
      </c>
      <c r="F4546" s="0">
        <v>1.024</v>
      </c>
    </row>
    <row r="4547" spans="1:6">
      <c r="A4547" s="39">
        <v>25770</v>
      </c>
      <c r="B4547" t="s" s="0">
        <v>356</v>
      </c>
      <c r="C4547" t="s" s="0">
        <v>238</v>
      </c>
      <c r="E4547" t="s" s="0">
        <v>356</v>
      </c>
      <c r="F4547" s="0">
        <v>1.024</v>
      </c>
    </row>
    <row r="4548" spans="1:6">
      <c r="A4548" s="39">
        <v>25791</v>
      </c>
      <c r="B4548" t="s" s="0">
        <v>356</v>
      </c>
      <c r="C4548" t="s" s="0">
        <v>238</v>
      </c>
      <c r="E4548" t="s" s="0">
        <v>356</v>
      </c>
      <c r="F4548" s="0">
        <v>1.024</v>
      </c>
    </row>
    <row r="4549" spans="1:6">
      <c r="A4549" s="39">
        <v>25746</v>
      </c>
      <c r="B4549" t="s" s="0">
        <v>356</v>
      </c>
      <c r="C4549" t="s" s="0">
        <v>238</v>
      </c>
      <c r="E4549" t="s" s="0">
        <v>356</v>
      </c>
      <c r="F4549" s="0">
        <v>1.024</v>
      </c>
    </row>
    <row r="4550" spans="1:6">
      <c r="A4550" s="39">
        <v>25774</v>
      </c>
      <c r="B4550" t="s" s="0">
        <v>356</v>
      </c>
      <c r="C4550" t="s" s="0">
        <v>238</v>
      </c>
      <c r="E4550" t="s" s="0">
        <v>356</v>
      </c>
      <c r="F4550" s="0">
        <v>1.024</v>
      </c>
    </row>
    <row r="4551" spans="1:6">
      <c r="A4551" s="39">
        <v>25709</v>
      </c>
      <c r="B4551" t="s" s="0">
        <v>356</v>
      </c>
      <c r="C4551" t="s" s="0">
        <v>238</v>
      </c>
      <c r="E4551" t="s" s="0">
        <v>356</v>
      </c>
      <c r="F4551" s="0">
        <v>1.024</v>
      </c>
    </row>
    <row r="4552" spans="1:6">
      <c r="A4552" s="39">
        <v>25709</v>
      </c>
      <c r="B4552" t="s" s="0">
        <v>356</v>
      </c>
      <c r="C4552" t="s" s="0">
        <v>238</v>
      </c>
      <c r="E4552" t="s" s="0">
        <v>356</v>
      </c>
      <c r="F4552" s="0">
        <v>1.024</v>
      </c>
    </row>
    <row r="4553" spans="1:6">
      <c r="A4553" s="39">
        <v>25704</v>
      </c>
      <c r="B4553" t="s" s="0">
        <v>356</v>
      </c>
      <c r="C4553" t="s" s="0">
        <v>238</v>
      </c>
      <c r="E4553" t="s" s="0">
        <v>356</v>
      </c>
      <c r="F4553" s="0">
        <v>1.024</v>
      </c>
    </row>
    <row r="4554" spans="1:6">
      <c r="A4554" s="39">
        <v>25792</v>
      </c>
      <c r="B4554" t="s" s="0">
        <v>356</v>
      </c>
      <c r="C4554" t="s" s="0">
        <v>238</v>
      </c>
      <c r="E4554" t="s" s="0">
        <v>356</v>
      </c>
      <c r="F4554" s="0">
        <v>1.024</v>
      </c>
    </row>
    <row r="4555" spans="1:6">
      <c r="A4555" s="39">
        <v>25724</v>
      </c>
      <c r="B4555" t="s" s="0">
        <v>356</v>
      </c>
      <c r="C4555" t="s" s="0">
        <v>238</v>
      </c>
      <c r="E4555" t="s" s="0">
        <v>356</v>
      </c>
      <c r="F4555" s="0">
        <v>1.024</v>
      </c>
    </row>
    <row r="4556" spans="1:6">
      <c r="A4556" s="39">
        <v>25724</v>
      </c>
      <c r="B4556" t="s" s="0">
        <v>356</v>
      </c>
      <c r="C4556" t="s" s="0">
        <v>238</v>
      </c>
      <c r="E4556" t="s" s="0">
        <v>356</v>
      </c>
      <c r="F4556" s="0">
        <v>1.024</v>
      </c>
    </row>
    <row r="4557" spans="1:6">
      <c r="A4557" s="39">
        <v>25704</v>
      </c>
      <c r="B4557" t="s" s="0">
        <v>356</v>
      </c>
      <c r="C4557" t="s" s="0">
        <v>238</v>
      </c>
      <c r="E4557" t="s" s="0">
        <v>356</v>
      </c>
      <c r="F4557" s="0">
        <v>1.024</v>
      </c>
    </row>
    <row r="4558" spans="1:6">
      <c r="A4558" s="39">
        <v>25764</v>
      </c>
      <c r="B4558" t="s" s="0">
        <v>356</v>
      </c>
      <c r="C4558" t="s" s="0">
        <v>238</v>
      </c>
      <c r="E4558" t="s" s="0">
        <v>356</v>
      </c>
      <c r="F4558" s="0">
        <v>1.024</v>
      </c>
    </row>
    <row r="4559" spans="1:6">
      <c r="A4559" s="39">
        <v>25779</v>
      </c>
      <c r="B4559" t="s" s="0">
        <v>356</v>
      </c>
      <c r="C4559" t="s" s="0">
        <v>238</v>
      </c>
      <c r="E4559" t="s" s="0">
        <v>356</v>
      </c>
      <c r="F4559" s="0">
        <v>1.024</v>
      </c>
    </row>
    <row r="4560" spans="1:6">
      <c r="A4560" s="39">
        <v>25704</v>
      </c>
      <c r="B4560" t="s" s="0">
        <v>356</v>
      </c>
      <c r="C4560" t="s" s="0">
        <v>238</v>
      </c>
      <c r="E4560" t="s" s="0">
        <v>356</v>
      </c>
      <c r="F4560" s="0">
        <v>1.024</v>
      </c>
    </row>
    <row r="4561" spans="1:6">
      <c r="A4561" s="39">
        <v>25746</v>
      </c>
      <c r="B4561" t="s" s="0">
        <v>356</v>
      </c>
      <c r="C4561" t="s" s="0">
        <v>238</v>
      </c>
      <c r="E4561" t="s" s="0">
        <v>356</v>
      </c>
      <c r="F4561" s="0">
        <v>1.024</v>
      </c>
    </row>
    <row r="4562" spans="1:6">
      <c r="A4562" s="39">
        <v>25785</v>
      </c>
      <c r="B4562" t="s" s="0">
        <v>356</v>
      </c>
      <c r="C4562" t="s" s="0">
        <v>238</v>
      </c>
      <c r="E4562" t="s" s="0">
        <v>356</v>
      </c>
      <c r="F4562" s="0">
        <v>1.024</v>
      </c>
    </row>
    <row r="4563" spans="1:6">
      <c r="A4563" s="39">
        <v>25785</v>
      </c>
      <c r="B4563" t="s" s="0">
        <v>356</v>
      </c>
      <c r="C4563" t="s" s="0">
        <v>238</v>
      </c>
      <c r="E4563" t="s" s="0">
        <v>356</v>
      </c>
      <c r="F4563" s="0">
        <v>1.024</v>
      </c>
    </row>
    <row r="4564" spans="1:6">
      <c r="A4564" s="39">
        <v>25761</v>
      </c>
      <c r="B4564" t="s" s="0">
        <v>356</v>
      </c>
      <c r="C4564" t="s" s="0">
        <v>238</v>
      </c>
      <c r="E4564" t="s" s="0">
        <v>356</v>
      </c>
      <c r="F4564" s="0">
        <v>1.024</v>
      </c>
    </row>
    <row r="4565" spans="1:6">
      <c r="A4565" s="39">
        <v>25764</v>
      </c>
      <c r="B4565" t="s" s="0">
        <v>356</v>
      </c>
      <c r="C4565" t="s" s="0">
        <v>238</v>
      </c>
      <c r="E4565" t="s" s="0">
        <v>356</v>
      </c>
      <c r="F4565" s="0">
        <v>1.024</v>
      </c>
    </row>
    <row r="4566" spans="1:6">
      <c r="A4566" s="39">
        <v>25767</v>
      </c>
      <c r="B4566" t="s" s="0">
        <v>356</v>
      </c>
      <c r="C4566" t="s" s="0">
        <v>238</v>
      </c>
      <c r="E4566" t="s" s="0">
        <v>356</v>
      </c>
      <c r="F4566" s="0">
        <v>1.024</v>
      </c>
    </row>
    <row r="4567" spans="1:6">
      <c r="A4567" s="39">
        <v>25767</v>
      </c>
      <c r="B4567" t="s" s="0">
        <v>356</v>
      </c>
      <c r="C4567" t="s" s="0">
        <v>238</v>
      </c>
      <c r="E4567" t="s" s="0">
        <v>356</v>
      </c>
      <c r="F4567" s="0">
        <v>1.024</v>
      </c>
    </row>
    <row r="4568" spans="1:6">
      <c r="A4568" s="39">
        <v>25746</v>
      </c>
      <c r="B4568" t="s" s="0">
        <v>356</v>
      </c>
      <c r="C4568" t="s" s="0">
        <v>238</v>
      </c>
      <c r="E4568" t="s" s="0">
        <v>356</v>
      </c>
      <c r="F4568" s="0">
        <v>1.024</v>
      </c>
    </row>
    <row r="4569" spans="1:6">
      <c r="A4569" s="39">
        <v>25794</v>
      </c>
      <c r="B4569" t="s" s="0">
        <v>356</v>
      </c>
      <c r="C4569" t="s" s="0">
        <v>238</v>
      </c>
      <c r="E4569" t="s" s="0">
        <v>356</v>
      </c>
      <c r="F4569" s="0">
        <v>1.024</v>
      </c>
    </row>
    <row r="4570" spans="1:6">
      <c r="A4570" s="39">
        <v>25712</v>
      </c>
      <c r="B4570" t="s" s="0">
        <v>356</v>
      </c>
      <c r="C4570" t="s" s="0">
        <v>238</v>
      </c>
      <c r="E4570" t="s" s="0">
        <v>356</v>
      </c>
      <c r="F4570" s="0">
        <v>1.024</v>
      </c>
    </row>
    <row r="4571" spans="1:6">
      <c r="A4571" s="39">
        <v>25715</v>
      </c>
      <c r="B4571" t="s" s="0">
        <v>356</v>
      </c>
      <c r="C4571" t="s" s="0">
        <v>238</v>
      </c>
      <c r="E4571" t="s" s="0">
        <v>356</v>
      </c>
      <c r="F4571" s="0">
        <v>1.024</v>
      </c>
    </row>
    <row r="4572" spans="1:6">
      <c r="A4572" s="39">
        <v>25776</v>
      </c>
      <c r="B4572" t="s" s="0">
        <v>356</v>
      </c>
      <c r="C4572" t="s" s="0">
        <v>238</v>
      </c>
      <c r="E4572" t="s" s="0">
        <v>356</v>
      </c>
      <c r="F4572" s="0">
        <v>1.024</v>
      </c>
    </row>
    <row r="4573" spans="1:6">
      <c r="A4573" s="39">
        <v>25764</v>
      </c>
      <c r="B4573" t="s" s="0">
        <v>356</v>
      </c>
      <c r="C4573" t="s" s="0">
        <v>238</v>
      </c>
      <c r="E4573" t="s" s="0">
        <v>356</v>
      </c>
      <c r="F4573" s="0">
        <v>1.024</v>
      </c>
    </row>
    <row r="4574" spans="1:6">
      <c r="A4574" s="39">
        <v>25776</v>
      </c>
      <c r="B4574" t="s" s="0">
        <v>356</v>
      </c>
      <c r="C4574" t="s" s="0">
        <v>238</v>
      </c>
      <c r="E4574" t="s" s="0">
        <v>356</v>
      </c>
      <c r="F4574" s="0">
        <v>1.024</v>
      </c>
    </row>
    <row r="4575" spans="1:6">
      <c r="A4575" s="39">
        <v>25693</v>
      </c>
      <c r="B4575" t="s" s="0">
        <v>356</v>
      </c>
      <c r="C4575" t="s" s="0">
        <v>238</v>
      </c>
      <c r="E4575" t="s" s="0">
        <v>356</v>
      </c>
      <c r="F4575" s="0">
        <v>1.024</v>
      </c>
    </row>
    <row r="4576" spans="1:6">
      <c r="A4576" s="39">
        <v>25785</v>
      </c>
      <c r="B4576" t="s" s="0">
        <v>356</v>
      </c>
      <c r="C4576" t="s" s="0">
        <v>238</v>
      </c>
      <c r="E4576" t="s" s="0">
        <v>356</v>
      </c>
      <c r="F4576" s="0">
        <v>1.024</v>
      </c>
    </row>
    <row r="4577" spans="1:6">
      <c r="A4577" s="39">
        <v>25725</v>
      </c>
      <c r="B4577" t="s" s="0">
        <v>356</v>
      </c>
      <c r="C4577" t="s" s="0">
        <v>238</v>
      </c>
      <c r="E4577" t="s" s="0">
        <v>356</v>
      </c>
      <c r="F4577" s="0">
        <v>1.024</v>
      </c>
    </row>
    <row r="4578" spans="1:6">
      <c r="A4578" s="39">
        <v>25782</v>
      </c>
      <c r="B4578" t="s" s="0">
        <v>356</v>
      </c>
      <c r="C4578" t="s" s="0">
        <v>238</v>
      </c>
      <c r="E4578" t="s" s="0">
        <v>356</v>
      </c>
      <c r="F4578" s="0">
        <v>1.024</v>
      </c>
    </row>
    <row r="4579" spans="1:6">
      <c r="A4579" s="39">
        <v>25779</v>
      </c>
      <c r="B4579" t="s" s="0">
        <v>356</v>
      </c>
      <c r="C4579" t="s" s="0">
        <v>238</v>
      </c>
      <c r="E4579" t="s" s="0">
        <v>356</v>
      </c>
      <c r="F4579" s="0">
        <v>1.024</v>
      </c>
    </row>
    <row r="4580" spans="1:6">
      <c r="A4580" s="39">
        <v>25724</v>
      </c>
      <c r="B4580" t="s" s="0">
        <v>356</v>
      </c>
      <c r="C4580" t="s" s="0">
        <v>238</v>
      </c>
      <c r="E4580" t="s" s="0">
        <v>356</v>
      </c>
      <c r="F4580" s="0">
        <v>1.024</v>
      </c>
    </row>
    <row r="4581" spans="1:6">
      <c r="A4581" s="39">
        <v>25782</v>
      </c>
      <c r="B4581" t="s" s="0">
        <v>356</v>
      </c>
      <c r="C4581" t="s" s="0">
        <v>238</v>
      </c>
      <c r="E4581" t="s" s="0">
        <v>356</v>
      </c>
      <c r="F4581" s="0">
        <v>1.024</v>
      </c>
    </row>
    <row r="4582" spans="1:6">
      <c r="A4582" s="39">
        <v>25764</v>
      </c>
      <c r="B4582" t="s" s="0">
        <v>356</v>
      </c>
      <c r="C4582" t="s" s="0">
        <v>238</v>
      </c>
      <c r="E4582" t="s" s="0">
        <v>356</v>
      </c>
      <c r="F4582" s="0">
        <v>1.024</v>
      </c>
    </row>
    <row r="4583" spans="1:6">
      <c r="A4583" s="39">
        <v>25795</v>
      </c>
      <c r="B4583" t="s" s="0">
        <v>356</v>
      </c>
      <c r="C4583" t="s" s="0">
        <v>238</v>
      </c>
      <c r="E4583" t="s" s="0">
        <v>356</v>
      </c>
      <c r="F4583" s="0">
        <v>1.024</v>
      </c>
    </row>
    <row r="4584" spans="1:6">
      <c r="A4584" s="39">
        <v>25792</v>
      </c>
      <c r="B4584" t="s" s="0">
        <v>356</v>
      </c>
      <c r="C4584" t="s" s="0">
        <v>238</v>
      </c>
      <c r="E4584" t="s" s="0">
        <v>356</v>
      </c>
      <c r="F4584" s="0">
        <v>1.024</v>
      </c>
    </row>
    <row r="4585" spans="1:6">
      <c r="A4585" s="39">
        <v>25764</v>
      </c>
      <c r="B4585" t="s" s="0">
        <v>356</v>
      </c>
      <c r="C4585" t="s" s="0">
        <v>238</v>
      </c>
      <c r="E4585" t="s" s="0">
        <v>356</v>
      </c>
      <c r="F4585" s="0">
        <v>1.024</v>
      </c>
    </row>
    <row r="4586" spans="1:6">
      <c r="A4586" s="39">
        <v>25782</v>
      </c>
      <c r="B4586" t="s" s="0">
        <v>356</v>
      </c>
      <c r="C4586" t="s" s="0">
        <v>238</v>
      </c>
      <c r="E4586" t="s" s="0">
        <v>356</v>
      </c>
      <c r="F4586" s="0">
        <v>1.024</v>
      </c>
    </row>
    <row r="4587" spans="1:6">
      <c r="A4587" s="39">
        <v>25727</v>
      </c>
      <c r="B4587" t="s" s="0">
        <v>356</v>
      </c>
      <c r="C4587" t="s" s="0">
        <v>238</v>
      </c>
      <c r="E4587" t="s" s="0">
        <v>356</v>
      </c>
      <c r="F4587" s="0">
        <v>1.024</v>
      </c>
    </row>
    <row r="4588" spans="1:6">
      <c r="A4588" s="39">
        <v>25779</v>
      </c>
      <c r="B4588" t="s" s="0">
        <v>356</v>
      </c>
      <c r="C4588" t="s" s="0">
        <v>238</v>
      </c>
      <c r="E4588" t="s" s="0">
        <v>356</v>
      </c>
      <c r="F4588" s="0">
        <v>1.024</v>
      </c>
    </row>
    <row r="4589" spans="1:6">
      <c r="A4589" s="39">
        <v>25782</v>
      </c>
      <c r="B4589" t="s" s="0">
        <v>356</v>
      </c>
      <c r="C4589" t="s" s="0">
        <v>238</v>
      </c>
      <c r="E4589" t="s" s="0">
        <v>356</v>
      </c>
      <c r="F4589" s="0">
        <v>1.024</v>
      </c>
    </row>
    <row r="4590" spans="1:6">
      <c r="A4590" s="39">
        <v>25767</v>
      </c>
      <c r="B4590" t="s" s="0">
        <v>356</v>
      </c>
      <c r="C4590" t="s" s="0">
        <v>238</v>
      </c>
      <c r="E4590" t="s" s="0">
        <v>356</v>
      </c>
      <c r="F4590" s="0">
        <v>1.024</v>
      </c>
    </row>
    <row r="4591" spans="1:6">
      <c r="A4591" s="39">
        <v>25794</v>
      </c>
      <c r="B4591" t="s" s="0">
        <v>356</v>
      </c>
      <c r="C4591" t="s" s="0">
        <v>238</v>
      </c>
      <c r="E4591" t="s" s="0">
        <v>356</v>
      </c>
      <c r="F4591" s="0">
        <v>1.024</v>
      </c>
    </row>
    <row r="4592" spans="1:6">
      <c r="A4592" s="39">
        <v>25693</v>
      </c>
      <c r="B4592" t="s" s="0">
        <v>356</v>
      </c>
      <c r="C4592" t="s" s="0">
        <v>238</v>
      </c>
      <c r="E4592" t="s" s="0">
        <v>356</v>
      </c>
      <c r="F4592" s="0">
        <v>1.024</v>
      </c>
    </row>
    <row r="4593" spans="1:6">
      <c r="A4593" s="39">
        <v>25693</v>
      </c>
      <c r="B4593" t="s" s="0">
        <v>356</v>
      </c>
      <c r="C4593" t="s" s="0">
        <v>238</v>
      </c>
      <c r="E4593" t="s" s="0">
        <v>356</v>
      </c>
      <c r="F4593" s="0">
        <v>1.024</v>
      </c>
    </row>
    <row r="4594" spans="1:6">
      <c r="A4594" s="39">
        <v>25788</v>
      </c>
      <c r="B4594" t="s" s="0">
        <v>356</v>
      </c>
      <c r="C4594" t="s" s="0">
        <v>238</v>
      </c>
      <c r="E4594" t="s" s="0">
        <v>356</v>
      </c>
      <c r="F4594" s="0">
        <v>1.024</v>
      </c>
    </row>
    <row r="4595" spans="1:6">
      <c r="A4595" s="39">
        <v>25761</v>
      </c>
      <c r="B4595" t="s" s="0">
        <v>356</v>
      </c>
      <c r="C4595" t="s" s="0">
        <v>238</v>
      </c>
      <c r="E4595" t="s" s="0">
        <v>356</v>
      </c>
      <c r="F4595" s="0">
        <v>1.024</v>
      </c>
    </row>
    <row r="4596" spans="1:6">
      <c r="A4596" s="39">
        <v>25795</v>
      </c>
      <c r="B4596" t="s" s="0">
        <v>356</v>
      </c>
      <c r="C4596" t="s" s="0">
        <v>238</v>
      </c>
      <c r="E4596" t="s" s="0">
        <v>356</v>
      </c>
      <c r="F4596" s="0">
        <v>1.024</v>
      </c>
    </row>
    <row r="4597" spans="1:6">
      <c r="A4597" s="39">
        <v>25782</v>
      </c>
      <c r="B4597" t="s" s="0">
        <v>356</v>
      </c>
      <c r="C4597" t="s" s="0">
        <v>238</v>
      </c>
      <c r="E4597" t="s" s="0">
        <v>356</v>
      </c>
      <c r="F4597" s="0">
        <v>1.024</v>
      </c>
    </row>
    <row r="4598" spans="1:6">
      <c r="A4598" s="39">
        <v>25767</v>
      </c>
      <c r="B4598" t="s" s="0">
        <v>356</v>
      </c>
      <c r="C4598" t="s" s="0">
        <v>238</v>
      </c>
      <c r="E4598" t="s" s="0">
        <v>356</v>
      </c>
      <c r="F4598" s="0">
        <v>1.024</v>
      </c>
    </row>
    <row r="4599" spans="1:6">
      <c r="A4599" s="39">
        <v>25764</v>
      </c>
      <c r="B4599" t="s" s="0">
        <v>356</v>
      </c>
      <c r="C4599" t="s" s="0">
        <v>238</v>
      </c>
      <c r="E4599" t="s" s="0">
        <v>356</v>
      </c>
      <c r="F4599" s="0">
        <v>1.024</v>
      </c>
    </row>
    <row r="4600" spans="1:6">
      <c r="A4600" s="39">
        <v>25764</v>
      </c>
      <c r="B4600" t="s" s="0">
        <v>356</v>
      </c>
      <c r="C4600" t="s" s="0">
        <v>238</v>
      </c>
      <c r="E4600" t="s" s="0">
        <v>356</v>
      </c>
      <c r="F4600" s="0">
        <v>1.024</v>
      </c>
    </row>
    <row r="4601" spans="1:6">
      <c r="A4601" s="39">
        <v>25764</v>
      </c>
      <c r="B4601" t="s" s="0">
        <v>356</v>
      </c>
      <c r="C4601" t="s" s="0">
        <v>238</v>
      </c>
      <c r="E4601" t="s" s="0">
        <v>356</v>
      </c>
      <c r="F4601" s="0">
        <v>1.024</v>
      </c>
    </row>
    <row r="4602" spans="1:6">
      <c r="A4602" s="39">
        <v>25746</v>
      </c>
      <c r="B4602" t="s" s="0">
        <v>356</v>
      </c>
      <c r="C4602" t="s" s="0">
        <v>238</v>
      </c>
      <c r="E4602" t="s" s="0">
        <v>356</v>
      </c>
      <c r="F4602" s="0">
        <v>1.024</v>
      </c>
    </row>
    <row r="4603" spans="1:6">
      <c r="A4603" s="39">
        <v>25782</v>
      </c>
      <c r="B4603" t="s" s="0">
        <v>356</v>
      </c>
      <c r="C4603" t="s" s="0">
        <v>238</v>
      </c>
      <c r="E4603" t="s" s="0">
        <v>356</v>
      </c>
      <c r="F4603" s="0">
        <v>1.024</v>
      </c>
    </row>
    <row r="4604" spans="1:6">
      <c r="A4604" s="39">
        <v>25761</v>
      </c>
      <c r="B4604" t="s" s="0">
        <v>356</v>
      </c>
      <c r="C4604" t="s" s="0">
        <v>238</v>
      </c>
      <c r="E4604" t="s" s="0">
        <v>356</v>
      </c>
      <c r="F4604" s="0">
        <v>1.024</v>
      </c>
    </row>
    <row r="4605" spans="1:6">
      <c r="A4605" s="39">
        <v>25779</v>
      </c>
      <c r="B4605" t="s" s="0">
        <v>356</v>
      </c>
      <c r="C4605" t="s" s="0">
        <v>238</v>
      </c>
      <c r="E4605" t="s" s="0">
        <v>356</v>
      </c>
      <c r="F4605" s="0">
        <v>1.024</v>
      </c>
    </row>
    <row r="4606" spans="1:6">
      <c r="A4606" s="39">
        <v>25729</v>
      </c>
      <c r="B4606" t="s" s="0">
        <v>356</v>
      </c>
      <c r="C4606" t="s" s="0">
        <v>238</v>
      </c>
      <c r="E4606" t="s" s="0">
        <v>356</v>
      </c>
      <c r="F4606" s="0">
        <v>1.024</v>
      </c>
    </row>
    <row r="4607" spans="1:6">
      <c r="A4607" s="39">
        <v>25797</v>
      </c>
      <c r="B4607" t="s" s="0">
        <v>356</v>
      </c>
      <c r="C4607" t="s" s="0">
        <v>238</v>
      </c>
      <c r="E4607" t="s" s="0">
        <v>356</v>
      </c>
      <c r="F4607" s="0">
        <v>1.024</v>
      </c>
    </row>
    <row r="4608" spans="1:6">
      <c r="A4608" s="39">
        <v>25704</v>
      </c>
      <c r="B4608" t="s" s="0">
        <v>356</v>
      </c>
      <c r="C4608" t="s" s="0">
        <v>238</v>
      </c>
      <c r="E4608" t="s" s="0">
        <v>356</v>
      </c>
      <c r="F4608" s="0">
        <v>1.024</v>
      </c>
    </row>
    <row r="4609" spans="1:6">
      <c r="A4609" s="39">
        <v>25799</v>
      </c>
      <c r="B4609" t="s" s="0">
        <v>356</v>
      </c>
      <c r="C4609" t="s" s="0">
        <v>238</v>
      </c>
      <c r="E4609" t="s" s="0">
        <v>356</v>
      </c>
      <c r="F4609" s="0">
        <v>1.024</v>
      </c>
    </row>
    <row r="4610" spans="1:6">
      <c r="A4610" s="39">
        <v>52457</v>
      </c>
      <c r="B4610" t="s" s="0">
        <v>357</v>
      </c>
      <c r="C4610" t="s" s="0">
        <v>24</v>
      </c>
      <c r="E4610" t="s" s="0">
        <v>357</v>
      </c>
      <c r="F4610" s="0">
        <v>0.97699999999999998</v>
      </c>
    </row>
    <row r="4611" spans="1:6">
      <c r="A4611" s="39">
        <v>52349</v>
      </c>
      <c r="B4611" t="s" s="0">
        <v>357</v>
      </c>
      <c r="C4611" t="s" s="0">
        <v>24</v>
      </c>
      <c r="E4611" t="s" s="0">
        <v>357</v>
      </c>
      <c r="F4611" s="0">
        <v>0.97699999999999998</v>
      </c>
    </row>
    <row r="4612" spans="1:6">
      <c r="A4612" s="39">
        <v>52351</v>
      </c>
      <c r="B4612" t="s" s="0">
        <v>357</v>
      </c>
      <c r="C4612" t="s" s="0">
        <v>24</v>
      </c>
      <c r="E4612" t="s" s="0">
        <v>357</v>
      </c>
      <c r="F4612" s="0">
        <v>0.97699999999999998</v>
      </c>
    </row>
    <row r="4613" spans="1:6">
      <c r="A4613" s="39">
        <v>52353</v>
      </c>
      <c r="B4613" t="s" s="0">
        <v>357</v>
      </c>
      <c r="C4613" t="s" s="0">
        <v>24</v>
      </c>
      <c r="E4613" t="s" s="0">
        <v>357</v>
      </c>
      <c r="F4613" s="0">
        <v>0.97699999999999998</v>
      </c>
    </row>
    <row r="4614" spans="1:6">
      <c r="A4614" s="39">
        <v>52355</v>
      </c>
      <c r="B4614" t="s" s="0">
        <v>357</v>
      </c>
      <c r="C4614" t="s" s="0">
        <v>24</v>
      </c>
      <c r="E4614" t="s" s="0">
        <v>357</v>
      </c>
      <c r="F4614" s="0">
        <v>0.97699999999999998</v>
      </c>
    </row>
    <row r="4615" spans="1:6">
      <c r="A4615" s="39">
        <v>52396</v>
      </c>
      <c r="B4615" t="s" s="0">
        <v>357</v>
      </c>
      <c r="C4615" t="s" s="0">
        <v>24</v>
      </c>
      <c r="E4615" t="s" s="0">
        <v>357</v>
      </c>
      <c r="F4615" s="0">
        <v>0.97699999999999998</v>
      </c>
    </row>
    <row r="4616" spans="1:6">
      <c r="A4616" s="39">
        <v>52393</v>
      </c>
      <c r="B4616" t="s" s="0">
        <v>357</v>
      </c>
      <c r="C4616" t="s" s="0">
        <v>24</v>
      </c>
      <c r="E4616" t="s" s="0">
        <v>357</v>
      </c>
      <c r="F4616" s="0">
        <v>0.97699999999999998</v>
      </c>
    </row>
    <row r="4617" spans="1:6">
      <c r="A4617" s="39">
        <v>52459</v>
      </c>
      <c r="B4617" t="s" s="0">
        <v>357</v>
      </c>
      <c r="C4617" t="s" s="0">
        <v>24</v>
      </c>
      <c r="E4617" t="s" s="0">
        <v>357</v>
      </c>
      <c r="F4617" s="0">
        <v>0.97699999999999998</v>
      </c>
    </row>
    <row r="4618" spans="1:6">
      <c r="A4618" s="39">
        <v>52428</v>
      </c>
      <c r="B4618" t="s" s="0">
        <v>357</v>
      </c>
      <c r="C4618" t="s" s="0">
        <v>24</v>
      </c>
      <c r="E4618" t="s" s="0">
        <v>357</v>
      </c>
      <c r="F4618" s="0">
        <v>0.97699999999999998</v>
      </c>
    </row>
    <row r="4619" spans="1:6">
      <c r="A4619" s="39">
        <v>31785</v>
      </c>
      <c r="B4619" t="s" s="0">
        <v>59</v>
      </c>
      <c r="C4619" t="s" s="0">
        <v>39</v>
      </c>
      <c r="E4619" t="s" s="0">
        <v>59</v>
      </c>
      <c r="F4619" s="0">
        <v>0.83399999999999996</v>
      </c>
    </row>
    <row r="4620" spans="1:6">
      <c r="A4620" s="39">
        <v>31787</v>
      </c>
      <c r="B4620" t="s" s="0">
        <v>59</v>
      </c>
      <c r="C4620" t="s" s="0">
        <v>39</v>
      </c>
      <c r="E4620" t="s" s="0">
        <v>59</v>
      </c>
      <c r="F4620" s="0">
        <v>0.83399999999999996</v>
      </c>
    </row>
    <row r="4621" spans="1:6">
      <c r="A4621" s="39">
        <v>31789</v>
      </c>
      <c r="B4621" t="s" s="0">
        <v>59</v>
      </c>
      <c r="C4621" t="s" s="0">
        <v>39</v>
      </c>
      <c r="E4621" t="s" s="0">
        <v>59</v>
      </c>
      <c r="F4621" s="0">
        <v>0.83399999999999996</v>
      </c>
    </row>
    <row r="4622" spans="1:6">
      <c r="A4622" s="39">
        <v>27419</v>
      </c>
      <c r="B4622" t="s" s="0">
        <v>65</v>
      </c>
      <c r="C4622" t="s" s="0">
        <v>39</v>
      </c>
      <c r="E4622" t="s" s="0">
        <v>65</v>
      </c>
      <c r="F4622" s="0">
        <v>0.753</v>
      </c>
    </row>
    <row r="4623" spans="1:6">
      <c r="A4623" s="39">
        <v>52372</v>
      </c>
      <c r="B4623" t="s" s="0">
        <v>357</v>
      </c>
      <c r="C4623" t="s" s="0">
        <v>24</v>
      </c>
      <c r="E4623" t="s" s="0">
        <v>357</v>
      </c>
      <c r="F4623" s="0">
        <v>0.97699999999999998</v>
      </c>
    </row>
    <row r="4624" spans="1:6">
      <c r="A4624" s="39">
        <v>52379</v>
      </c>
      <c r="B4624" t="s" s="0">
        <v>357</v>
      </c>
      <c r="C4624" t="s" s="0">
        <v>24</v>
      </c>
      <c r="E4624" t="s" s="0">
        <v>357</v>
      </c>
      <c r="F4624" s="0">
        <v>0.97699999999999998</v>
      </c>
    </row>
    <row r="4625" spans="1:6">
      <c r="A4625" s="39">
        <v>52441</v>
      </c>
      <c r="B4625" t="s" s="0">
        <v>357</v>
      </c>
      <c r="C4625" t="s" s="0">
        <v>24</v>
      </c>
      <c r="E4625" t="s" s="0">
        <v>357</v>
      </c>
      <c r="F4625" s="0">
        <v>0.97699999999999998</v>
      </c>
    </row>
    <row r="4626" spans="1:6">
      <c r="A4626" s="39">
        <v>52399</v>
      </c>
      <c r="B4626" t="s" s="0">
        <v>357</v>
      </c>
      <c r="C4626" t="s" s="0">
        <v>24</v>
      </c>
      <c r="E4626" t="s" s="0">
        <v>357</v>
      </c>
      <c r="F4626" s="0">
        <v>0.97699999999999998</v>
      </c>
    </row>
    <row r="4627" spans="1:6">
      <c r="A4627" s="39">
        <v>52385</v>
      </c>
      <c r="B4627" t="s" s="0">
        <v>357</v>
      </c>
      <c r="C4627" t="s" s="0">
        <v>24</v>
      </c>
      <c r="E4627" t="s" s="0">
        <v>357</v>
      </c>
      <c r="F4627" s="0">
        <v>0.97699999999999998</v>
      </c>
    </row>
    <row r="4628" spans="1:6">
      <c r="A4628" s="39">
        <v>52382</v>
      </c>
      <c r="B4628" t="s" s="0">
        <v>357</v>
      </c>
      <c r="C4628" t="s" s="0">
        <v>24</v>
      </c>
      <c r="E4628" t="s" s="0">
        <v>357</v>
      </c>
      <c r="F4628" s="0">
        <v>0.97699999999999998</v>
      </c>
    </row>
    <row r="4629" spans="1:6">
      <c r="A4629" s="39">
        <v>52388</v>
      </c>
      <c r="B4629" t="s" s="0">
        <v>357</v>
      </c>
      <c r="C4629" t="s" s="0">
        <v>24</v>
      </c>
      <c r="E4629" t="s" s="0">
        <v>357</v>
      </c>
      <c r="F4629" s="0">
        <v>0.97699999999999998</v>
      </c>
    </row>
    <row r="4630" spans="1:6">
      <c r="A4630" s="39">
        <v>52445</v>
      </c>
      <c r="B4630" t="s" s="0">
        <v>357</v>
      </c>
      <c r="C4630" t="s" s="0">
        <v>24</v>
      </c>
      <c r="E4630" t="s" s="0">
        <v>357</v>
      </c>
      <c r="F4630" s="0">
        <v>0.97699999999999998</v>
      </c>
    </row>
    <row r="4631" spans="1:6">
      <c r="A4631" s="39">
        <v>52391</v>
      </c>
      <c r="B4631" t="s" s="0">
        <v>357</v>
      </c>
      <c r="C4631" t="s" s="0">
        <v>24</v>
      </c>
      <c r="E4631" t="s" s="0">
        <v>357</v>
      </c>
      <c r="F4631" s="0">
        <v>0.97699999999999998</v>
      </c>
    </row>
    <row r="4632" spans="1:6">
      <c r="A4632" s="39">
        <v>53902</v>
      </c>
      <c r="B4632" t="s" s="0">
        <v>358</v>
      </c>
      <c r="C4632" t="s" s="0">
        <v>24</v>
      </c>
      <c r="E4632" t="s" s="0">
        <v>358</v>
      </c>
      <c r="F4632" s="0">
        <v>0.93100000000000005</v>
      </c>
    </row>
    <row r="4633" spans="1:6">
      <c r="A4633" s="39">
        <v>53945</v>
      </c>
      <c r="B4633" t="s" s="0">
        <v>358</v>
      </c>
      <c r="C4633" t="s" s="0">
        <v>24</v>
      </c>
      <c r="E4633" t="s" s="0">
        <v>358</v>
      </c>
      <c r="F4633" s="0">
        <v>0.93100000000000005</v>
      </c>
    </row>
    <row r="4634" spans="1:6">
      <c r="A4634" s="39">
        <v>21714</v>
      </c>
      <c r="B4634" t="s" s="0">
        <v>62</v>
      </c>
      <c r="C4634" t="s" s="0">
        <v>39</v>
      </c>
      <c r="E4634" t="s" s="0">
        <v>62</v>
      </c>
      <c r="F4634" s="0">
        <v>0.85599999999999998</v>
      </c>
    </row>
    <row r="4635" spans="1:6">
      <c r="A4635" s="39">
        <v>67580</v>
      </c>
      <c r="B4635" t="s" s="0">
        <v>99</v>
      </c>
      <c r="C4635" t="s" s="0">
        <v>22</v>
      </c>
      <c r="E4635" t="s" s="0">
        <v>99</v>
      </c>
      <c r="F4635" s="0">
        <v>0.97</v>
      </c>
    </row>
    <row r="4636" spans="1:6">
      <c r="A4636" s="39">
        <v>97762</v>
      </c>
      <c r="B4636" t="s" s="0">
        <v>185</v>
      </c>
      <c r="C4636" t="s" s="0">
        <v>26</v>
      </c>
      <c r="E4636" t="s" s="0">
        <v>185</v>
      </c>
      <c r="F4636" s="0">
        <v>1.04</v>
      </c>
    </row>
    <row r="4637" spans="1:6">
      <c r="A4637" s="39">
        <v>17358</v>
      </c>
      <c r="B4637" t="s" s="0">
        <v>66</v>
      </c>
      <c r="C4637" t="s" s="0">
        <v>58</v>
      </c>
      <c r="E4637" t="s" s="0">
        <v>66</v>
      </c>
      <c r="F4637" s="0">
        <v>1.012</v>
      </c>
    </row>
    <row r="4638" spans="1:6">
      <c r="A4638" s="39">
        <v>53949</v>
      </c>
      <c r="B4638" t="s" s="0">
        <v>358</v>
      </c>
      <c r="C4638" t="s" s="0">
        <v>24</v>
      </c>
      <c r="E4638" t="s" s="0">
        <v>358</v>
      </c>
      <c r="F4638" s="0">
        <v>0.93100000000000005</v>
      </c>
    </row>
    <row r="4639" spans="1:6">
      <c r="A4639" s="39">
        <v>99441</v>
      </c>
      <c r="B4639" t="s" s="0">
        <v>148</v>
      </c>
      <c r="C4639" t="s" s="0">
        <v>72</v>
      </c>
      <c r="E4639" t="s" s="0">
        <v>148</v>
      </c>
      <c r="F4639" s="0">
        <v>0.91400000000000003</v>
      </c>
    </row>
    <row r="4640" spans="1:6">
      <c r="A4640" s="39">
        <v>56598</v>
      </c>
      <c r="B4640" t="s" s="0">
        <v>160</v>
      </c>
      <c r="C4640" t="s" s="0">
        <v>22</v>
      </c>
      <c r="E4640" t="s" s="0">
        <v>160</v>
      </c>
      <c r="F4640" s="0">
        <v>0.94</v>
      </c>
    </row>
    <row r="4641" spans="1:6">
      <c r="A4641" s="39">
        <v>53879</v>
      </c>
      <c r="B4641" t="s" s="0">
        <v>358</v>
      </c>
      <c r="C4641" t="s" s="0">
        <v>24</v>
      </c>
      <c r="E4641" t="s" s="0">
        <v>358</v>
      </c>
      <c r="F4641" s="0">
        <v>0.93100000000000005</v>
      </c>
    </row>
    <row r="4642" spans="1:6">
      <c r="A4642" s="39">
        <v>53881</v>
      </c>
      <c r="B4642" t="s" s="0">
        <v>358</v>
      </c>
      <c r="C4642" t="s" s="0">
        <v>24</v>
      </c>
      <c r="E4642" t="s" s="0">
        <v>358</v>
      </c>
      <c r="F4642" s="0">
        <v>0.93100000000000005</v>
      </c>
    </row>
    <row r="4643" spans="1:6">
      <c r="A4643" s="39">
        <v>57577</v>
      </c>
      <c r="B4643" t="s" s="0">
        <v>112</v>
      </c>
      <c r="C4643" t="s" s="0">
        <v>22</v>
      </c>
      <c r="E4643" t="s" s="0">
        <v>112</v>
      </c>
      <c r="F4643" s="0">
        <v>0.99</v>
      </c>
    </row>
    <row r="4644" spans="1:6">
      <c r="A4644" s="39">
        <v>53940</v>
      </c>
      <c r="B4644" t="s" s="0">
        <v>358</v>
      </c>
      <c r="C4644" t="s" s="0">
        <v>24</v>
      </c>
      <c r="E4644" t="s" s="0">
        <v>358</v>
      </c>
      <c r="F4644" s="0">
        <v>0.93100000000000005</v>
      </c>
    </row>
    <row r="4645" spans="1:6">
      <c r="A4645" s="39">
        <v>53925</v>
      </c>
      <c r="B4645" t="s" s="0">
        <v>358</v>
      </c>
      <c r="C4645" t="s" s="0">
        <v>24</v>
      </c>
      <c r="E4645" t="s" s="0">
        <v>358</v>
      </c>
      <c r="F4645" s="0">
        <v>0.93100000000000005</v>
      </c>
    </row>
    <row r="4646" spans="1:6">
      <c r="A4646" s="39">
        <v>53894</v>
      </c>
      <c r="B4646" t="s" s="0">
        <v>358</v>
      </c>
      <c r="C4646" t="s" s="0">
        <v>24</v>
      </c>
      <c r="E4646" t="s" s="0">
        <v>358</v>
      </c>
      <c r="F4646" s="0">
        <v>0.93100000000000005</v>
      </c>
    </row>
    <row r="4647" spans="1:6">
      <c r="A4647" s="39">
        <v>53947</v>
      </c>
      <c r="B4647" t="s" s="0">
        <v>358</v>
      </c>
      <c r="C4647" t="s" s="0">
        <v>24</v>
      </c>
      <c r="E4647" t="s" s="0">
        <v>358</v>
      </c>
      <c r="F4647" s="0">
        <v>0.93100000000000005</v>
      </c>
    </row>
    <row r="4648" spans="1:6">
      <c r="A4648" s="39">
        <v>53937</v>
      </c>
      <c r="B4648" t="s" s="0">
        <v>358</v>
      </c>
      <c r="C4648" t="s" s="0">
        <v>24</v>
      </c>
      <c r="E4648" t="s" s="0">
        <v>358</v>
      </c>
      <c r="F4648" s="0">
        <v>0.93100000000000005</v>
      </c>
    </row>
    <row r="4649" spans="1:6">
      <c r="A4649" s="39">
        <v>53919</v>
      </c>
      <c r="B4649" t="s" s="0">
        <v>358</v>
      </c>
      <c r="C4649" t="s" s="0">
        <v>24</v>
      </c>
      <c r="E4649" t="s" s="0">
        <v>358</v>
      </c>
      <c r="F4649" s="0">
        <v>0.93100000000000005</v>
      </c>
    </row>
    <row r="4650" spans="1:6">
      <c r="A4650" s="39">
        <v>53909</v>
      </c>
      <c r="B4650" t="s" s="0">
        <v>358</v>
      </c>
      <c r="C4650" t="s" s="0">
        <v>24</v>
      </c>
      <c r="E4650" t="s" s="0">
        <v>358</v>
      </c>
      <c r="F4650" s="0">
        <v>0.93100000000000005</v>
      </c>
    </row>
    <row r="4651" spans="1:6">
      <c r="A4651" s="39">
        <v>21256</v>
      </c>
      <c r="B4651" t="s" s="0">
        <v>165</v>
      </c>
      <c r="C4651" t="s" s="0">
        <v>39</v>
      </c>
      <c r="E4651" t="s" s="0">
        <v>165</v>
      </c>
      <c r="F4651" s="0">
        <v>0.98</v>
      </c>
    </row>
    <row r="4652" spans="1:6">
      <c r="A4652" s="39">
        <v>64584</v>
      </c>
      <c r="B4652" t="s" s="0">
        <v>359</v>
      </c>
      <c r="C4652" t="s" s="0">
        <v>74</v>
      </c>
      <c r="E4652" t="s" s="0">
        <v>359</v>
      </c>
      <c r="F4652" s="0">
        <v>0.97499999999999998</v>
      </c>
    </row>
    <row r="4653" spans="1:6">
      <c r="A4653" s="39">
        <v>65474</v>
      </c>
      <c r="B4653" t="s" s="0">
        <v>359</v>
      </c>
      <c r="C4653" t="s" s="0">
        <v>74</v>
      </c>
      <c r="E4653" t="s" s="0">
        <v>359</v>
      </c>
      <c r="F4653" s="0">
        <v>0.97499999999999998</v>
      </c>
    </row>
    <row r="4654" spans="1:6">
      <c r="A4654" s="39">
        <v>21447</v>
      </c>
      <c r="B4654" t="s" s="0">
        <v>55</v>
      </c>
      <c r="C4654" t="s" s="0">
        <v>39</v>
      </c>
      <c r="E4654" t="s" s="0">
        <v>55</v>
      </c>
      <c r="F4654" s="0">
        <v>0.94</v>
      </c>
    </row>
    <row r="4655" spans="1:6">
      <c r="A4655" s="39">
        <v>49838</v>
      </c>
      <c r="B4655" t="s" s="0">
        <v>158</v>
      </c>
      <c r="C4655" t="s" s="0">
        <v>39</v>
      </c>
      <c r="E4655" t="s" s="0">
        <v>158</v>
      </c>
      <c r="F4655" s="0">
        <v>0.82</v>
      </c>
    </row>
    <row r="4656" spans="1:6">
      <c r="A4656" s="39">
        <v>64572</v>
      </c>
      <c r="B4656" t="s" s="0">
        <v>359</v>
      </c>
      <c r="C4656" t="s" s="0">
        <v>74</v>
      </c>
      <c r="E4656" t="s" s="0">
        <v>359</v>
      </c>
      <c r="F4656" s="0">
        <v>0.97499999999999998</v>
      </c>
    </row>
    <row r="4657" spans="1:6">
      <c r="A4657" s="39">
        <v>55234</v>
      </c>
      <c r="B4657" t="s" s="0">
        <v>99</v>
      </c>
      <c r="C4657" t="s" s="0">
        <v>22</v>
      </c>
      <c r="E4657" t="s" s="0">
        <v>99</v>
      </c>
      <c r="F4657" s="0">
        <v>0.97</v>
      </c>
    </row>
    <row r="4658" spans="1:6">
      <c r="A4658" s="39">
        <v>64579</v>
      </c>
      <c r="B4658" t="s" s="0">
        <v>359</v>
      </c>
      <c r="C4658" t="s" s="0">
        <v>74</v>
      </c>
      <c r="E4658" t="s" s="0">
        <v>359</v>
      </c>
      <c r="F4658" s="0">
        <v>0.97499999999999998</v>
      </c>
    </row>
    <row r="4659" spans="1:6">
      <c r="A4659" s="39">
        <v>29386</v>
      </c>
      <c r="B4659" t="s" s="0">
        <v>54</v>
      </c>
      <c r="C4659" t="s" s="0">
        <v>39</v>
      </c>
      <c r="E4659" t="s" s="0">
        <v>54</v>
      </c>
      <c r="F4659" s="0">
        <v>0.86099999999999999</v>
      </c>
    </row>
    <row r="4660" spans="1:6">
      <c r="A4660" s="39">
        <v>34346</v>
      </c>
      <c r="B4660" t="s" s="0">
        <v>44</v>
      </c>
      <c r="C4660" t="s" s="0">
        <v>39</v>
      </c>
      <c r="E4660" t="s" s="0">
        <v>44</v>
      </c>
      <c r="F4660" s="0">
        <v>0.86499999999999999</v>
      </c>
    </row>
    <row r="4661" spans="1:6">
      <c r="A4661" s="39">
        <v>65462</v>
      </c>
      <c r="B4661" t="s" s="0">
        <v>359</v>
      </c>
      <c r="C4661" t="s" s="0">
        <v>74</v>
      </c>
      <c r="E4661" t="s" s="0">
        <v>359</v>
      </c>
      <c r="F4661" s="0">
        <v>0.97499999999999998</v>
      </c>
    </row>
    <row r="4662" spans="1:6">
      <c r="A4662" s="39">
        <v>64521</v>
      </c>
      <c r="B4662" t="s" s="0">
        <v>359</v>
      </c>
      <c r="C4662" t="s" s="0">
        <v>74</v>
      </c>
      <c r="E4662" t="s" s="0">
        <v>359</v>
      </c>
      <c r="F4662" s="0">
        <v>0.97499999999999998</v>
      </c>
    </row>
    <row r="4663" spans="1:6">
      <c r="A4663" s="39">
        <v>65451</v>
      </c>
      <c r="B4663" t="s" s="0">
        <v>359</v>
      </c>
      <c r="C4663" t="s" s="0">
        <v>74</v>
      </c>
      <c r="E4663" t="s" s="0">
        <v>359</v>
      </c>
      <c r="F4663" s="0">
        <v>0.97499999999999998</v>
      </c>
    </row>
    <row r="4664" spans="1:6">
      <c r="A4664" s="39">
        <v>64546</v>
      </c>
      <c r="B4664" t="s" s="0">
        <v>359</v>
      </c>
      <c r="C4664" t="s" s="0">
        <v>74</v>
      </c>
      <c r="E4664" t="s" s="0">
        <v>359</v>
      </c>
      <c r="F4664" s="0">
        <v>0.97499999999999998</v>
      </c>
    </row>
    <row r="4665" spans="1:6">
      <c r="A4665" s="39">
        <v>64569</v>
      </c>
      <c r="B4665" t="s" s="0">
        <v>359</v>
      </c>
      <c r="C4665" t="s" s="0">
        <v>74</v>
      </c>
      <c r="E4665" t="s" s="0">
        <v>359</v>
      </c>
      <c r="F4665" s="0">
        <v>0.97499999999999998</v>
      </c>
    </row>
    <row r="4666" spans="1:6">
      <c r="A4666" s="39">
        <v>65479</v>
      </c>
      <c r="B4666" t="s" s="0">
        <v>359</v>
      </c>
      <c r="C4666" t="s" s="0">
        <v>74</v>
      </c>
      <c r="E4666" t="s" s="0">
        <v>359</v>
      </c>
      <c r="F4666" s="0">
        <v>0.97499999999999998</v>
      </c>
    </row>
    <row r="4667" spans="1:6">
      <c r="A4667" s="39">
        <v>64560</v>
      </c>
      <c r="B4667" t="s" s="0">
        <v>359</v>
      </c>
      <c r="C4667" t="s" s="0">
        <v>74</v>
      </c>
      <c r="E4667" t="s" s="0">
        <v>359</v>
      </c>
      <c r="F4667" s="0">
        <v>0.97499999999999998</v>
      </c>
    </row>
    <row r="4668" spans="1:6">
      <c r="A4668" s="39">
        <v>65428</v>
      </c>
      <c r="B4668" t="s" s="0">
        <v>359</v>
      </c>
      <c r="C4668" t="s" s="0">
        <v>74</v>
      </c>
      <c r="E4668" t="s" s="0">
        <v>359</v>
      </c>
      <c r="F4668" s="0">
        <v>0.97499999999999998</v>
      </c>
    </row>
    <row r="4669" spans="1:6">
      <c r="A4669" s="39">
        <v>64589</v>
      </c>
      <c r="B4669" t="s" s="0">
        <v>359</v>
      </c>
      <c r="C4669" t="s" s="0">
        <v>74</v>
      </c>
      <c r="E4669" t="s" s="0">
        <v>359</v>
      </c>
      <c r="F4669" s="0">
        <v>0.97499999999999998</v>
      </c>
    </row>
    <row r="4670" spans="1:6">
      <c r="A4670" s="39">
        <v>65468</v>
      </c>
      <c r="B4670" t="s" s="0">
        <v>359</v>
      </c>
      <c r="C4670" t="s" s="0">
        <v>74</v>
      </c>
      <c r="E4670" t="s" s="0">
        <v>359</v>
      </c>
      <c r="F4670" s="0">
        <v>0.97499999999999998</v>
      </c>
    </row>
    <row r="4671" spans="1:6">
      <c r="A4671" s="39">
        <v>33829</v>
      </c>
      <c r="B4671" t="s" s="0">
        <v>360</v>
      </c>
      <c r="C4671" t="s" s="0">
        <v>24</v>
      </c>
      <c r="E4671" t="s" s="0">
        <v>360</v>
      </c>
      <c r="F4671" s="0">
        <v>0.90100000000000002</v>
      </c>
    </row>
    <row r="4672" spans="1:6">
      <c r="A4672" s="39">
        <v>33330</v>
      </c>
      <c r="B4672" t="s" s="0">
        <v>360</v>
      </c>
      <c r="C4672" t="s" s="0">
        <v>24</v>
      </c>
      <c r="E4672" t="s" s="0">
        <v>360</v>
      </c>
      <c r="F4672" s="0">
        <v>0.90100000000000002</v>
      </c>
    </row>
    <row r="4673" spans="1:6">
      <c r="A4673" s="39">
        <v>33332</v>
      </c>
      <c r="B4673" t="s" s="0">
        <v>360</v>
      </c>
      <c r="C4673" t="s" s="0">
        <v>24</v>
      </c>
      <c r="E4673" t="s" s="0">
        <v>360</v>
      </c>
      <c r="F4673" s="0">
        <v>0.90100000000000002</v>
      </c>
    </row>
    <row r="4674" spans="1:6">
      <c r="A4674" s="39">
        <v>33333</v>
      </c>
      <c r="B4674" t="s" s="0">
        <v>360</v>
      </c>
      <c r="C4674" t="s" s="0">
        <v>24</v>
      </c>
      <c r="E4674" t="s" s="0">
        <v>360</v>
      </c>
      <c r="F4674" s="0">
        <v>0.90100000000000002</v>
      </c>
    </row>
    <row r="4675" spans="1:6">
      <c r="A4675" s="39">
        <v>33334</v>
      </c>
      <c r="B4675" t="s" s="0">
        <v>360</v>
      </c>
      <c r="C4675" t="s" s="0">
        <v>24</v>
      </c>
      <c r="E4675" t="s" s="0">
        <v>360</v>
      </c>
      <c r="F4675" s="0">
        <v>0.90100000000000002</v>
      </c>
    </row>
    <row r="4676" spans="1:6">
      <c r="A4676" s="39">
        <v>33335</v>
      </c>
      <c r="B4676" t="s" s="0">
        <v>360</v>
      </c>
      <c r="C4676" t="s" s="0">
        <v>24</v>
      </c>
      <c r="E4676" t="s" s="0">
        <v>360</v>
      </c>
      <c r="F4676" s="0">
        <v>0.90100000000000002</v>
      </c>
    </row>
    <row r="4677" spans="1:6">
      <c r="A4677" s="39">
        <v>33790</v>
      </c>
      <c r="B4677" t="s" s="0">
        <v>360</v>
      </c>
      <c r="C4677" t="s" s="0">
        <v>24</v>
      </c>
      <c r="E4677" t="s" s="0">
        <v>360</v>
      </c>
      <c r="F4677" s="0">
        <v>0.90100000000000002</v>
      </c>
    </row>
    <row r="4678" spans="1:6">
      <c r="A4678" s="39">
        <v>33428</v>
      </c>
      <c r="B4678" t="s" s="0">
        <v>360</v>
      </c>
      <c r="C4678" t="s" s="0">
        <v>24</v>
      </c>
      <c r="E4678" t="s" s="0">
        <v>360</v>
      </c>
      <c r="F4678" s="0">
        <v>0.90100000000000002</v>
      </c>
    </row>
    <row r="4679" spans="1:6">
      <c r="A4679" s="39">
        <v>33442</v>
      </c>
      <c r="B4679" t="s" s="0">
        <v>360</v>
      </c>
      <c r="C4679" t="s" s="0">
        <v>24</v>
      </c>
      <c r="E4679" t="s" s="0">
        <v>360</v>
      </c>
      <c r="F4679" s="0">
        <v>0.90100000000000002</v>
      </c>
    </row>
    <row r="4680" spans="1:6">
      <c r="A4680" s="39">
        <v>33449</v>
      </c>
      <c r="B4680" t="s" s="0">
        <v>360</v>
      </c>
      <c r="C4680" t="s" s="0">
        <v>24</v>
      </c>
      <c r="E4680" t="s" s="0">
        <v>360</v>
      </c>
      <c r="F4680" s="0">
        <v>0.90100000000000002</v>
      </c>
    </row>
    <row r="4681" spans="1:6">
      <c r="A4681" s="39">
        <v>33378</v>
      </c>
      <c r="B4681" t="s" s="0">
        <v>360</v>
      </c>
      <c r="C4681" t="s" s="0">
        <v>24</v>
      </c>
      <c r="E4681" t="s" s="0">
        <v>360</v>
      </c>
      <c r="F4681" s="0">
        <v>0.90100000000000002</v>
      </c>
    </row>
    <row r="4682" spans="1:6">
      <c r="A4682" s="39">
        <v>33397</v>
      </c>
      <c r="B4682" t="s" s="0">
        <v>360</v>
      </c>
      <c r="C4682" t="s" s="0">
        <v>24</v>
      </c>
      <c r="E4682" t="s" s="0">
        <v>360</v>
      </c>
      <c r="F4682" s="0">
        <v>0.90100000000000002</v>
      </c>
    </row>
    <row r="4683" spans="1:6">
      <c r="A4683" s="39">
        <v>33758</v>
      </c>
      <c r="B4683" t="s" s="0">
        <v>360</v>
      </c>
      <c r="C4683" t="s" s="0">
        <v>24</v>
      </c>
      <c r="E4683" t="s" s="0">
        <v>360</v>
      </c>
      <c r="F4683" s="0">
        <v>0.90100000000000002</v>
      </c>
    </row>
    <row r="4684" spans="1:6">
      <c r="A4684" s="39">
        <v>33803</v>
      </c>
      <c r="B4684" t="s" s="0">
        <v>360</v>
      </c>
      <c r="C4684" t="s" s="0">
        <v>24</v>
      </c>
      <c r="E4684" t="s" s="0">
        <v>360</v>
      </c>
      <c r="F4684" s="0">
        <v>0.90100000000000002</v>
      </c>
    </row>
    <row r="4685" spans="1:6">
      <c r="A4685" s="39">
        <v>33415</v>
      </c>
      <c r="B4685" t="s" s="0">
        <v>360</v>
      </c>
      <c r="C4685" t="s" s="0">
        <v>24</v>
      </c>
      <c r="E4685" t="s" s="0">
        <v>360</v>
      </c>
      <c r="F4685" s="0">
        <v>0.90100000000000002</v>
      </c>
    </row>
    <row r="4686" spans="1:6">
      <c r="A4686" s="39">
        <v>33775</v>
      </c>
      <c r="B4686" t="s" s="0">
        <v>360</v>
      </c>
      <c r="C4686" t="s" s="0">
        <v>24</v>
      </c>
      <c r="E4686" t="s" s="0">
        <v>360</v>
      </c>
      <c r="F4686" s="0">
        <v>0.90100000000000002</v>
      </c>
    </row>
    <row r="4687" spans="1:6">
      <c r="A4687" s="39">
        <v>33824</v>
      </c>
      <c r="B4687" t="s" s="0">
        <v>360</v>
      </c>
      <c r="C4687" t="s" s="0">
        <v>24</v>
      </c>
      <c r="E4687" t="s" s="0">
        <v>360</v>
      </c>
      <c r="F4687" s="0">
        <v>0.90100000000000002</v>
      </c>
    </row>
    <row r="4688" spans="1:6">
      <c r="A4688" s="39">
        <v>41812</v>
      </c>
      <c r="B4688" t="s" s="0">
        <v>361</v>
      </c>
      <c r="C4688" t="s" s="0">
        <v>24</v>
      </c>
      <c r="E4688" t="s" s="0">
        <v>361</v>
      </c>
      <c r="F4688" s="0">
        <v>0.95</v>
      </c>
    </row>
    <row r="4689" spans="1:6">
      <c r="A4689" s="39">
        <v>52538</v>
      </c>
      <c r="B4689" t="s" s="0">
        <v>361</v>
      </c>
      <c r="C4689" t="s" s="0">
        <v>24</v>
      </c>
      <c r="E4689" t="s" s="0">
        <v>361</v>
      </c>
      <c r="F4689" s="0">
        <v>0.95</v>
      </c>
    </row>
    <row r="4690" spans="1:6">
      <c r="A4690" s="39">
        <v>56316</v>
      </c>
      <c r="B4690" t="s" s="0">
        <v>160</v>
      </c>
      <c r="C4690" t="s" s="0">
        <v>22</v>
      </c>
      <c r="E4690" t="s" s="0">
        <v>160</v>
      </c>
      <c r="F4690" s="0">
        <v>0.94</v>
      </c>
    </row>
    <row r="4691" spans="1:6">
      <c r="A4691" s="39">
        <v>17509</v>
      </c>
      <c r="B4691" t="s" s="0">
        <v>66</v>
      </c>
      <c r="C4691" t="s" s="0">
        <v>58</v>
      </c>
      <c r="E4691" t="s" s="0">
        <v>66</v>
      </c>
      <c r="F4691" s="0">
        <v>1.012</v>
      </c>
    </row>
    <row r="4692" spans="1:6">
      <c r="A4692" s="39">
        <v>21271</v>
      </c>
      <c r="B4692" t="s" s="0">
        <v>165</v>
      </c>
      <c r="C4692" t="s" s="0">
        <v>39</v>
      </c>
      <c r="E4692" t="s" s="0">
        <v>165</v>
      </c>
      <c r="F4692" s="0">
        <v>0.98</v>
      </c>
    </row>
    <row r="4693" spans="1:6">
      <c r="A4693" s="39">
        <v>29582</v>
      </c>
      <c r="B4693" t="s" s="0">
        <v>129</v>
      </c>
      <c r="C4693" t="s" s="0">
        <v>39</v>
      </c>
      <c r="E4693" t="s" s="0">
        <v>129</v>
      </c>
      <c r="F4693" s="0">
        <v>0.88700000000000001</v>
      </c>
    </row>
    <row r="4694" spans="1:6">
      <c r="A4694" s="39">
        <v>91230</v>
      </c>
      <c r="B4694" t="s" s="0">
        <v>103</v>
      </c>
      <c r="C4694" t="s" s="0">
        <v>26</v>
      </c>
      <c r="E4694" t="s" s="0">
        <v>103</v>
      </c>
      <c r="F4694" s="0">
        <v>1.1399999999999999</v>
      </c>
    </row>
    <row r="4695" spans="1:6">
      <c r="A4695" s="39">
        <v>57572</v>
      </c>
      <c r="B4695" t="s" s="0">
        <v>112</v>
      </c>
      <c r="C4695" t="s" s="0">
        <v>22</v>
      </c>
      <c r="E4695" t="s" s="0">
        <v>112</v>
      </c>
      <c r="F4695" s="0">
        <v>0.99</v>
      </c>
    </row>
    <row r="4696" spans="1:6">
      <c r="A4696" s="39">
        <v>39365</v>
      </c>
      <c r="B4696" t="s" s="0">
        <v>126</v>
      </c>
      <c r="C4696" t="s" s="0">
        <v>70</v>
      </c>
      <c r="E4696" t="s" s="0">
        <v>126</v>
      </c>
      <c r="F4696" s="0">
        <v>0.89500000000000002</v>
      </c>
    </row>
    <row r="4697" spans="1:6">
      <c r="A4697" s="39">
        <v>86655</v>
      </c>
      <c r="B4697" t="s" s="0">
        <v>101</v>
      </c>
      <c r="C4697" t="s" s="0">
        <v>26</v>
      </c>
      <c r="E4697" t="s" s="0">
        <v>101</v>
      </c>
      <c r="F4697" s="0">
        <v>1.0469999999999999</v>
      </c>
    </row>
    <row r="4698" spans="1:6">
      <c r="A4698" s="39">
        <v>52511</v>
      </c>
      <c r="B4698" t="s" s="0">
        <v>361</v>
      </c>
      <c r="C4698" t="s" s="0">
        <v>24</v>
      </c>
      <c r="E4698" t="s" s="0">
        <v>361</v>
      </c>
      <c r="F4698" s="0">
        <v>0.95</v>
      </c>
    </row>
    <row r="4699" spans="1:6">
      <c r="A4699" s="39">
        <v>37181</v>
      </c>
      <c r="B4699" t="s" s="0">
        <v>197</v>
      </c>
      <c r="C4699" t="s" s="0">
        <v>39</v>
      </c>
      <c r="E4699" t="s" s="0">
        <v>197</v>
      </c>
      <c r="F4699" s="0">
        <v>0.878</v>
      </c>
    </row>
    <row r="4700" spans="1:6">
      <c r="A4700" s="39">
        <v>56579</v>
      </c>
      <c r="B4700" t="s" s="0">
        <v>160</v>
      </c>
      <c r="C4700" t="s" s="0">
        <v>22</v>
      </c>
      <c r="E4700" t="s" s="0">
        <v>160</v>
      </c>
      <c r="F4700" s="0">
        <v>0.94</v>
      </c>
    </row>
    <row r="4701" spans="1:6">
      <c r="A4701" s="39">
        <v>52525</v>
      </c>
      <c r="B4701" t="s" s="0">
        <v>361</v>
      </c>
      <c r="C4701" t="s" s="0">
        <v>24</v>
      </c>
      <c r="E4701" t="s" s="0">
        <v>361</v>
      </c>
      <c r="F4701" s="0">
        <v>0.95</v>
      </c>
    </row>
    <row r="4702" spans="1:6">
      <c r="A4702" s="39">
        <v>41836</v>
      </c>
      <c r="B4702" t="s" s="0">
        <v>361</v>
      </c>
      <c r="C4702" t="s" s="0">
        <v>24</v>
      </c>
      <c r="E4702" t="s" s="0">
        <v>361</v>
      </c>
      <c r="F4702" s="0">
        <v>0.95</v>
      </c>
    </row>
    <row r="4703" spans="1:6">
      <c r="A4703" s="39">
        <v>78739</v>
      </c>
      <c r="B4703" t="s" s="0">
        <v>87</v>
      </c>
      <c r="C4703" t="s" s="0">
        <v>20</v>
      </c>
      <c r="E4703" t="s" s="0">
        <v>87</v>
      </c>
      <c r="F4703" s="0">
        <v>0.97799999999999998</v>
      </c>
    </row>
    <row r="4704" spans="1:6">
      <c r="A4704" s="39">
        <v>74239</v>
      </c>
      <c r="B4704" t="s" s="0">
        <v>34</v>
      </c>
      <c r="C4704" t="s" s="0">
        <v>20</v>
      </c>
      <c r="E4704" t="s" s="0">
        <v>34</v>
      </c>
      <c r="F4704" s="0">
        <v>1.012</v>
      </c>
    </row>
    <row r="4705" spans="1:6">
      <c r="A4705" s="39">
        <v>49733</v>
      </c>
      <c r="B4705" t="s" s="0">
        <v>158</v>
      </c>
      <c r="C4705" t="s" s="0">
        <v>39</v>
      </c>
      <c r="E4705" t="s" s="0">
        <v>158</v>
      </c>
      <c r="F4705" s="0">
        <v>0.82</v>
      </c>
    </row>
    <row r="4706" spans="1:6">
      <c r="A4706" s="39">
        <v>52538</v>
      </c>
      <c r="B4706" t="s" s="0">
        <v>361</v>
      </c>
      <c r="C4706" t="s" s="0">
        <v>24</v>
      </c>
      <c r="E4706" t="s" s="0">
        <v>361</v>
      </c>
      <c r="F4706" s="0">
        <v>0.95</v>
      </c>
    </row>
    <row r="4707" spans="1:6">
      <c r="A4707" s="39">
        <v>55595</v>
      </c>
      <c r="B4707" t="s" s="0">
        <v>36</v>
      </c>
      <c r="C4707" t="s" s="0">
        <v>22</v>
      </c>
      <c r="E4707" t="s" s="0">
        <v>36</v>
      </c>
      <c r="F4707" s="0">
        <v>0.95299999999999996</v>
      </c>
    </row>
    <row r="4708" spans="1:6">
      <c r="A4708" s="39">
        <v>52531</v>
      </c>
      <c r="B4708" t="s" s="0">
        <v>361</v>
      </c>
      <c r="C4708" t="s" s="0">
        <v>24</v>
      </c>
      <c r="E4708" t="s" s="0">
        <v>361</v>
      </c>
      <c r="F4708" s="0">
        <v>0.95</v>
      </c>
    </row>
    <row r="4709" spans="1:6">
      <c r="A4709" s="39">
        <v>52525</v>
      </c>
      <c r="B4709" t="s" s="0">
        <v>361</v>
      </c>
      <c r="C4709" t="s" s="0">
        <v>24</v>
      </c>
      <c r="E4709" t="s" s="0">
        <v>361</v>
      </c>
      <c r="F4709" s="0">
        <v>0.95</v>
      </c>
    </row>
    <row r="4710" spans="1:6">
      <c r="A4710" s="39">
        <v>21228</v>
      </c>
      <c r="B4710" t="s" s="0">
        <v>165</v>
      </c>
      <c r="C4710" t="s" s="0">
        <v>39</v>
      </c>
      <c r="E4710" t="s" s="0">
        <v>165</v>
      </c>
      <c r="F4710" s="0">
        <v>0.98</v>
      </c>
    </row>
    <row r="4711" spans="1:6">
      <c r="A4711" s="39">
        <v>27243</v>
      </c>
      <c r="B4711" t="s" s="0">
        <v>224</v>
      </c>
      <c r="C4711" t="s" s="0">
        <v>39</v>
      </c>
      <c r="E4711" t="s" s="0">
        <v>224</v>
      </c>
      <c r="F4711" s="0">
        <v>0.89800000000000002</v>
      </c>
    </row>
    <row r="4712" spans="1:6">
      <c r="A4712" s="39">
        <v>41849</v>
      </c>
      <c r="B4712" t="s" s="0">
        <v>361</v>
      </c>
      <c r="C4712" t="s" s="0">
        <v>24</v>
      </c>
      <c r="E4712" t="s" s="0">
        <v>361</v>
      </c>
      <c r="F4712" s="0">
        <v>0.95</v>
      </c>
    </row>
    <row r="4713" spans="1:6">
      <c r="A4713" s="39">
        <v>56307</v>
      </c>
      <c r="B4713" t="s" s="0">
        <v>160</v>
      </c>
      <c r="C4713" t="s" s="0">
        <v>22</v>
      </c>
      <c r="E4713" t="s" s="0">
        <v>160</v>
      </c>
      <c r="F4713" s="0">
        <v>0.94</v>
      </c>
    </row>
    <row r="4714" spans="1:6">
      <c r="A4714" s="39">
        <v>53520</v>
      </c>
      <c r="B4714" t="s" s="0">
        <v>52</v>
      </c>
      <c r="C4714" t="s" s="0">
        <v>22</v>
      </c>
      <c r="E4714" t="s" s="0">
        <v>52</v>
      </c>
      <c r="F4714" s="0">
        <v>1.0009999999999999</v>
      </c>
    </row>
    <row r="4715" spans="1:6">
      <c r="A4715" s="39">
        <v>95499</v>
      </c>
      <c r="B4715" t="s" s="0">
        <v>348</v>
      </c>
      <c r="C4715" t="s" s="0">
        <v>26</v>
      </c>
      <c r="E4715" t="s" s="0">
        <v>348</v>
      </c>
      <c r="F4715" s="0">
        <v>1.038</v>
      </c>
    </row>
    <row r="4716" spans="1:6">
      <c r="A4716" s="39">
        <v>21698</v>
      </c>
      <c r="B4716" t="s" s="0">
        <v>62</v>
      </c>
      <c r="C4716" t="s" s="0">
        <v>39</v>
      </c>
      <c r="E4716" t="s" s="0">
        <v>62</v>
      </c>
      <c r="F4716" s="0">
        <v>0.85599999999999998</v>
      </c>
    </row>
    <row r="4717" spans="1:6">
      <c r="A4717" s="39">
        <v>41844</v>
      </c>
      <c r="B4717" t="s" s="0">
        <v>361</v>
      </c>
      <c r="C4717" t="s" s="0">
        <v>24</v>
      </c>
      <c r="E4717" t="s" s="0">
        <v>361</v>
      </c>
      <c r="F4717" s="0">
        <v>0.95</v>
      </c>
    </row>
    <row r="4718" spans="1:6">
      <c r="A4718" s="39">
        <v>38829</v>
      </c>
      <c r="B4718" t="s" s="0">
        <v>219</v>
      </c>
      <c r="C4718" t="s" s="0">
        <v>70</v>
      </c>
      <c r="E4718" t="s" s="0">
        <v>219</v>
      </c>
      <c r="F4718" s="0">
        <v>0.84499999999999997</v>
      </c>
    </row>
    <row r="4719" spans="1:6">
      <c r="A4719" s="39">
        <v>32257</v>
      </c>
      <c r="B4719" t="s" s="0">
        <v>362</v>
      </c>
      <c r="C4719" t="s" s="0">
        <v>24</v>
      </c>
      <c r="E4719" t="s" s="0">
        <v>362</v>
      </c>
      <c r="F4719" s="0">
        <v>0.85099999999999998</v>
      </c>
    </row>
    <row r="4720" spans="1:6">
      <c r="A4720" s="39">
        <v>31177</v>
      </c>
      <c r="B4720" t="s" s="0">
        <v>104</v>
      </c>
      <c r="C4720" t="s" s="0">
        <v>39</v>
      </c>
      <c r="E4720" t="s" s="0">
        <v>104</v>
      </c>
      <c r="F4720" s="0">
        <v>0.84</v>
      </c>
    </row>
    <row r="4721" spans="1:6">
      <c r="A4721" s="39">
        <v>32130</v>
      </c>
      <c r="B4721" t="s" s="0">
        <v>362</v>
      </c>
      <c r="C4721" t="s" s="0">
        <v>24</v>
      </c>
      <c r="E4721" t="s" s="0">
        <v>362</v>
      </c>
      <c r="F4721" s="0">
        <v>0.85099999999999998</v>
      </c>
    </row>
    <row r="4722" spans="1:6">
      <c r="A4722" s="39">
        <v>32049</v>
      </c>
      <c r="B4722" t="s" s="0">
        <v>362</v>
      </c>
      <c r="C4722" t="s" s="0">
        <v>24</v>
      </c>
      <c r="E4722" t="s" s="0">
        <v>362</v>
      </c>
      <c r="F4722" s="0">
        <v>0.85099999999999998</v>
      </c>
    </row>
    <row r="4723" spans="1:6">
      <c r="A4723" s="39">
        <v>8118</v>
      </c>
      <c r="B4723" t="s" s="0">
        <v>252</v>
      </c>
      <c r="C4723" t="s" s="0">
        <v>119</v>
      </c>
      <c r="E4723" t="s" s="0">
        <v>252</v>
      </c>
      <c r="F4723" s="0">
        <v>0.91700000000000004</v>
      </c>
    </row>
    <row r="4724" spans="1:6">
      <c r="A4724" s="39">
        <v>91235</v>
      </c>
      <c r="B4724" t="s" s="0">
        <v>103</v>
      </c>
      <c r="C4724" t="s" s="0">
        <v>26</v>
      </c>
      <c r="E4724" t="s" s="0">
        <v>103</v>
      </c>
      <c r="F4724" s="0">
        <v>1.1399999999999999</v>
      </c>
    </row>
    <row r="4725" spans="1:6">
      <c r="A4725" s="39">
        <v>4746</v>
      </c>
      <c r="B4725" t="s" s="0">
        <v>139</v>
      </c>
      <c r="C4725" t="s" s="0">
        <v>119</v>
      </c>
      <c r="E4725" t="s" s="0">
        <v>139</v>
      </c>
      <c r="F4725" s="0">
        <v>0.92800000000000005</v>
      </c>
    </row>
    <row r="4726" spans="1:6">
      <c r="A4726" s="39">
        <v>32051</v>
      </c>
      <c r="B4726" t="s" s="0">
        <v>362</v>
      </c>
      <c r="C4726" t="s" s="0">
        <v>24</v>
      </c>
      <c r="E4726" t="s" s="0">
        <v>362</v>
      </c>
      <c r="F4726" s="0">
        <v>0.85099999999999998</v>
      </c>
    </row>
    <row r="4727" spans="1:6">
      <c r="A4727" s="39">
        <v>79258</v>
      </c>
      <c r="B4727" t="s" s="0">
        <v>179</v>
      </c>
      <c r="C4727" t="s" s="0">
        <v>20</v>
      </c>
      <c r="E4727" t="s" s="0">
        <v>179</v>
      </c>
      <c r="F4727" s="0">
        <v>1.101</v>
      </c>
    </row>
    <row r="4728" spans="1:6">
      <c r="A4728" s="39">
        <v>7570</v>
      </c>
      <c r="B4728" t="s" s="0">
        <v>184</v>
      </c>
      <c r="C4728" t="s" s="0">
        <v>72</v>
      </c>
      <c r="E4728" t="s" s="0">
        <v>184</v>
      </c>
      <c r="F4728" s="0">
        <v>0.94499999999999995</v>
      </c>
    </row>
    <row r="4729" spans="1:6">
      <c r="A4729" s="39">
        <v>32052</v>
      </c>
      <c r="B4729" t="s" s="0">
        <v>362</v>
      </c>
      <c r="C4729" t="s" s="0">
        <v>24</v>
      </c>
      <c r="E4729" t="s" s="0">
        <v>362</v>
      </c>
      <c r="F4729" s="0">
        <v>0.85099999999999998</v>
      </c>
    </row>
    <row r="4730" spans="1:6">
      <c r="A4730" s="39">
        <v>9232</v>
      </c>
      <c r="B4730" t="s" s="0">
        <v>139</v>
      </c>
      <c r="C4730" t="s" s="0">
        <v>119</v>
      </c>
      <c r="E4730" t="s" s="0">
        <v>139</v>
      </c>
      <c r="F4730" s="0">
        <v>0.92800000000000005</v>
      </c>
    </row>
    <row r="4731" spans="1:6">
      <c r="A4731" s="39">
        <v>32120</v>
      </c>
      <c r="B4731" t="s" s="0">
        <v>362</v>
      </c>
      <c r="C4731" t="s" s="0">
        <v>24</v>
      </c>
      <c r="E4731" t="s" s="0">
        <v>362</v>
      </c>
      <c r="F4731" s="0">
        <v>0.85099999999999998</v>
      </c>
    </row>
    <row r="4732" spans="1:6">
      <c r="A4732" s="39">
        <v>8107</v>
      </c>
      <c r="B4732" t="s" s="0">
        <v>252</v>
      </c>
      <c r="C4732" t="s" s="0">
        <v>119</v>
      </c>
      <c r="E4732" t="s" s="0">
        <v>252</v>
      </c>
      <c r="F4732" s="0">
        <v>0.91700000000000004</v>
      </c>
    </row>
    <row r="4733" spans="1:6">
      <c r="A4733" s="39">
        <v>1762</v>
      </c>
      <c r="B4733" t="s" s="0">
        <v>118</v>
      </c>
      <c r="C4733" t="s" s="0">
        <v>119</v>
      </c>
      <c r="E4733" t="s" s="0">
        <v>118</v>
      </c>
      <c r="F4733" s="0">
        <v>0.97399999999999998</v>
      </c>
    </row>
    <row r="4734" spans="1:6">
      <c r="A4734" s="39">
        <v>55296</v>
      </c>
      <c r="B4734" t="s" s="0">
        <v>166</v>
      </c>
      <c r="C4734" t="s" s="0">
        <v>22</v>
      </c>
      <c r="E4734" t="s" s="0">
        <v>166</v>
      </c>
      <c r="F4734" s="0">
        <v>1.036</v>
      </c>
    </row>
    <row r="4735" spans="1:6">
      <c r="A4735" s="39">
        <v>6493</v>
      </c>
      <c r="B4735" t="s" s="0">
        <v>219</v>
      </c>
      <c r="C4735" t="s" s="0">
        <v>70</v>
      </c>
      <c r="E4735" t="s" s="0">
        <v>219</v>
      </c>
      <c r="F4735" s="0">
        <v>0.84499999999999997</v>
      </c>
    </row>
    <row r="4736" spans="1:6">
      <c r="A4736" s="39">
        <v>99768</v>
      </c>
      <c r="B4736" t="s" s="0">
        <v>260</v>
      </c>
      <c r="C4736" t="s" s="0">
        <v>72</v>
      </c>
      <c r="E4736" t="s" s="0">
        <v>260</v>
      </c>
      <c r="F4736" s="0">
        <v>0.872</v>
      </c>
    </row>
    <row r="4737" spans="1:6">
      <c r="A4737" s="39">
        <v>49205</v>
      </c>
      <c r="B4737" t="s" s="0">
        <v>105</v>
      </c>
      <c r="C4737" t="s" s="0">
        <v>39</v>
      </c>
      <c r="E4737" t="s" s="0">
        <v>105</v>
      </c>
      <c r="F4737" s="0">
        <v>0.83599999999999997</v>
      </c>
    </row>
    <row r="4738" spans="1:6">
      <c r="A4738" s="39">
        <v>54533</v>
      </c>
      <c r="B4738" t="s" s="0">
        <v>142</v>
      </c>
      <c r="C4738" t="s" s="0">
        <v>22</v>
      </c>
      <c r="E4738" t="s" s="0">
        <v>142</v>
      </c>
      <c r="F4738" s="0">
        <v>1.0549999999999999</v>
      </c>
    </row>
    <row r="4739" spans="1:6">
      <c r="A4739" s="39">
        <v>66871</v>
      </c>
      <c r="B4739" t="s" s="0">
        <v>53</v>
      </c>
      <c r="C4739" t="s" s="0">
        <v>22</v>
      </c>
      <c r="E4739" t="s" s="0">
        <v>53</v>
      </c>
      <c r="F4739" s="0">
        <v>0.96099999999999997</v>
      </c>
    </row>
    <row r="4740" spans="1:6">
      <c r="A4740" s="39">
        <v>79686</v>
      </c>
      <c r="B4740" t="s" s="0">
        <v>92</v>
      </c>
      <c r="C4740" t="s" s="0">
        <v>20</v>
      </c>
      <c r="E4740" t="s" s="0">
        <v>92</v>
      </c>
      <c r="F4740" s="0">
        <v>1.028</v>
      </c>
    </row>
    <row r="4741" spans="1:6">
      <c r="A4741" s="39">
        <v>32278</v>
      </c>
      <c r="B4741" t="s" s="0">
        <v>362</v>
      </c>
      <c r="C4741" t="s" s="0">
        <v>24</v>
      </c>
      <c r="E4741" t="s" s="0">
        <v>362</v>
      </c>
      <c r="F4741" s="0">
        <v>0.85099999999999998</v>
      </c>
    </row>
    <row r="4742" spans="1:6">
      <c r="A4742" s="39">
        <v>94354</v>
      </c>
      <c r="B4742" t="s" s="0">
        <v>76</v>
      </c>
      <c r="C4742" t="s" s="0">
        <v>26</v>
      </c>
      <c r="E4742" t="s" s="0">
        <v>76</v>
      </c>
      <c r="F4742" s="0">
        <v>1.0229999999999999</v>
      </c>
    </row>
    <row r="4743" spans="1:6">
      <c r="A4743" s="39">
        <v>4617</v>
      </c>
      <c r="B4743" t="s" s="0">
        <v>122</v>
      </c>
      <c r="C4743" t="s" s="0">
        <v>72</v>
      </c>
      <c r="E4743" t="s" s="0">
        <v>122</v>
      </c>
      <c r="F4743" s="0">
        <v>0.88700000000000001</v>
      </c>
    </row>
    <row r="4744" spans="1:6">
      <c r="A4744" s="39">
        <v>1920</v>
      </c>
      <c r="B4744" t="s" s="0">
        <v>174</v>
      </c>
      <c r="C4744" t="s" s="0">
        <v>119</v>
      </c>
      <c r="E4744" t="s" s="0">
        <v>174</v>
      </c>
      <c r="F4744" s="0">
        <v>0.91100000000000003</v>
      </c>
    </row>
    <row r="4745" spans="1:6">
      <c r="A4745" s="39">
        <v>32584</v>
      </c>
      <c r="B4745" t="s" s="0">
        <v>362</v>
      </c>
      <c r="C4745" t="s" s="0">
        <v>24</v>
      </c>
      <c r="E4745" t="s" s="0">
        <v>362</v>
      </c>
      <c r="F4745" s="0">
        <v>0.85099999999999998</v>
      </c>
    </row>
    <row r="4746" spans="1:6">
      <c r="A4746" s="39">
        <v>32289</v>
      </c>
      <c r="B4746" t="s" s="0">
        <v>362</v>
      </c>
      <c r="C4746" t="s" s="0">
        <v>24</v>
      </c>
      <c r="E4746" t="s" s="0">
        <v>362</v>
      </c>
      <c r="F4746" s="0">
        <v>0.85099999999999998</v>
      </c>
    </row>
    <row r="4747" spans="1:6">
      <c r="A4747" s="39">
        <v>49740</v>
      </c>
      <c r="B4747" t="s" s="0">
        <v>158</v>
      </c>
      <c r="C4747" t="s" s="0">
        <v>39</v>
      </c>
      <c r="E4747" t="s" s="0">
        <v>158</v>
      </c>
      <c r="F4747" s="0">
        <v>0.82</v>
      </c>
    </row>
    <row r="4748" spans="1:6">
      <c r="A4748" s="39">
        <v>32139</v>
      </c>
      <c r="B4748" t="s" s="0">
        <v>362</v>
      </c>
      <c r="C4748" t="s" s="0">
        <v>24</v>
      </c>
      <c r="E4748" t="s" s="0">
        <v>362</v>
      </c>
      <c r="F4748" s="0">
        <v>0.85099999999999998</v>
      </c>
    </row>
    <row r="4749" spans="1:6">
      <c r="A4749" s="39">
        <v>32602</v>
      </c>
      <c r="B4749" t="s" s="0">
        <v>362</v>
      </c>
      <c r="C4749" t="s" s="0">
        <v>24</v>
      </c>
      <c r="E4749" t="s" s="0">
        <v>362</v>
      </c>
      <c r="F4749" s="0">
        <v>0.85099999999999998</v>
      </c>
    </row>
    <row r="4750" spans="1:6">
      <c r="A4750" s="39">
        <v>56858</v>
      </c>
      <c r="B4750" t="s" s="0">
        <v>102</v>
      </c>
      <c r="C4750" t="s" s="0">
        <v>22</v>
      </c>
      <c r="E4750" t="s" s="0">
        <v>102</v>
      </c>
      <c r="F4750" s="0">
        <v>0.99099999999999999</v>
      </c>
    </row>
    <row r="4751" spans="1:6">
      <c r="A4751" s="39">
        <v>23909</v>
      </c>
      <c r="B4751" t="s" s="0">
        <v>363</v>
      </c>
      <c r="C4751" t="s" s="0">
        <v>238</v>
      </c>
      <c r="E4751" t="s" s="0">
        <v>363</v>
      </c>
      <c r="F4751" s="0">
        <v>0.93100000000000005</v>
      </c>
    </row>
    <row r="4752" spans="1:6">
      <c r="A4752" s="39">
        <v>97907</v>
      </c>
      <c r="B4752" t="s" s="0">
        <v>175</v>
      </c>
      <c r="C4752" t="s" s="0">
        <v>26</v>
      </c>
      <c r="E4752" t="s" s="0">
        <v>175</v>
      </c>
      <c r="F4752" s="0">
        <v>1.0649999999999999</v>
      </c>
    </row>
    <row r="4753" spans="1:6">
      <c r="A4753" s="39">
        <v>23881</v>
      </c>
      <c r="B4753" t="s" s="0">
        <v>363</v>
      </c>
      <c r="C4753" t="s" s="0">
        <v>238</v>
      </c>
      <c r="E4753" t="s" s="0">
        <v>363</v>
      </c>
      <c r="F4753" s="0">
        <v>0.93100000000000005</v>
      </c>
    </row>
    <row r="4754" spans="1:6">
      <c r="A4754" s="39">
        <v>21521</v>
      </c>
      <c r="B4754" t="s" s="0">
        <v>363</v>
      </c>
      <c r="C4754" t="s" s="0">
        <v>238</v>
      </c>
      <c r="E4754" t="s" s="0">
        <v>363</v>
      </c>
      <c r="F4754" s="0">
        <v>0.93100000000000005</v>
      </c>
    </row>
    <row r="4755" spans="1:6">
      <c r="A4755" s="39">
        <v>39596</v>
      </c>
      <c r="B4755" t="s" s="0">
        <v>95</v>
      </c>
      <c r="C4755" t="s" s="0">
        <v>70</v>
      </c>
      <c r="E4755" t="s" s="0">
        <v>95</v>
      </c>
      <c r="F4755" s="0">
        <v>0.72899999999999998</v>
      </c>
    </row>
    <row r="4756" spans="1:6">
      <c r="A4756" s="39">
        <v>57635</v>
      </c>
      <c r="B4756" t="s" s="0">
        <v>112</v>
      </c>
      <c r="C4756" t="s" s="0">
        <v>22</v>
      </c>
      <c r="E4756" t="s" s="0">
        <v>112</v>
      </c>
      <c r="F4756" s="0">
        <v>0.99</v>
      </c>
    </row>
    <row r="4757" spans="1:6">
      <c r="A4757" s="39">
        <v>23909</v>
      </c>
      <c r="B4757" t="s" s="0">
        <v>363</v>
      </c>
      <c r="C4757" t="s" s="0">
        <v>238</v>
      </c>
      <c r="E4757" t="s" s="0">
        <v>363</v>
      </c>
      <c r="F4757" s="0">
        <v>0.93100000000000005</v>
      </c>
    </row>
    <row r="4758" spans="1:6">
      <c r="A4758" s="39">
        <v>23881</v>
      </c>
      <c r="B4758" t="s" s="0">
        <v>363</v>
      </c>
      <c r="C4758" t="s" s="0">
        <v>238</v>
      </c>
      <c r="E4758" t="s" s="0">
        <v>363</v>
      </c>
      <c r="F4758" s="0">
        <v>0.93100000000000005</v>
      </c>
    </row>
    <row r="4759" spans="1:6">
      <c r="A4759" s="39">
        <v>21483</v>
      </c>
      <c r="B4759" t="s" s="0">
        <v>363</v>
      </c>
      <c r="C4759" t="s" s="0">
        <v>238</v>
      </c>
      <c r="E4759" t="s" s="0">
        <v>363</v>
      </c>
      <c r="F4759" s="0">
        <v>0.93100000000000005</v>
      </c>
    </row>
    <row r="4760" spans="1:6">
      <c r="A4760" s="39">
        <v>21493</v>
      </c>
      <c r="B4760" t="s" s="0">
        <v>363</v>
      </c>
      <c r="C4760" t="s" s="0">
        <v>238</v>
      </c>
      <c r="E4760" t="s" s="0">
        <v>363</v>
      </c>
      <c r="F4760" s="0">
        <v>0.93100000000000005</v>
      </c>
    </row>
    <row r="4761" spans="1:6">
      <c r="A4761" s="39">
        <v>27367</v>
      </c>
      <c r="B4761" t="s" s="0">
        <v>65</v>
      </c>
      <c r="C4761" t="s" s="0">
        <v>39</v>
      </c>
      <c r="E4761" t="s" s="0">
        <v>65</v>
      </c>
      <c r="F4761" s="0">
        <v>0.753</v>
      </c>
    </row>
    <row r="4762" spans="1:6">
      <c r="A4762" s="39">
        <v>97437</v>
      </c>
      <c r="B4762" t="s" s="0">
        <v>89</v>
      </c>
      <c r="C4762" t="s" s="0">
        <v>26</v>
      </c>
      <c r="E4762" t="s" s="0">
        <v>89</v>
      </c>
      <c r="F4762" s="0">
        <v>1.0880000000000001</v>
      </c>
    </row>
    <row r="4763" spans="1:6">
      <c r="A4763" s="39">
        <v>99189</v>
      </c>
      <c r="B4763" t="s" s="0">
        <v>113</v>
      </c>
      <c r="C4763" t="s" s="0">
        <v>72</v>
      </c>
      <c r="E4763" t="s" s="0">
        <v>113</v>
      </c>
      <c r="F4763" s="0">
        <v>0.88600000000000001</v>
      </c>
    </row>
    <row r="4764" spans="1:6">
      <c r="A4764" s="39">
        <v>67454</v>
      </c>
      <c r="B4764" t="s" s="0">
        <v>137</v>
      </c>
      <c r="C4764" t="s" s="0">
        <v>22</v>
      </c>
      <c r="E4764" t="s" s="0">
        <v>137</v>
      </c>
      <c r="F4764" s="0">
        <v>1.0580000000000001</v>
      </c>
    </row>
    <row r="4765" spans="1:6">
      <c r="A4765" s="39">
        <v>23919</v>
      </c>
      <c r="B4765" t="s" s="0">
        <v>363</v>
      </c>
      <c r="C4765" t="s" s="0">
        <v>238</v>
      </c>
      <c r="E4765" t="s" s="0">
        <v>363</v>
      </c>
      <c r="F4765" s="0">
        <v>0.93100000000000005</v>
      </c>
    </row>
    <row r="4766" spans="1:6">
      <c r="A4766" s="39">
        <v>23919</v>
      </c>
      <c r="B4766" t="s" s="0">
        <v>363</v>
      </c>
      <c r="C4766" t="s" s="0">
        <v>238</v>
      </c>
      <c r="E4766" t="s" s="0">
        <v>363</v>
      </c>
      <c r="F4766" s="0">
        <v>0.93100000000000005</v>
      </c>
    </row>
    <row r="4767" spans="1:6">
      <c r="A4767" s="39">
        <v>31559</v>
      </c>
      <c r="B4767" t="s" s="0">
        <v>75</v>
      </c>
      <c r="C4767" t="s" s="0">
        <v>39</v>
      </c>
      <c r="E4767" t="s" s="0">
        <v>75</v>
      </c>
      <c r="F4767" s="0">
        <v>0.81699999999999995</v>
      </c>
    </row>
    <row r="4768" spans="1:6">
      <c r="A4768" s="39">
        <v>26209</v>
      </c>
      <c r="B4768" t="s" s="0">
        <v>224</v>
      </c>
      <c r="C4768" t="s" s="0">
        <v>39</v>
      </c>
      <c r="E4768" t="s" s="0">
        <v>224</v>
      </c>
      <c r="F4768" s="0">
        <v>0.89800000000000002</v>
      </c>
    </row>
    <row r="4769" spans="1:6">
      <c r="A4769" s="39">
        <v>82285</v>
      </c>
      <c r="B4769" t="s" s="0">
        <v>49</v>
      </c>
      <c r="C4769" t="s" s="0">
        <v>26</v>
      </c>
      <c r="E4769" t="s" s="0">
        <v>49</v>
      </c>
      <c r="F4769" s="0">
        <v>1.2809999999999999</v>
      </c>
    </row>
    <row r="4770" spans="1:6">
      <c r="A4770" s="39">
        <v>73110</v>
      </c>
      <c r="B4770" t="s" s="0">
        <v>43</v>
      </c>
      <c r="C4770" t="s" s="0">
        <v>20</v>
      </c>
      <c r="E4770" t="s" s="0">
        <v>43</v>
      </c>
      <c r="F4770" s="0">
        <v>1.0329999999999999</v>
      </c>
    </row>
    <row r="4771" spans="1:6">
      <c r="A4771" s="39">
        <v>23899</v>
      </c>
      <c r="B4771" t="s" s="0">
        <v>363</v>
      </c>
      <c r="C4771" t="s" s="0">
        <v>238</v>
      </c>
      <c r="E4771" t="s" s="0">
        <v>363</v>
      </c>
      <c r="F4771" s="0">
        <v>0.93100000000000005</v>
      </c>
    </row>
    <row r="4772" spans="1:6">
      <c r="A4772" s="39">
        <v>23847</v>
      </c>
      <c r="B4772" t="s" s="0">
        <v>363</v>
      </c>
      <c r="C4772" t="s" s="0">
        <v>238</v>
      </c>
      <c r="E4772" t="s" s="0">
        <v>363</v>
      </c>
      <c r="F4772" s="0">
        <v>0.93100000000000005</v>
      </c>
    </row>
    <row r="4773" spans="1:6">
      <c r="A4773" s="39">
        <v>55767</v>
      </c>
      <c r="B4773" t="s" s="0">
        <v>32</v>
      </c>
      <c r="C4773" t="s" s="0">
        <v>22</v>
      </c>
      <c r="E4773" t="s" s="0">
        <v>32</v>
      </c>
      <c r="F4773" s="0">
        <v>1.046</v>
      </c>
    </row>
    <row r="4774" spans="1:6">
      <c r="A4774" s="39">
        <v>21039</v>
      </c>
      <c r="B4774" t="s" s="0">
        <v>363</v>
      </c>
      <c r="C4774" t="s" s="0">
        <v>238</v>
      </c>
      <c r="E4774" t="s" s="0">
        <v>363</v>
      </c>
      <c r="F4774" s="0">
        <v>0.93100000000000005</v>
      </c>
    </row>
    <row r="4775" spans="1:6">
      <c r="A4775" s="39">
        <v>23881</v>
      </c>
      <c r="B4775" t="s" s="0">
        <v>363</v>
      </c>
      <c r="C4775" t="s" s="0">
        <v>238</v>
      </c>
      <c r="E4775" t="s" s="0">
        <v>363</v>
      </c>
      <c r="F4775" s="0">
        <v>0.93100000000000005</v>
      </c>
    </row>
    <row r="4776" spans="1:6">
      <c r="A4776" s="39">
        <v>23881</v>
      </c>
      <c r="B4776" t="s" s="0">
        <v>363</v>
      </c>
      <c r="C4776" t="s" s="0">
        <v>238</v>
      </c>
      <c r="E4776" t="s" s="0">
        <v>363</v>
      </c>
      <c r="F4776" s="0">
        <v>0.93100000000000005</v>
      </c>
    </row>
    <row r="4777" spans="1:6">
      <c r="A4777" s="39">
        <v>37197</v>
      </c>
      <c r="B4777" t="s" s="0">
        <v>44</v>
      </c>
      <c r="C4777" t="s" s="0">
        <v>39</v>
      </c>
      <c r="E4777" t="s" s="0">
        <v>44</v>
      </c>
      <c r="F4777" s="0">
        <v>0.86499999999999999</v>
      </c>
    </row>
    <row r="4778" spans="1:6">
      <c r="A4778" s="39">
        <v>21514</v>
      </c>
      <c r="B4778" t="s" s="0">
        <v>363</v>
      </c>
      <c r="C4778" t="s" s="0">
        <v>238</v>
      </c>
      <c r="E4778" t="s" s="0">
        <v>363</v>
      </c>
      <c r="F4778" s="0">
        <v>0.93100000000000005</v>
      </c>
    </row>
    <row r="4779" spans="1:6">
      <c r="A4779" s="39">
        <v>23883</v>
      </c>
      <c r="B4779" t="s" s="0">
        <v>363</v>
      </c>
      <c r="C4779" t="s" s="0">
        <v>238</v>
      </c>
      <c r="E4779" t="s" s="0">
        <v>363</v>
      </c>
      <c r="F4779" s="0">
        <v>0.93100000000000005</v>
      </c>
    </row>
    <row r="4780" spans="1:6">
      <c r="A4780" s="39">
        <v>76770</v>
      </c>
      <c r="B4780" t="s" s="0">
        <v>227</v>
      </c>
      <c r="C4780" t="s" s="0">
        <v>22</v>
      </c>
      <c r="E4780" t="s" s="0">
        <v>227</v>
      </c>
      <c r="F4780" s="0">
        <v>1.02</v>
      </c>
    </row>
    <row r="4781" spans="1:6">
      <c r="A4781" s="39">
        <v>56332</v>
      </c>
      <c r="B4781" t="s" s="0">
        <v>42</v>
      </c>
      <c r="C4781" t="s" s="0">
        <v>22</v>
      </c>
      <c r="E4781" t="s" s="0">
        <v>42</v>
      </c>
      <c r="F4781" s="0">
        <v>1.0009999999999999</v>
      </c>
    </row>
    <row r="4782" spans="1:6">
      <c r="A4782" s="39">
        <v>35116</v>
      </c>
      <c r="B4782" t="s" s="0">
        <v>109</v>
      </c>
      <c r="C4782" t="s" s="0">
        <v>74</v>
      </c>
      <c r="E4782" t="s" s="0">
        <v>109</v>
      </c>
      <c r="F4782" s="0">
        <v>1.0069999999999999</v>
      </c>
    </row>
    <row r="4783" spans="1:6">
      <c r="A4783" s="39">
        <v>76846</v>
      </c>
      <c r="B4783" t="s" s="0">
        <v>134</v>
      </c>
      <c r="C4783" t="s" s="0">
        <v>22</v>
      </c>
      <c r="E4783" t="s" s="0">
        <v>134</v>
      </c>
      <c r="F4783" s="0">
        <v>1.0189999999999999</v>
      </c>
    </row>
    <row r="4784" spans="1:6">
      <c r="A4784" s="39">
        <v>91729</v>
      </c>
      <c r="B4784" t="s" s="0">
        <v>33</v>
      </c>
      <c r="C4784" t="s" s="0">
        <v>26</v>
      </c>
      <c r="E4784" t="s" s="0">
        <v>33</v>
      </c>
      <c r="F4784" s="0">
        <v>1.0189999999999999</v>
      </c>
    </row>
    <row r="4785" spans="1:6">
      <c r="A4785" s="39">
        <v>36282</v>
      </c>
      <c r="B4785" t="s" s="0">
        <v>106</v>
      </c>
      <c r="C4785" t="s" s="0">
        <v>74</v>
      </c>
      <c r="E4785" t="s" s="0">
        <v>106</v>
      </c>
      <c r="F4785" s="0">
        <v>0.98699999999999999</v>
      </c>
    </row>
    <row r="4786" spans="1:6">
      <c r="A4786" s="39">
        <v>36166</v>
      </c>
      <c r="B4786" t="s" s="0">
        <v>106</v>
      </c>
      <c r="C4786" t="s" s="0">
        <v>74</v>
      </c>
      <c r="E4786" t="s" s="0">
        <v>106</v>
      </c>
      <c r="F4786" s="0">
        <v>0.98699999999999999</v>
      </c>
    </row>
    <row r="4787" spans="1:6">
      <c r="A4787" s="39">
        <v>21524</v>
      </c>
      <c r="B4787" t="s" s="0">
        <v>363</v>
      </c>
      <c r="C4787" t="s" s="0">
        <v>238</v>
      </c>
      <c r="E4787" t="s" s="0">
        <v>363</v>
      </c>
      <c r="F4787" s="0">
        <v>0.93100000000000005</v>
      </c>
    </row>
    <row r="4788" spans="1:6">
      <c r="A4788" s="39">
        <v>66851</v>
      </c>
      <c r="B4788" t="s" s="0">
        <v>220</v>
      </c>
      <c r="C4788" t="s" s="0">
        <v>22</v>
      </c>
      <c r="E4788" t="s" s="0">
        <v>220</v>
      </c>
      <c r="F4788" s="0">
        <v>0.97499999999999998</v>
      </c>
    </row>
    <row r="4789" spans="1:6">
      <c r="A4789" s="39">
        <v>56761</v>
      </c>
      <c r="B4789" t="s" s="0">
        <v>102</v>
      </c>
      <c r="C4789" t="s" s="0">
        <v>22</v>
      </c>
      <c r="E4789" t="s" s="0">
        <v>102</v>
      </c>
      <c r="F4789" s="0">
        <v>0.99099999999999999</v>
      </c>
    </row>
    <row r="4790" spans="1:6">
      <c r="A4790" s="39">
        <v>21514</v>
      </c>
      <c r="B4790" t="s" s="0">
        <v>363</v>
      </c>
      <c r="C4790" t="s" s="0">
        <v>238</v>
      </c>
      <c r="E4790" t="s" s="0">
        <v>363</v>
      </c>
      <c r="F4790" s="0">
        <v>0.93100000000000005</v>
      </c>
    </row>
    <row r="4791" spans="1:6">
      <c r="A4791" s="39">
        <v>23911</v>
      </c>
      <c r="B4791" t="s" s="0">
        <v>363</v>
      </c>
      <c r="C4791" t="s" s="0">
        <v>238</v>
      </c>
      <c r="E4791" t="s" s="0">
        <v>363</v>
      </c>
      <c r="F4791" s="0">
        <v>0.93100000000000005</v>
      </c>
    </row>
    <row r="4792" spans="1:6">
      <c r="A4792" s="39">
        <v>97647</v>
      </c>
      <c r="B4792" t="s" s="0">
        <v>181</v>
      </c>
      <c r="C4792" t="s" s="0">
        <v>26</v>
      </c>
      <c r="E4792" t="s" s="0">
        <v>181</v>
      </c>
      <c r="F4792" s="0">
        <v>1.071</v>
      </c>
    </row>
    <row r="4793" spans="1:6">
      <c r="A4793" s="39">
        <v>63840</v>
      </c>
      <c r="B4793" t="s" s="0">
        <v>121</v>
      </c>
      <c r="C4793" t="s" s="0">
        <v>26</v>
      </c>
      <c r="E4793" t="s" s="0">
        <v>121</v>
      </c>
      <c r="F4793" s="0">
        <v>1.095</v>
      </c>
    </row>
    <row r="4794" spans="1:6">
      <c r="A4794" s="39">
        <v>93345</v>
      </c>
      <c r="B4794" t="s" s="0">
        <v>31</v>
      </c>
      <c r="C4794" t="s" s="0">
        <v>26</v>
      </c>
      <c r="E4794" t="s" s="0">
        <v>31</v>
      </c>
      <c r="F4794" s="0">
        <v>0.98299999999999998</v>
      </c>
    </row>
    <row r="4795" spans="1:6">
      <c r="A4795" s="39">
        <v>91353</v>
      </c>
      <c r="B4795" t="s" s="0">
        <v>312</v>
      </c>
      <c r="C4795" t="s" s="0">
        <v>26</v>
      </c>
      <c r="E4795" t="s" s="0">
        <v>312</v>
      </c>
      <c r="F4795" s="0">
        <v>1.099</v>
      </c>
    </row>
    <row r="4796" spans="1:6">
      <c r="A4796" s="39">
        <v>55608</v>
      </c>
      <c r="B4796" t="s" s="0">
        <v>32</v>
      </c>
      <c r="C4796" t="s" s="0">
        <v>22</v>
      </c>
      <c r="E4796" t="s" s="0">
        <v>32</v>
      </c>
      <c r="F4796" s="0">
        <v>1.046</v>
      </c>
    </row>
    <row r="4797" spans="1:6">
      <c r="A4797" s="39">
        <v>21481</v>
      </c>
      <c r="B4797" t="s" s="0">
        <v>363</v>
      </c>
      <c r="C4797" t="s" s="0">
        <v>238</v>
      </c>
      <c r="E4797" t="s" s="0">
        <v>363</v>
      </c>
      <c r="F4797" s="0">
        <v>0.93100000000000005</v>
      </c>
    </row>
    <row r="4798" spans="1:6">
      <c r="A4798" s="39">
        <v>22946</v>
      </c>
      <c r="B4798" t="s" s="0">
        <v>363</v>
      </c>
      <c r="C4798" t="s" s="0">
        <v>238</v>
      </c>
      <c r="E4798" t="s" s="0">
        <v>363</v>
      </c>
      <c r="F4798" s="0">
        <v>0.93100000000000005</v>
      </c>
    </row>
    <row r="4799" spans="1:6">
      <c r="A4799" s="39">
        <v>97262</v>
      </c>
      <c r="B4799" t="s" s="0">
        <v>133</v>
      </c>
      <c r="C4799" t="s" s="0">
        <v>26</v>
      </c>
      <c r="E4799" t="s" s="0">
        <v>133</v>
      </c>
      <c r="F4799" s="0">
        <v>1.1100000000000001</v>
      </c>
    </row>
    <row r="4800" spans="1:6">
      <c r="A4800" s="39">
        <v>79688</v>
      </c>
      <c r="B4800" t="s" s="0">
        <v>92</v>
      </c>
      <c r="C4800" t="s" s="0">
        <v>20</v>
      </c>
      <c r="E4800" t="s" s="0">
        <v>92</v>
      </c>
      <c r="F4800" s="0">
        <v>1.028</v>
      </c>
    </row>
    <row r="4801" spans="1:6">
      <c r="A4801" s="39">
        <v>78595</v>
      </c>
      <c r="B4801" t="s" s="0">
        <v>100</v>
      </c>
      <c r="C4801" t="s" s="0">
        <v>20</v>
      </c>
      <c r="E4801" t="s" s="0">
        <v>100</v>
      </c>
      <c r="F4801" s="0">
        <v>1.05</v>
      </c>
    </row>
    <row r="4802" spans="1:6">
      <c r="A4802" s="39">
        <v>53547</v>
      </c>
      <c r="B4802" t="s" s="0">
        <v>160</v>
      </c>
      <c r="C4802" t="s" s="0">
        <v>22</v>
      </c>
      <c r="E4802" t="s" s="0">
        <v>160</v>
      </c>
      <c r="F4802" s="0">
        <v>0.94</v>
      </c>
    </row>
    <row r="4803" spans="1:6">
      <c r="A4803" s="39">
        <v>79837</v>
      </c>
      <c r="B4803" t="s" s="0">
        <v>97</v>
      </c>
      <c r="C4803" t="s" s="0">
        <v>20</v>
      </c>
      <c r="E4803" t="s" s="0">
        <v>97</v>
      </c>
      <c r="F4803" s="0">
        <v>1.0269999999999999</v>
      </c>
    </row>
    <row r="4804" spans="1:6">
      <c r="A4804" s="39">
        <v>83734</v>
      </c>
      <c r="B4804" t="s" s="0">
        <v>214</v>
      </c>
      <c r="C4804" t="s" s="0">
        <v>26</v>
      </c>
      <c r="E4804" t="s" s="0">
        <v>214</v>
      </c>
      <c r="F4804" s="0">
        <v>1.274</v>
      </c>
    </row>
    <row r="4805" spans="1:6">
      <c r="A4805" s="39">
        <v>27336</v>
      </c>
      <c r="B4805" t="s" s="0">
        <v>67</v>
      </c>
      <c r="C4805" t="s" s="0">
        <v>39</v>
      </c>
      <c r="E4805" t="s" s="0">
        <v>67</v>
      </c>
      <c r="F4805" s="0">
        <v>0.89600000000000002</v>
      </c>
    </row>
    <row r="4806" spans="1:6">
      <c r="A4806" s="39">
        <v>21483</v>
      </c>
      <c r="B4806" t="s" s="0">
        <v>363</v>
      </c>
      <c r="C4806" t="s" s="0">
        <v>238</v>
      </c>
      <c r="E4806" t="s" s="0">
        <v>363</v>
      </c>
      <c r="F4806" s="0">
        <v>0.93100000000000005</v>
      </c>
    </row>
    <row r="4807" spans="1:6">
      <c r="A4807" s="39">
        <v>56745</v>
      </c>
      <c r="B4807" t="s" s="0">
        <v>42</v>
      </c>
      <c r="C4807" t="s" s="0">
        <v>22</v>
      </c>
      <c r="E4807" t="s" s="0">
        <v>42</v>
      </c>
      <c r="F4807" s="0">
        <v>1.0009999999999999</v>
      </c>
    </row>
    <row r="4808" spans="1:6">
      <c r="A4808" s="39">
        <v>67742</v>
      </c>
      <c r="B4808" t="s" s="0">
        <v>53</v>
      </c>
      <c r="C4808" t="s" s="0">
        <v>22</v>
      </c>
      <c r="E4808" t="s" s="0">
        <v>53</v>
      </c>
      <c r="F4808" s="0">
        <v>0.96099999999999997</v>
      </c>
    </row>
    <row r="4809" spans="1:6">
      <c r="A4809" s="39">
        <v>94051</v>
      </c>
      <c r="B4809" t="s" s="0">
        <v>85</v>
      </c>
      <c r="C4809" t="s" s="0">
        <v>26</v>
      </c>
      <c r="E4809" t="s" s="0">
        <v>85</v>
      </c>
      <c r="F4809" s="0">
        <v>0.91600000000000004</v>
      </c>
    </row>
    <row r="4810" spans="1:6">
      <c r="A4810" s="39">
        <v>21521</v>
      </c>
      <c r="B4810" t="s" s="0">
        <v>363</v>
      </c>
      <c r="C4810" t="s" s="0">
        <v>238</v>
      </c>
      <c r="E4810" t="s" s="0">
        <v>363</v>
      </c>
      <c r="F4810" s="0">
        <v>0.93100000000000005</v>
      </c>
    </row>
    <row r="4811" spans="1:6">
      <c r="A4811" s="39">
        <v>14715</v>
      </c>
      <c r="B4811" t="s" s="0">
        <v>287</v>
      </c>
      <c r="C4811" t="s" s="0">
        <v>82</v>
      </c>
      <c r="E4811" t="s" s="0">
        <v>287</v>
      </c>
      <c r="F4811" s="0">
        <v>0.98499999999999999</v>
      </c>
    </row>
    <row r="4812" spans="1:6">
      <c r="A4812" s="39">
        <v>39539</v>
      </c>
      <c r="B4812" t="s" s="0">
        <v>95</v>
      </c>
      <c r="C4812" t="s" s="0">
        <v>70</v>
      </c>
      <c r="E4812" t="s" s="0">
        <v>95</v>
      </c>
      <c r="F4812" s="0">
        <v>0.72899999999999998</v>
      </c>
    </row>
    <row r="4813" spans="1:6">
      <c r="A4813" s="39">
        <v>14798</v>
      </c>
      <c r="B4813" t="s" s="0">
        <v>191</v>
      </c>
      <c r="C4813" t="s" s="0">
        <v>82</v>
      </c>
      <c r="E4813" t="s" s="0">
        <v>191</v>
      </c>
      <c r="F4813" s="0">
        <v>0.95699999999999996</v>
      </c>
    </row>
    <row r="4814" spans="1:6">
      <c r="A4814" s="39">
        <v>38275</v>
      </c>
      <c r="B4814" t="s" s="0">
        <v>194</v>
      </c>
      <c r="C4814" t="s" s="0">
        <v>39</v>
      </c>
      <c r="E4814" t="s" s="0">
        <v>194</v>
      </c>
      <c r="F4814" s="0">
        <v>0.89900000000000002</v>
      </c>
    </row>
    <row r="4815" spans="1:6">
      <c r="A4815" s="39">
        <v>23847</v>
      </c>
      <c r="B4815" t="s" s="0">
        <v>363</v>
      </c>
      <c r="C4815" t="s" s="0">
        <v>238</v>
      </c>
      <c r="E4815" t="s" s="0">
        <v>363</v>
      </c>
      <c r="F4815" s="0">
        <v>0.93100000000000005</v>
      </c>
    </row>
    <row r="4816" spans="1:6">
      <c r="A4816" s="39">
        <v>23898</v>
      </c>
      <c r="B4816" t="s" s="0">
        <v>363</v>
      </c>
      <c r="C4816" t="s" s="0">
        <v>238</v>
      </c>
      <c r="E4816" t="s" s="0">
        <v>363</v>
      </c>
      <c r="F4816" s="0">
        <v>0.93100000000000005</v>
      </c>
    </row>
    <row r="4817" spans="1:6">
      <c r="A4817" s="39">
        <v>87749</v>
      </c>
      <c r="B4817" t="s" s="0">
        <v>147</v>
      </c>
      <c r="C4817" t="s" s="0">
        <v>26</v>
      </c>
      <c r="E4817" t="s" s="0">
        <v>147</v>
      </c>
      <c r="F4817" s="0">
        <v>1.0309999999999999</v>
      </c>
    </row>
    <row r="4818" spans="1:6">
      <c r="A4818" s="39">
        <v>72534</v>
      </c>
      <c r="B4818" t="s" s="0">
        <v>213</v>
      </c>
      <c r="C4818" t="s" s="0">
        <v>20</v>
      </c>
      <c r="E4818" t="s" s="0">
        <v>213</v>
      </c>
      <c r="F4818" s="0">
        <v>1.032</v>
      </c>
    </row>
    <row r="4819" spans="1:6">
      <c r="A4819" s="39">
        <v>37339</v>
      </c>
      <c r="B4819" t="s" s="0">
        <v>154</v>
      </c>
      <c r="C4819" t="s" s="0">
        <v>72</v>
      </c>
      <c r="E4819" t="s" s="0">
        <v>154</v>
      </c>
      <c r="F4819" s="0">
        <v>0.90700000000000003</v>
      </c>
    </row>
    <row r="4820" spans="1:6">
      <c r="A4820" s="39">
        <v>84332</v>
      </c>
      <c r="B4820" t="s" s="0">
        <v>176</v>
      </c>
      <c r="C4820" t="s" s="0">
        <v>26</v>
      </c>
      <c r="E4820" t="s" s="0">
        <v>176</v>
      </c>
      <c r="F4820" s="0">
        <v>0.98899999999999999</v>
      </c>
    </row>
    <row r="4821" spans="1:6">
      <c r="A4821" s="39">
        <v>85241</v>
      </c>
      <c r="B4821" t="s" s="0">
        <v>140</v>
      </c>
      <c r="C4821" t="s" s="0">
        <v>26</v>
      </c>
      <c r="E4821" t="s" s="0">
        <v>140</v>
      </c>
      <c r="F4821" s="0">
        <v>1.1739999999999999</v>
      </c>
    </row>
    <row r="4822" spans="1:6">
      <c r="A4822" s="39">
        <v>85764</v>
      </c>
      <c r="B4822" t="s" s="0">
        <v>140</v>
      </c>
      <c r="C4822" t="s" s="0">
        <v>26</v>
      </c>
      <c r="E4822" t="s" s="0">
        <v>140</v>
      </c>
      <c r="F4822" s="0">
        <v>1.1739999999999999</v>
      </c>
    </row>
    <row r="4823" spans="1:6">
      <c r="A4823" s="39">
        <v>23911</v>
      </c>
      <c r="B4823" t="s" s="0">
        <v>363</v>
      </c>
      <c r="C4823" t="s" s="0">
        <v>238</v>
      </c>
      <c r="E4823" t="s" s="0">
        <v>363</v>
      </c>
      <c r="F4823" s="0">
        <v>0.93100000000000005</v>
      </c>
    </row>
    <row r="4824" spans="1:6">
      <c r="A4824" s="39">
        <v>21755</v>
      </c>
      <c r="B4824" t="s" s="0">
        <v>172</v>
      </c>
      <c r="C4824" t="s" s="0">
        <v>39</v>
      </c>
      <c r="E4824" t="s" s="0">
        <v>172</v>
      </c>
      <c r="F4824" s="0">
        <v>0.78800000000000003</v>
      </c>
    </row>
    <row r="4825" spans="1:6">
      <c r="A4825" s="39">
        <v>16259</v>
      </c>
      <c r="B4825" t="s" s="0">
        <v>136</v>
      </c>
      <c r="C4825" t="s" s="0">
        <v>82</v>
      </c>
      <c r="E4825" t="s" s="0">
        <v>136</v>
      </c>
      <c r="F4825" s="0">
        <v>0.93</v>
      </c>
    </row>
    <row r="4826" spans="1:6">
      <c r="A4826" s="39">
        <v>21493</v>
      </c>
      <c r="B4826" t="s" s="0">
        <v>363</v>
      </c>
      <c r="C4826" t="s" s="0">
        <v>238</v>
      </c>
      <c r="E4826" t="s" s="0">
        <v>363</v>
      </c>
      <c r="F4826" s="0">
        <v>0.93100000000000005</v>
      </c>
    </row>
    <row r="4827" spans="1:6">
      <c r="A4827" s="39">
        <v>53506</v>
      </c>
      <c r="B4827" t="s" s="0">
        <v>52</v>
      </c>
      <c r="C4827" t="s" s="0">
        <v>22</v>
      </c>
      <c r="E4827" t="s" s="0">
        <v>52</v>
      </c>
      <c r="F4827" s="0">
        <v>1.0009999999999999</v>
      </c>
    </row>
    <row r="4828" spans="1:6">
      <c r="A4828" s="39">
        <v>54518</v>
      </c>
      <c r="B4828" t="s" s="0">
        <v>142</v>
      </c>
      <c r="C4828" t="s" s="0">
        <v>22</v>
      </c>
      <c r="E4828" t="s" s="0">
        <v>142</v>
      </c>
      <c r="F4828" s="0">
        <v>1.0549999999999999</v>
      </c>
    </row>
    <row r="4829" spans="1:6">
      <c r="A4829" s="39">
        <v>54523</v>
      </c>
      <c r="B4829" t="s" s="0">
        <v>142</v>
      </c>
      <c r="C4829" t="s" s="0">
        <v>22</v>
      </c>
      <c r="E4829" t="s" s="0">
        <v>142</v>
      </c>
      <c r="F4829" s="0">
        <v>1.0549999999999999</v>
      </c>
    </row>
    <row r="4830" spans="1:6">
      <c r="A4830" s="39">
        <v>21039</v>
      </c>
      <c r="B4830" t="s" s="0">
        <v>363</v>
      </c>
      <c r="C4830" t="s" s="0">
        <v>238</v>
      </c>
      <c r="E4830" t="s" s="0">
        <v>363</v>
      </c>
      <c r="F4830" s="0">
        <v>0.93100000000000005</v>
      </c>
    </row>
    <row r="4831" spans="1:6">
      <c r="A4831" s="39">
        <v>21514</v>
      </c>
      <c r="B4831" t="s" s="0">
        <v>363</v>
      </c>
      <c r="C4831" t="s" s="0">
        <v>238</v>
      </c>
      <c r="E4831" t="s" s="0">
        <v>363</v>
      </c>
      <c r="F4831" s="0">
        <v>0.93100000000000005</v>
      </c>
    </row>
    <row r="4832" spans="1:6">
      <c r="A4832" s="39">
        <v>54429</v>
      </c>
      <c r="B4832" t="s" s="0">
        <v>21</v>
      </c>
      <c r="C4832" t="s" s="0">
        <v>22</v>
      </c>
      <c r="E4832" t="s" s="0">
        <v>21</v>
      </c>
      <c r="F4832" s="0">
        <v>1.085</v>
      </c>
    </row>
    <row r="4833" spans="1:6">
      <c r="A4833" s="39">
        <v>23909</v>
      </c>
      <c r="B4833" t="s" s="0">
        <v>363</v>
      </c>
      <c r="C4833" t="s" s="0">
        <v>238</v>
      </c>
      <c r="E4833" t="s" s="0">
        <v>363</v>
      </c>
      <c r="F4833" s="0">
        <v>0.93100000000000005</v>
      </c>
    </row>
    <row r="4834" spans="1:6">
      <c r="A4834" s="39">
        <v>21493</v>
      </c>
      <c r="B4834" t="s" s="0">
        <v>363</v>
      </c>
      <c r="C4834" t="s" s="0">
        <v>238</v>
      </c>
      <c r="E4834" t="s" s="0">
        <v>363</v>
      </c>
      <c r="F4834" s="0">
        <v>0.93100000000000005</v>
      </c>
    </row>
    <row r="4835" spans="1:6">
      <c r="A4835" s="39">
        <v>38322</v>
      </c>
      <c r="B4835" t="s" s="0">
        <v>194</v>
      </c>
      <c r="C4835" t="s" s="0">
        <v>39</v>
      </c>
      <c r="E4835" t="s" s="0">
        <v>194</v>
      </c>
      <c r="F4835" s="0">
        <v>0.89900000000000002</v>
      </c>
    </row>
    <row r="4836" spans="1:6">
      <c r="A4836" s="39">
        <v>6458</v>
      </c>
      <c r="B4836" t="s" s="0">
        <v>219</v>
      </c>
      <c r="C4836" t="s" s="0">
        <v>70</v>
      </c>
      <c r="E4836" t="s" s="0">
        <v>219</v>
      </c>
      <c r="F4836" s="0">
        <v>0.84499999999999997</v>
      </c>
    </row>
    <row r="4837" spans="1:6">
      <c r="A4837" s="39">
        <v>21502</v>
      </c>
      <c r="B4837" t="s" s="0">
        <v>363</v>
      </c>
      <c r="C4837" t="s" s="0">
        <v>238</v>
      </c>
      <c r="E4837" t="s" s="0">
        <v>363</v>
      </c>
      <c r="F4837" s="0">
        <v>0.93100000000000005</v>
      </c>
    </row>
    <row r="4838" spans="1:6">
      <c r="A4838" s="39">
        <v>23909</v>
      </c>
      <c r="B4838" t="s" s="0">
        <v>363</v>
      </c>
      <c r="C4838" t="s" s="0">
        <v>238</v>
      </c>
      <c r="E4838" t="s" s="0">
        <v>363</v>
      </c>
      <c r="F4838" s="0">
        <v>0.93100000000000005</v>
      </c>
    </row>
    <row r="4839" spans="1:6">
      <c r="A4839" s="39">
        <v>26892</v>
      </c>
      <c r="B4839" t="s" s="0">
        <v>158</v>
      </c>
      <c r="C4839" t="s" s="0">
        <v>39</v>
      </c>
      <c r="E4839" t="s" s="0">
        <v>158</v>
      </c>
      <c r="F4839" s="0">
        <v>0.82</v>
      </c>
    </row>
    <row r="4840" spans="1:6">
      <c r="A4840" s="39">
        <v>23919</v>
      </c>
      <c r="B4840" t="s" s="0">
        <v>363</v>
      </c>
      <c r="C4840" t="s" s="0">
        <v>238</v>
      </c>
      <c r="E4840" t="s" s="0">
        <v>363</v>
      </c>
      <c r="F4840" s="0">
        <v>0.93100000000000005</v>
      </c>
    </row>
    <row r="4841" spans="1:6">
      <c r="A4841" s="39">
        <v>21514</v>
      </c>
      <c r="B4841" t="s" s="0">
        <v>363</v>
      </c>
      <c r="C4841" t="s" s="0">
        <v>238</v>
      </c>
      <c r="E4841" t="s" s="0">
        <v>363</v>
      </c>
      <c r="F4841" s="0">
        <v>0.93100000000000005</v>
      </c>
    </row>
    <row r="4842" spans="1:6">
      <c r="A4842" s="39">
        <v>38277</v>
      </c>
      <c r="B4842" t="s" s="0">
        <v>194</v>
      </c>
      <c r="C4842" t="s" s="0">
        <v>39</v>
      </c>
      <c r="E4842" t="s" s="0">
        <v>194</v>
      </c>
      <c r="F4842" s="0">
        <v>0.89900000000000002</v>
      </c>
    </row>
    <row r="4843" spans="1:6">
      <c r="A4843" s="39">
        <v>27404</v>
      </c>
      <c r="B4843" t="s" s="0">
        <v>65</v>
      </c>
      <c r="C4843" t="s" s="0">
        <v>39</v>
      </c>
      <c r="E4843" t="s" s="0">
        <v>65</v>
      </c>
      <c r="F4843" s="0">
        <v>0.753</v>
      </c>
    </row>
    <row r="4844" spans="1:6">
      <c r="A4844" s="39">
        <v>31707</v>
      </c>
      <c r="B4844" t="s" s="0">
        <v>75</v>
      </c>
      <c r="C4844" t="s" s="0">
        <v>39</v>
      </c>
      <c r="E4844" t="s" s="0">
        <v>75</v>
      </c>
      <c r="F4844" s="0">
        <v>0.81699999999999995</v>
      </c>
    </row>
    <row r="4845" spans="1:6">
      <c r="A4845" s="39">
        <v>67753</v>
      </c>
      <c r="B4845" t="s" s="0">
        <v>53</v>
      </c>
      <c r="C4845" t="s" s="0">
        <v>22</v>
      </c>
      <c r="E4845" t="s" s="0">
        <v>53</v>
      </c>
      <c r="F4845" s="0">
        <v>0.96099999999999997</v>
      </c>
    </row>
    <row r="4846" spans="1:6">
      <c r="A4846" s="39">
        <v>37619</v>
      </c>
      <c r="B4846" t="s" s="0">
        <v>169</v>
      </c>
      <c r="C4846" t="s" s="0">
        <v>39</v>
      </c>
      <c r="E4846" t="s" s="0">
        <v>169</v>
      </c>
      <c r="F4846" s="0">
        <v>0.78700000000000003</v>
      </c>
    </row>
    <row r="4847" spans="1:6">
      <c r="A4847" s="39">
        <v>21493</v>
      </c>
      <c r="B4847" t="s" s="0">
        <v>363</v>
      </c>
      <c r="C4847" t="s" s="0">
        <v>238</v>
      </c>
      <c r="E4847" t="s" s="0">
        <v>363</v>
      </c>
      <c r="F4847" s="0">
        <v>0.93100000000000005</v>
      </c>
    </row>
    <row r="4848" spans="1:6">
      <c r="A4848" s="39">
        <v>15926</v>
      </c>
      <c r="B4848" t="s" s="0">
        <v>145</v>
      </c>
      <c r="C4848" t="s" s="0">
        <v>82</v>
      </c>
      <c r="E4848" t="s" s="0">
        <v>145</v>
      </c>
      <c r="F4848" s="0">
        <v>0.95299999999999996</v>
      </c>
    </row>
    <row r="4849" spans="1:6">
      <c r="A4849" s="39">
        <v>91180</v>
      </c>
      <c r="B4849" t="s" s="0">
        <v>30</v>
      </c>
      <c r="C4849" t="s" s="0">
        <v>26</v>
      </c>
      <c r="E4849" t="s" s="0">
        <v>30</v>
      </c>
      <c r="F4849" s="0">
        <v>1.07</v>
      </c>
    </row>
    <row r="4850" spans="1:6">
      <c r="A4850" s="39">
        <v>23883</v>
      </c>
      <c r="B4850" t="s" s="0">
        <v>363</v>
      </c>
      <c r="C4850" t="s" s="0">
        <v>238</v>
      </c>
      <c r="E4850" t="s" s="0">
        <v>363</v>
      </c>
      <c r="F4850" s="0">
        <v>0.93100000000000005</v>
      </c>
    </row>
    <row r="4851" spans="1:6">
      <c r="A4851" s="39">
        <v>3238</v>
      </c>
      <c r="B4851" t="s" s="0">
        <v>203</v>
      </c>
      <c r="C4851" t="s" s="0">
        <v>82</v>
      </c>
      <c r="E4851" t="s" s="0">
        <v>203</v>
      </c>
      <c r="F4851" s="0">
        <v>0.876</v>
      </c>
    </row>
    <row r="4852" spans="1:6">
      <c r="A4852" s="39">
        <v>23847</v>
      </c>
      <c r="B4852" t="s" s="0">
        <v>363</v>
      </c>
      <c r="C4852" t="s" s="0">
        <v>238</v>
      </c>
      <c r="E4852" t="s" s="0">
        <v>363</v>
      </c>
      <c r="F4852" s="0">
        <v>0.93100000000000005</v>
      </c>
    </row>
    <row r="4853" spans="1:6">
      <c r="A4853" s="39">
        <v>23847</v>
      </c>
      <c r="B4853" t="s" s="0">
        <v>363</v>
      </c>
      <c r="C4853" t="s" s="0">
        <v>238</v>
      </c>
      <c r="E4853" t="s" s="0">
        <v>363</v>
      </c>
      <c r="F4853" s="0">
        <v>0.93100000000000005</v>
      </c>
    </row>
    <row r="4854" spans="1:6">
      <c r="A4854" s="39">
        <v>23911</v>
      </c>
      <c r="B4854" t="s" s="0">
        <v>363</v>
      </c>
      <c r="C4854" t="s" s="0">
        <v>238</v>
      </c>
      <c r="E4854" t="s" s="0">
        <v>363</v>
      </c>
      <c r="F4854" s="0">
        <v>0.93100000000000005</v>
      </c>
    </row>
    <row r="4855" spans="1:6">
      <c r="A4855" s="39">
        <v>23627</v>
      </c>
      <c r="B4855" t="s" s="0">
        <v>363</v>
      </c>
      <c r="C4855" t="s" s="0">
        <v>238</v>
      </c>
      <c r="E4855" t="s" s="0">
        <v>363</v>
      </c>
      <c r="F4855" s="0">
        <v>0.93100000000000005</v>
      </c>
    </row>
    <row r="4856" spans="1:6">
      <c r="A4856" s="39">
        <v>21493</v>
      </c>
      <c r="B4856" t="s" s="0">
        <v>363</v>
      </c>
      <c r="C4856" t="s" s="0">
        <v>238</v>
      </c>
      <c r="E4856" t="s" s="0">
        <v>363</v>
      </c>
      <c r="F4856" s="0">
        <v>0.93100000000000005</v>
      </c>
    </row>
    <row r="4857" spans="1:6">
      <c r="A4857" s="39">
        <v>23627</v>
      </c>
      <c r="B4857" t="s" s="0">
        <v>363</v>
      </c>
      <c r="C4857" t="s" s="0">
        <v>238</v>
      </c>
      <c r="E4857" t="s" s="0">
        <v>363</v>
      </c>
      <c r="F4857" s="0">
        <v>0.93100000000000005</v>
      </c>
    </row>
    <row r="4858" spans="1:6">
      <c r="A4858" s="39">
        <v>23860</v>
      </c>
      <c r="B4858" t="s" s="0">
        <v>363</v>
      </c>
      <c r="C4858" t="s" s="0">
        <v>238</v>
      </c>
      <c r="E4858" t="s" s="0">
        <v>363</v>
      </c>
      <c r="F4858" s="0">
        <v>0.93100000000000005</v>
      </c>
    </row>
    <row r="4859" spans="1:6">
      <c r="A4859" s="39">
        <v>21493</v>
      </c>
      <c r="B4859" t="s" s="0">
        <v>363</v>
      </c>
      <c r="C4859" t="s" s="0">
        <v>238</v>
      </c>
      <c r="E4859" t="s" s="0">
        <v>363</v>
      </c>
      <c r="F4859" s="0">
        <v>0.93100000000000005</v>
      </c>
    </row>
    <row r="4860" spans="1:6">
      <c r="A4860" s="39">
        <v>23899</v>
      </c>
      <c r="B4860" t="s" s="0">
        <v>363</v>
      </c>
      <c r="C4860" t="s" s="0">
        <v>238</v>
      </c>
      <c r="E4860" t="s" s="0">
        <v>363</v>
      </c>
      <c r="F4860" s="0">
        <v>0.93100000000000005</v>
      </c>
    </row>
    <row r="4861" spans="1:6">
      <c r="A4861" s="39">
        <v>21483</v>
      </c>
      <c r="B4861" t="s" s="0">
        <v>363</v>
      </c>
      <c r="C4861" t="s" s="0">
        <v>238</v>
      </c>
      <c r="E4861" t="s" s="0">
        <v>363</v>
      </c>
      <c r="F4861" s="0">
        <v>0.93100000000000005</v>
      </c>
    </row>
    <row r="4862" spans="1:6">
      <c r="A4862" s="39">
        <v>21258</v>
      </c>
      <c r="B4862" t="s" s="0">
        <v>165</v>
      </c>
      <c r="C4862" t="s" s="0">
        <v>39</v>
      </c>
      <c r="E4862" t="s" s="0">
        <v>165</v>
      </c>
      <c r="F4862" s="0">
        <v>0.98</v>
      </c>
    </row>
    <row r="4863" spans="1:6">
      <c r="A4863" s="39">
        <v>1809</v>
      </c>
      <c r="B4863" t="s" s="0">
        <v>118</v>
      </c>
      <c r="C4863" t="s" s="0">
        <v>119</v>
      </c>
      <c r="E4863" t="s" s="0">
        <v>118</v>
      </c>
      <c r="F4863" s="0">
        <v>0.97399999999999998</v>
      </c>
    </row>
    <row r="4864" spans="1:6">
      <c r="A4864" s="39">
        <v>54426</v>
      </c>
      <c r="B4864" t="s" s="0">
        <v>142</v>
      </c>
      <c r="C4864" t="s" s="0">
        <v>22</v>
      </c>
      <c r="E4864" t="s" s="0">
        <v>142</v>
      </c>
      <c r="F4864" s="0">
        <v>1.0549999999999999</v>
      </c>
    </row>
    <row r="4865" spans="1:6">
      <c r="A4865" s="39">
        <v>91719</v>
      </c>
      <c r="B4865" t="s" s="0">
        <v>33</v>
      </c>
      <c r="C4865" t="s" s="0">
        <v>26</v>
      </c>
      <c r="E4865" t="s" s="0">
        <v>33</v>
      </c>
      <c r="F4865" s="0">
        <v>1.0189999999999999</v>
      </c>
    </row>
    <row r="4866" spans="1:6">
      <c r="A4866" s="39">
        <v>89518</v>
      </c>
      <c r="B4866" t="s" s="0">
        <v>308</v>
      </c>
      <c r="C4866" t="s" s="0">
        <v>20</v>
      </c>
      <c r="E4866" t="s" s="0">
        <v>308</v>
      </c>
      <c r="F4866" s="0">
        <v>0.98599999999999999</v>
      </c>
    </row>
    <row r="4867" spans="1:6">
      <c r="A4867" s="39">
        <v>89520</v>
      </c>
      <c r="B4867" t="s" s="0">
        <v>308</v>
      </c>
      <c r="C4867" t="s" s="0">
        <v>20</v>
      </c>
      <c r="E4867" t="s" s="0">
        <v>308</v>
      </c>
      <c r="F4867" s="0">
        <v>0.98599999999999999</v>
      </c>
    </row>
    <row r="4868" spans="1:6">
      <c r="A4868" s="39">
        <v>89522</v>
      </c>
      <c r="B4868" t="s" s="0">
        <v>308</v>
      </c>
      <c r="C4868" t="s" s="0">
        <v>20</v>
      </c>
      <c r="E4868" t="s" s="0">
        <v>308</v>
      </c>
      <c r="F4868" s="0">
        <v>0.98599999999999999</v>
      </c>
    </row>
    <row r="4869" spans="1:6">
      <c r="A4869" s="39">
        <v>21514</v>
      </c>
      <c r="B4869" t="s" s="0">
        <v>363</v>
      </c>
      <c r="C4869" t="s" s="0">
        <v>238</v>
      </c>
      <c r="E4869" t="s" s="0">
        <v>363</v>
      </c>
      <c r="F4869" s="0">
        <v>0.93100000000000005</v>
      </c>
    </row>
    <row r="4870" spans="1:6">
      <c r="A4870" s="39">
        <v>22929</v>
      </c>
      <c r="B4870" t="s" s="0">
        <v>363</v>
      </c>
      <c r="C4870" t="s" s="0">
        <v>238</v>
      </c>
      <c r="E4870" t="s" s="0">
        <v>363</v>
      </c>
      <c r="F4870" s="0">
        <v>0.93100000000000005</v>
      </c>
    </row>
    <row r="4871" spans="1:6">
      <c r="A4871" s="39">
        <v>15754</v>
      </c>
      <c r="B4871" t="s" s="0">
        <v>145</v>
      </c>
      <c r="C4871" t="s" s="0">
        <v>82</v>
      </c>
      <c r="E4871" t="s" s="0">
        <v>145</v>
      </c>
      <c r="F4871" s="0">
        <v>0.95299999999999996</v>
      </c>
    </row>
    <row r="4872" spans="1:6">
      <c r="A4872" s="39">
        <v>21502</v>
      </c>
      <c r="B4872" t="s" s="0">
        <v>363</v>
      </c>
      <c r="C4872" t="s" s="0">
        <v>238</v>
      </c>
      <c r="E4872" t="s" s="0">
        <v>363</v>
      </c>
      <c r="F4872" s="0">
        <v>0.93100000000000005</v>
      </c>
    </row>
    <row r="4873" spans="1:6">
      <c r="A4873" s="39">
        <v>23911</v>
      </c>
      <c r="B4873" t="s" s="0">
        <v>363</v>
      </c>
      <c r="C4873" t="s" s="0">
        <v>238</v>
      </c>
      <c r="E4873" t="s" s="0">
        <v>363</v>
      </c>
      <c r="F4873" s="0">
        <v>0.93100000000000005</v>
      </c>
    </row>
    <row r="4874" spans="1:6">
      <c r="A4874" s="39">
        <v>21493</v>
      </c>
      <c r="B4874" t="s" s="0">
        <v>363</v>
      </c>
      <c r="C4874" t="s" s="0">
        <v>238</v>
      </c>
      <c r="E4874" t="s" s="0">
        <v>363</v>
      </c>
      <c r="F4874" s="0">
        <v>0.93100000000000005</v>
      </c>
    </row>
    <row r="4875" spans="1:6">
      <c r="A4875" s="39">
        <v>54518</v>
      </c>
      <c r="B4875" t="s" s="0">
        <v>142</v>
      </c>
      <c r="C4875" t="s" s="0">
        <v>22</v>
      </c>
      <c r="E4875" t="s" s="0">
        <v>142</v>
      </c>
      <c r="F4875" s="0">
        <v>1.0549999999999999</v>
      </c>
    </row>
    <row r="4876" spans="1:6">
      <c r="A4876" s="39">
        <v>63869</v>
      </c>
      <c r="B4876" t="s" s="0">
        <v>146</v>
      </c>
      <c r="C4876" t="s" s="0">
        <v>26</v>
      </c>
      <c r="E4876" t="s" s="0">
        <v>146</v>
      </c>
      <c r="F4876" s="0">
        <v>1.0860000000000001</v>
      </c>
    </row>
    <row r="4877" spans="1:6">
      <c r="A4877" s="39">
        <v>21526</v>
      </c>
      <c r="B4877" t="s" s="0">
        <v>363</v>
      </c>
      <c r="C4877" t="s" s="0">
        <v>238</v>
      </c>
      <c r="E4877" t="s" s="0">
        <v>363</v>
      </c>
      <c r="F4877" s="0">
        <v>0.93100000000000005</v>
      </c>
    </row>
    <row r="4878" spans="1:6">
      <c r="A4878" s="39">
        <v>23883</v>
      </c>
      <c r="B4878" t="s" s="0">
        <v>363</v>
      </c>
      <c r="C4878" t="s" s="0">
        <v>238</v>
      </c>
      <c r="E4878" t="s" s="0">
        <v>363</v>
      </c>
      <c r="F4878" s="0">
        <v>0.93100000000000005</v>
      </c>
    </row>
    <row r="4879" spans="1:6">
      <c r="A4879" s="39">
        <v>37308</v>
      </c>
      <c r="B4879" t="s" s="0">
        <v>154</v>
      </c>
      <c r="C4879" t="s" s="0">
        <v>72</v>
      </c>
      <c r="E4879" t="s" s="0">
        <v>154</v>
      </c>
      <c r="F4879" s="0">
        <v>0.90700000000000003</v>
      </c>
    </row>
    <row r="4880" spans="1:6">
      <c r="A4880" s="39">
        <v>21514</v>
      </c>
      <c r="B4880" t="s" s="0">
        <v>363</v>
      </c>
      <c r="C4880" t="s" s="0">
        <v>238</v>
      </c>
      <c r="E4880" t="s" s="0">
        <v>363</v>
      </c>
      <c r="F4880" s="0">
        <v>0.93100000000000005</v>
      </c>
    </row>
    <row r="4881" spans="1:6">
      <c r="A4881" s="39">
        <v>23883</v>
      </c>
      <c r="B4881" t="s" s="0">
        <v>363</v>
      </c>
      <c r="C4881" t="s" s="0">
        <v>238</v>
      </c>
      <c r="E4881" t="s" s="0">
        <v>363</v>
      </c>
      <c r="F4881" s="0">
        <v>0.93100000000000005</v>
      </c>
    </row>
    <row r="4882" spans="1:6">
      <c r="A4882" s="39">
        <v>21483</v>
      </c>
      <c r="B4882" t="s" s="0">
        <v>363</v>
      </c>
      <c r="C4882" t="s" s="0">
        <v>238</v>
      </c>
      <c r="E4882" t="s" s="0">
        <v>363</v>
      </c>
      <c r="F4882" s="0">
        <v>0.93100000000000005</v>
      </c>
    </row>
    <row r="4883" spans="1:6">
      <c r="A4883" s="39">
        <v>21514</v>
      </c>
      <c r="B4883" t="s" s="0">
        <v>363</v>
      </c>
      <c r="C4883" t="s" s="0">
        <v>238</v>
      </c>
      <c r="E4883" t="s" s="0">
        <v>363</v>
      </c>
      <c r="F4883" s="0">
        <v>0.93100000000000005</v>
      </c>
    </row>
    <row r="4884" spans="1:6">
      <c r="A4884" s="39">
        <v>22929</v>
      </c>
      <c r="B4884" t="s" s="0">
        <v>363</v>
      </c>
      <c r="C4884" t="s" s="0">
        <v>238</v>
      </c>
      <c r="E4884" t="s" s="0">
        <v>363</v>
      </c>
      <c r="F4884" s="0">
        <v>0.93100000000000005</v>
      </c>
    </row>
    <row r="4885" spans="1:6">
      <c r="A4885" s="39">
        <v>23847</v>
      </c>
      <c r="B4885" t="s" s="0">
        <v>363</v>
      </c>
      <c r="C4885" t="s" s="0">
        <v>238</v>
      </c>
      <c r="E4885" t="s" s="0">
        <v>363</v>
      </c>
      <c r="F4885" s="0">
        <v>0.93100000000000005</v>
      </c>
    </row>
    <row r="4886" spans="1:6">
      <c r="A4886" s="39">
        <v>23911</v>
      </c>
      <c r="B4886" t="s" s="0">
        <v>363</v>
      </c>
      <c r="C4886" t="s" s="0">
        <v>238</v>
      </c>
      <c r="E4886" t="s" s="0">
        <v>363</v>
      </c>
      <c r="F4886" s="0">
        <v>0.93100000000000005</v>
      </c>
    </row>
    <row r="4887" spans="1:6">
      <c r="A4887" s="39">
        <v>21514</v>
      </c>
      <c r="B4887" t="s" s="0">
        <v>363</v>
      </c>
      <c r="C4887" t="s" s="0">
        <v>238</v>
      </c>
      <c r="E4887" t="s" s="0">
        <v>363</v>
      </c>
      <c r="F4887" s="0">
        <v>0.93100000000000005</v>
      </c>
    </row>
    <row r="4888" spans="1:6">
      <c r="A4888" s="39">
        <v>23883</v>
      </c>
      <c r="B4888" t="s" s="0">
        <v>363</v>
      </c>
      <c r="C4888" t="s" s="0">
        <v>238</v>
      </c>
      <c r="E4888" t="s" s="0">
        <v>363</v>
      </c>
      <c r="F4888" s="0">
        <v>0.93100000000000005</v>
      </c>
    </row>
    <row r="4889" spans="1:6">
      <c r="A4889" s="39">
        <v>16909</v>
      </c>
      <c r="B4889" t="s" s="0">
        <v>280</v>
      </c>
      <c r="C4889" t="s" s="0">
        <v>82</v>
      </c>
      <c r="E4889" t="s" s="0">
        <v>280</v>
      </c>
      <c r="F4889" s="0">
        <v>0.95199999999999996</v>
      </c>
    </row>
    <row r="4890" spans="1:6">
      <c r="A4890" s="39">
        <v>23628</v>
      </c>
      <c r="B4890" t="s" s="0">
        <v>363</v>
      </c>
      <c r="C4890" t="s" s="0">
        <v>238</v>
      </c>
      <c r="E4890" t="s" s="0">
        <v>363</v>
      </c>
      <c r="F4890" s="0">
        <v>0.93100000000000005</v>
      </c>
    </row>
    <row r="4891" spans="1:6">
      <c r="A4891" s="39">
        <v>23898</v>
      </c>
      <c r="B4891" t="s" s="0">
        <v>363</v>
      </c>
      <c r="C4891" t="s" s="0">
        <v>238</v>
      </c>
      <c r="E4891" t="s" s="0">
        <v>363</v>
      </c>
      <c r="F4891" s="0">
        <v>0.93100000000000005</v>
      </c>
    </row>
    <row r="4892" spans="1:6">
      <c r="A4892" s="39">
        <v>67699</v>
      </c>
      <c r="B4892" t="s" s="0">
        <v>220</v>
      </c>
      <c r="C4892" t="s" s="0">
        <v>22</v>
      </c>
      <c r="E4892" t="s" s="0">
        <v>220</v>
      </c>
      <c r="F4892" s="0">
        <v>0.97499999999999998</v>
      </c>
    </row>
    <row r="4893" spans="1:6">
      <c r="A4893" s="39">
        <v>23881</v>
      </c>
      <c r="B4893" t="s" s="0">
        <v>363</v>
      </c>
      <c r="C4893" t="s" s="0">
        <v>238</v>
      </c>
      <c r="E4893" t="s" s="0">
        <v>363</v>
      </c>
      <c r="F4893" s="0">
        <v>0.93100000000000005</v>
      </c>
    </row>
    <row r="4894" spans="1:6">
      <c r="A4894" s="39">
        <v>91332</v>
      </c>
      <c r="B4894" t="s" s="0">
        <v>124</v>
      </c>
      <c r="C4894" t="s" s="0">
        <v>26</v>
      </c>
      <c r="E4894" t="s" s="0">
        <v>124</v>
      </c>
      <c r="F4894" s="0">
        <v>1.089</v>
      </c>
    </row>
    <row r="4895" spans="1:6">
      <c r="A4895" s="39">
        <v>21527</v>
      </c>
      <c r="B4895" t="s" s="0">
        <v>363</v>
      </c>
      <c r="C4895" t="s" s="0">
        <v>238</v>
      </c>
      <c r="E4895" t="s" s="0">
        <v>363</v>
      </c>
      <c r="F4895" s="0">
        <v>0.93100000000000005</v>
      </c>
    </row>
    <row r="4896" spans="1:6">
      <c r="A4896" s="39">
        <v>22929</v>
      </c>
      <c r="B4896" t="s" s="0">
        <v>363</v>
      </c>
      <c r="C4896" t="s" s="0">
        <v>238</v>
      </c>
      <c r="E4896" t="s" s="0">
        <v>363</v>
      </c>
      <c r="F4896" s="0">
        <v>0.93100000000000005</v>
      </c>
    </row>
    <row r="4897" spans="1:6">
      <c r="A4897" s="39">
        <v>21039</v>
      </c>
      <c r="B4897" t="s" s="0">
        <v>363</v>
      </c>
      <c r="C4897" t="s" s="0">
        <v>238</v>
      </c>
      <c r="E4897" t="s" s="0">
        <v>363</v>
      </c>
      <c r="F4897" s="0">
        <v>0.93100000000000005</v>
      </c>
    </row>
    <row r="4898" spans="1:6">
      <c r="A4898" s="39">
        <v>91560</v>
      </c>
      <c r="B4898" t="s" s="0">
        <v>48</v>
      </c>
      <c r="C4898" t="s" s="0">
        <v>26</v>
      </c>
      <c r="E4898" t="s" s="0">
        <v>48</v>
      </c>
      <c r="F4898" s="0">
        <v>1.038</v>
      </c>
    </row>
    <row r="4899" spans="1:6">
      <c r="A4899" s="39">
        <v>21529</v>
      </c>
      <c r="B4899" t="s" s="0">
        <v>363</v>
      </c>
      <c r="C4899" t="s" s="0">
        <v>238</v>
      </c>
      <c r="E4899" t="s" s="0">
        <v>363</v>
      </c>
      <c r="F4899" s="0">
        <v>0.93100000000000005</v>
      </c>
    </row>
    <row r="4900" spans="1:6">
      <c r="A4900" s="39">
        <v>21483</v>
      </c>
      <c r="B4900" t="s" s="0">
        <v>363</v>
      </c>
      <c r="C4900" t="s" s="0">
        <v>238</v>
      </c>
      <c r="E4900" t="s" s="0">
        <v>363</v>
      </c>
      <c r="F4900" s="0">
        <v>0.93100000000000005</v>
      </c>
    </row>
    <row r="4901" spans="1:6">
      <c r="A4901" s="39">
        <v>55779</v>
      </c>
      <c r="B4901" t="s" s="0">
        <v>32</v>
      </c>
      <c r="C4901" t="s" s="0">
        <v>22</v>
      </c>
      <c r="E4901" t="s" s="0">
        <v>32</v>
      </c>
      <c r="F4901" s="0">
        <v>1.046</v>
      </c>
    </row>
    <row r="4902" spans="1:6">
      <c r="A4902" s="39">
        <v>23628</v>
      </c>
      <c r="B4902" t="s" s="0">
        <v>363</v>
      </c>
      <c r="C4902" t="s" s="0">
        <v>238</v>
      </c>
      <c r="E4902" t="s" s="0">
        <v>363</v>
      </c>
      <c r="F4902" s="0">
        <v>0.93100000000000005</v>
      </c>
    </row>
    <row r="4903" spans="1:6">
      <c r="A4903" s="39">
        <v>63872</v>
      </c>
      <c r="B4903" t="s" s="0">
        <v>146</v>
      </c>
      <c r="C4903" t="s" s="0">
        <v>26</v>
      </c>
      <c r="E4903" t="s" s="0">
        <v>146</v>
      </c>
      <c r="F4903" s="0">
        <v>1.0860000000000001</v>
      </c>
    </row>
    <row r="4904" spans="1:6">
      <c r="A4904" s="39">
        <v>21483</v>
      </c>
      <c r="B4904" t="s" s="0">
        <v>363</v>
      </c>
      <c r="C4904" t="s" s="0">
        <v>238</v>
      </c>
      <c r="E4904" t="s" s="0">
        <v>363</v>
      </c>
      <c r="F4904" s="0">
        <v>0.93100000000000005</v>
      </c>
    </row>
    <row r="4905" spans="1:6">
      <c r="A4905" s="39">
        <v>87751</v>
      </c>
      <c r="B4905" t="s" s="0">
        <v>147</v>
      </c>
      <c r="C4905" t="s" s="0">
        <v>26</v>
      </c>
      <c r="E4905" t="s" s="0">
        <v>147</v>
      </c>
      <c r="F4905" s="0">
        <v>1.0309999999999999</v>
      </c>
    </row>
    <row r="4906" spans="1:6">
      <c r="A4906" s="39">
        <v>22958</v>
      </c>
      <c r="B4906" t="s" s="0">
        <v>363</v>
      </c>
      <c r="C4906" t="s" s="0">
        <v>238</v>
      </c>
      <c r="E4906" t="s" s="0">
        <v>363</v>
      </c>
      <c r="F4906" s="0">
        <v>0.93100000000000005</v>
      </c>
    </row>
    <row r="4907" spans="1:6">
      <c r="A4907" s="39">
        <v>55606</v>
      </c>
      <c r="B4907" t="s" s="0">
        <v>36</v>
      </c>
      <c r="C4907" t="s" s="0">
        <v>22</v>
      </c>
      <c r="E4907" t="s" s="0">
        <v>36</v>
      </c>
      <c r="F4907" s="0">
        <v>0.95299999999999996</v>
      </c>
    </row>
    <row r="4908" spans="1:6">
      <c r="A4908" s="39">
        <v>37627</v>
      </c>
      <c r="B4908" t="s" s="0">
        <v>169</v>
      </c>
      <c r="C4908" t="s" s="0">
        <v>39</v>
      </c>
      <c r="E4908" t="s" s="0">
        <v>169</v>
      </c>
      <c r="F4908" s="0">
        <v>0.78700000000000003</v>
      </c>
    </row>
    <row r="4909" spans="1:6">
      <c r="A4909" s="39">
        <v>21726</v>
      </c>
      <c r="B4909" t="s" s="0">
        <v>62</v>
      </c>
      <c r="C4909" t="s" s="0">
        <v>39</v>
      </c>
      <c r="E4909" t="s" s="0">
        <v>62</v>
      </c>
      <c r="F4909" s="0">
        <v>0.85599999999999998</v>
      </c>
    </row>
    <row r="4910" spans="1:6">
      <c r="A4910" s="39">
        <v>3185</v>
      </c>
      <c r="B4910" t="s" s="0">
        <v>288</v>
      </c>
      <c r="C4910" t="s" s="0">
        <v>82</v>
      </c>
      <c r="E4910" t="s" s="0">
        <v>288</v>
      </c>
      <c r="F4910" s="0">
        <v>0.748</v>
      </c>
    </row>
    <row r="4911" spans="1:6">
      <c r="A4911" s="39">
        <v>95500</v>
      </c>
      <c r="B4911" t="s" s="0">
        <v>79</v>
      </c>
      <c r="C4911" t="s" s="0">
        <v>26</v>
      </c>
      <c r="E4911" t="s" s="0">
        <v>79</v>
      </c>
      <c r="F4911" s="0">
        <v>1.1339999999999999</v>
      </c>
    </row>
    <row r="4912" spans="1:6">
      <c r="A4912" s="39">
        <v>38312</v>
      </c>
      <c r="B4912" t="s" s="0">
        <v>194</v>
      </c>
      <c r="C4912" t="s" s="0">
        <v>39</v>
      </c>
      <c r="E4912" t="s" s="0">
        <v>194</v>
      </c>
      <c r="F4912" s="0">
        <v>0.89900000000000002</v>
      </c>
    </row>
    <row r="4913" spans="1:6">
      <c r="A4913" s="39">
        <v>73037</v>
      </c>
      <c r="B4913" t="s" s="0">
        <v>43</v>
      </c>
      <c r="C4913" t="s" s="0">
        <v>20</v>
      </c>
      <c r="E4913" t="s" s="0">
        <v>43</v>
      </c>
      <c r="F4913" s="0">
        <v>1.0329999999999999</v>
      </c>
    </row>
    <row r="4914" spans="1:6">
      <c r="A4914" s="39">
        <v>73092</v>
      </c>
      <c r="B4914" t="s" s="0">
        <v>43</v>
      </c>
      <c r="C4914" t="s" s="0">
        <v>20</v>
      </c>
      <c r="E4914" t="s" s="0">
        <v>43</v>
      </c>
      <c r="F4914" s="0">
        <v>1.0329999999999999</v>
      </c>
    </row>
    <row r="4915" spans="1:6">
      <c r="A4915" s="39">
        <v>73107</v>
      </c>
      <c r="B4915" t="s" s="0">
        <v>43</v>
      </c>
      <c r="C4915" t="s" s="0">
        <v>20</v>
      </c>
      <c r="E4915" t="s" s="0">
        <v>43</v>
      </c>
      <c r="F4915" s="0">
        <v>1.0329999999999999</v>
      </c>
    </row>
    <row r="4916" spans="1:6">
      <c r="A4916" s="39">
        <v>23898</v>
      </c>
      <c r="B4916" t="s" s="0">
        <v>363</v>
      </c>
      <c r="C4916" t="s" s="0">
        <v>238</v>
      </c>
      <c r="E4916" t="s" s="0">
        <v>363</v>
      </c>
      <c r="F4916" s="0">
        <v>0.93100000000000005</v>
      </c>
    </row>
    <row r="4917" spans="1:6">
      <c r="A4917" s="39">
        <v>63871</v>
      </c>
      <c r="B4917" t="s" s="0">
        <v>146</v>
      </c>
      <c r="C4917" t="s" s="0">
        <v>26</v>
      </c>
      <c r="E4917" t="s" s="0">
        <v>146</v>
      </c>
      <c r="F4917" s="0">
        <v>1.0860000000000001</v>
      </c>
    </row>
    <row r="4918" spans="1:6">
      <c r="A4918" s="39">
        <v>17379</v>
      </c>
      <c r="B4918" t="s" s="0">
        <v>66</v>
      </c>
      <c r="C4918" t="s" s="0">
        <v>58</v>
      </c>
      <c r="E4918" t="s" s="0">
        <v>66</v>
      </c>
      <c r="F4918" s="0">
        <v>1.012</v>
      </c>
    </row>
    <row r="4919" spans="1:6">
      <c r="A4919" s="39">
        <v>23911</v>
      </c>
      <c r="B4919" t="s" s="0">
        <v>363</v>
      </c>
      <c r="C4919" t="s" s="0">
        <v>238</v>
      </c>
      <c r="E4919" t="s" s="0">
        <v>363</v>
      </c>
      <c r="F4919" s="0">
        <v>0.93100000000000005</v>
      </c>
    </row>
    <row r="4920" spans="1:6">
      <c r="A4920" s="39">
        <v>23898</v>
      </c>
      <c r="B4920" t="s" s="0">
        <v>363</v>
      </c>
      <c r="C4920" t="s" s="0">
        <v>238</v>
      </c>
      <c r="E4920" t="s" s="0">
        <v>363</v>
      </c>
      <c r="F4920" s="0">
        <v>0.93100000000000005</v>
      </c>
    </row>
    <row r="4921" spans="1:6">
      <c r="A4921" s="39">
        <v>37649</v>
      </c>
      <c r="B4921" t="s" s="0">
        <v>169</v>
      </c>
      <c r="C4921" t="s" s="0">
        <v>39</v>
      </c>
      <c r="E4921" t="s" s="0">
        <v>169</v>
      </c>
      <c r="F4921" s="0">
        <v>0.78700000000000003</v>
      </c>
    </row>
    <row r="4922" spans="1:6">
      <c r="A4922" s="39">
        <v>21514</v>
      </c>
      <c r="B4922" t="s" s="0">
        <v>363</v>
      </c>
      <c r="C4922" t="s" s="0">
        <v>238</v>
      </c>
      <c r="E4922" t="s" s="0">
        <v>363</v>
      </c>
      <c r="F4922" s="0">
        <v>0.93100000000000005</v>
      </c>
    </row>
    <row r="4923" spans="1:6">
      <c r="A4923" s="39">
        <v>55606</v>
      </c>
      <c r="B4923" t="s" s="0">
        <v>36</v>
      </c>
      <c r="C4923" t="s" s="0">
        <v>22</v>
      </c>
      <c r="E4923" t="s" s="0">
        <v>36</v>
      </c>
      <c r="F4923" s="0">
        <v>0.95299999999999996</v>
      </c>
    </row>
    <row r="4924" spans="1:6">
      <c r="A4924" s="39">
        <v>67742</v>
      </c>
      <c r="B4924" t="s" s="0">
        <v>53</v>
      </c>
      <c r="C4924" t="s" s="0">
        <v>22</v>
      </c>
      <c r="E4924" t="s" s="0">
        <v>53</v>
      </c>
      <c r="F4924" s="0">
        <v>0.96099999999999997</v>
      </c>
    </row>
    <row r="4925" spans="1:6">
      <c r="A4925" s="39">
        <v>23881</v>
      </c>
      <c r="B4925" t="s" s="0">
        <v>363</v>
      </c>
      <c r="C4925" t="s" s="0">
        <v>238</v>
      </c>
      <c r="E4925" t="s" s="0">
        <v>363</v>
      </c>
      <c r="F4925" s="0">
        <v>0.93100000000000005</v>
      </c>
    </row>
    <row r="4926" spans="1:6">
      <c r="A4926" s="39">
        <v>21483</v>
      </c>
      <c r="B4926" t="s" s="0">
        <v>363</v>
      </c>
      <c r="C4926" t="s" s="0">
        <v>238</v>
      </c>
      <c r="E4926" t="s" s="0">
        <v>363</v>
      </c>
      <c r="F4926" s="0">
        <v>0.93100000000000005</v>
      </c>
    </row>
    <row r="4927" spans="1:6">
      <c r="A4927" s="39">
        <v>21481</v>
      </c>
      <c r="B4927" t="s" s="0">
        <v>363</v>
      </c>
      <c r="C4927" t="s" s="0">
        <v>238</v>
      </c>
      <c r="E4927" t="s" s="0">
        <v>363</v>
      </c>
      <c r="F4927" s="0">
        <v>0.93100000000000005</v>
      </c>
    </row>
    <row r="4928" spans="1:6">
      <c r="A4928" s="39">
        <v>79423</v>
      </c>
      <c r="B4928" t="s" s="0">
        <v>179</v>
      </c>
      <c r="C4928" t="s" s="0">
        <v>20</v>
      </c>
      <c r="E4928" t="s" s="0">
        <v>179</v>
      </c>
      <c r="F4928" s="0">
        <v>1.101</v>
      </c>
    </row>
    <row r="4929" spans="1:6">
      <c r="A4929" s="39">
        <v>23883</v>
      </c>
      <c r="B4929" t="s" s="0">
        <v>363</v>
      </c>
      <c r="C4929" t="s" s="0">
        <v>238</v>
      </c>
      <c r="E4929" t="s" s="0">
        <v>363</v>
      </c>
      <c r="F4929" s="0">
        <v>0.93100000000000005</v>
      </c>
    </row>
    <row r="4930" spans="1:6">
      <c r="A4930" s="39">
        <v>6311</v>
      </c>
      <c r="B4930" t="s" s="0">
        <v>69</v>
      </c>
      <c r="C4930" t="s" s="0">
        <v>70</v>
      </c>
      <c r="E4930" t="s" s="0">
        <v>69</v>
      </c>
      <c r="F4930" s="0">
        <v>0.89700000000000002</v>
      </c>
    </row>
    <row r="4931" spans="1:6">
      <c r="A4931" s="39">
        <v>98663</v>
      </c>
      <c r="B4931" t="s" s="0">
        <v>71</v>
      </c>
      <c r="C4931" t="s" s="0">
        <v>72</v>
      </c>
      <c r="E4931" t="s" s="0">
        <v>71</v>
      </c>
      <c r="F4931" s="0">
        <v>0.89500000000000002</v>
      </c>
    </row>
    <row r="4932" spans="1:6">
      <c r="A4932" s="39">
        <v>22959</v>
      </c>
      <c r="B4932" t="s" s="0">
        <v>363</v>
      </c>
      <c r="C4932" t="s" s="0">
        <v>238</v>
      </c>
      <c r="E4932" t="s" s="0">
        <v>363</v>
      </c>
      <c r="F4932" s="0">
        <v>0.93100000000000005</v>
      </c>
    </row>
    <row r="4933" spans="1:6">
      <c r="A4933" s="39">
        <v>23898</v>
      </c>
      <c r="B4933" t="s" s="0">
        <v>363</v>
      </c>
      <c r="C4933" t="s" s="0">
        <v>238</v>
      </c>
      <c r="E4933" t="s" s="0">
        <v>363</v>
      </c>
      <c r="F4933" s="0">
        <v>0.93100000000000005</v>
      </c>
    </row>
    <row r="4934" spans="1:6">
      <c r="A4934" s="39">
        <v>21483</v>
      </c>
      <c r="B4934" t="s" s="0">
        <v>363</v>
      </c>
      <c r="C4934" t="s" s="0">
        <v>238</v>
      </c>
      <c r="E4934" t="s" s="0">
        <v>363</v>
      </c>
      <c r="F4934" s="0">
        <v>0.93100000000000005</v>
      </c>
    </row>
    <row r="4935" spans="1:6">
      <c r="A4935" s="39">
        <v>23909</v>
      </c>
      <c r="B4935" t="s" s="0">
        <v>363</v>
      </c>
      <c r="C4935" t="s" s="0">
        <v>238</v>
      </c>
      <c r="E4935" t="s" s="0">
        <v>363</v>
      </c>
      <c r="F4935" s="0">
        <v>0.93100000000000005</v>
      </c>
    </row>
    <row r="4936" spans="1:6">
      <c r="A4936" s="39">
        <v>21493</v>
      </c>
      <c r="B4936" t="s" s="0">
        <v>363</v>
      </c>
      <c r="C4936" t="s" s="0">
        <v>238</v>
      </c>
      <c r="E4936" t="s" s="0">
        <v>363</v>
      </c>
      <c r="F4936" s="0">
        <v>0.93100000000000005</v>
      </c>
    </row>
    <row r="4937" spans="1:6">
      <c r="A4937" s="39">
        <v>55758</v>
      </c>
      <c r="B4937" t="s" s="0">
        <v>32</v>
      </c>
      <c r="C4937" t="s" s="0">
        <v>22</v>
      </c>
      <c r="E4937" t="s" s="0">
        <v>32</v>
      </c>
      <c r="F4937" s="0">
        <v>1.046</v>
      </c>
    </row>
    <row r="4938" spans="1:6">
      <c r="A4938" s="39">
        <v>23879</v>
      </c>
      <c r="B4938" t="s" s="0">
        <v>363</v>
      </c>
      <c r="C4938" t="s" s="0">
        <v>238</v>
      </c>
      <c r="E4938" t="s" s="0">
        <v>363</v>
      </c>
      <c r="F4938" s="0">
        <v>0.93100000000000005</v>
      </c>
    </row>
    <row r="4939" spans="1:6">
      <c r="A4939" s="39">
        <v>27367</v>
      </c>
      <c r="B4939" t="s" s="0">
        <v>65</v>
      </c>
      <c r="C4939" t="s" s="0">
        <v>39</v>
      </c>
      <c r="E4939" t="s" s="0">
        <v>65</v>
      </c>
      <c r="F4939" s="0">
        <v>0.753</v>
      </c>
    </row>
    <row r="4940" spans="1:6">
      <c r="A4940" s="39">
        <v>95233</v>
      </c>
      <c r="B4940" t="s" s="0">
        <v>210</v>
      </c>
      <c r="C4940" t="s" s="0">
        <v>26</v>
      </c>
      <c r="E4940" t="s" s="0">
        <v>210</v>
      </c>
      <c r="F4940" s="0">
        <v>1.1299999999999999</v>
      </c>
    </row>
    <row r="4941" spans="1:6">
      <c r="A4941" s="39">
        <v>57612</v>
      </c>
      <c r="B4941" t="s" s="0">
        <v>112</v>
      </c>
      <c r="C4941" t="s" s="0">
        <v>22</v>
      </c>
      <c r="E4941" t="s" s="0">
        <v>112</v>
      </c>
      <c r="F4941" s="0">
        <v>0.99</v>
      </c>
    </row>
    <row r="4942" spans="1:6">
      <c r="A4942" s="39">
        <v>57612</v>
      </c>
      <c r="B4942" t="s" s="0">
        <v>112</v>
      </c>
      <c r="C4942" t="s" s="0">
        <v>22</v>
      </c>
      <c r="E4942" t="s" s="0">
        <v>112</v>
      </c>
      <c r="F4942" s="0">
        <v>0.99</v>
      </c>
    </row>
    <row r="4943" spans="1:6">
      <c r="A4943" s="39">
        <v>97264</v>
      </c>
      <c r="B4943" t="s" s="0">
        <v>133</v>
      </c>
      <c r="C4943" t="s" s="0">
        <v>26</v>
      </c>
      <c r="E4943" t="s" s="0">
        <v>133</v>
      </c>
      <c r="F4943" s="0">
        <v>1.1100000000000001</v>
      </c>
    </row>
    <row r="4944" spans="1:6">
      <c r="A4944" s="39">
        <v>21493</v>
      </c>
      <c r="B4944" t="s" s="0">
        <v>363</v>
      </c>
      <c r="C4944" t="s" s="0">
        <v>238</v>
      </c>
      <c r="E4944" t="s" s="0">
        <v>363</v>
      </c>
      <c r="F4944" s="0">
        <v>0.93100000000000005</v>
      </c>
    </row>
    <row r="4945" spans="1:6">
      <c r="A4945" s="39">
        <v>38350</v>
      </c>
      <c r="B4945" t="s" s="0">
        <v>217</v>
      </c>
      <c r="C4945" t="s" s="0">
        <v>39</v>
      </c>
      <c r="E4945" t="s" s="0">
        <v>217</v>
      </c>
      <c r="F4945" s="0">
        <v>0.82</v>
      </c>
    </row>
    <row r="4946" spans="1:6">
      <c r="A4946" s="39">
        <v>38372</v>
      </c>
      <c r="B4946" t="s" s="0">
        <v>217</v>
      </c>
      <c r="C4946" t="s" s="0">
        <v>39</v>
      </c>
      <c r="E4946" t="s" s="0">
        <v>217</v>
      </c>
      <c r="F4946" s="0">
        <v>0.82</v>
      </c>
    </row>
    <row r="4947" spans="1:6">
      <c r="A4947" s="39">
        <v>21516</v>
      </c>
      <c r="B4947" t="s" s="0">
        <v>363</v>
      </c>
      <c r="C4947" t="s" s="0">
        <v>238</v>
      </c>
      <c r="E4947" t="s" s="0">
        <v>363</v>
      </c>
      <c r="F4947" s="0">
        <v>0.93100000000000005</v>
      </c>
    </row>
    <row r="4948" spans="1:6">
      <c r="A4948" s="39">
        <v>31691</v>
      </c>
      <c r="B4948" t="s" s="0">
        <v>75</v>
      </c>
      <c r="C4948" t="s" s="0">
        <v>39</v>
      </c>
      <c r="E4948" t="s" s="0">
        <v>75</v>
      </c>
      <c r="F4948" s="0">
        <v>0.81699999999999995</v>
      </c>
    </row>
    <row r="4949" spans="1:6">
      <c r="A4949" s="39">
        <v>34298</v>
      </c>
      <c r="B4949" t="s" s="0">
        <v>73</v>
      </c>
      <c r="C4949" t="s" s="0">
        <v>74</v>
      </c>
      <c r="E4949" t="s" s="0">
        <v>73</v>
      </c>
      <c r="F4949" s="0">
        <v>0.99399999999999999</v>
      </c>
    </row>
    <row r="4950" spans="1:6">
      <c r="A4950" s="39">
        <v>23911</v>
      </c>
      <c r="B4950" t="s" s="0">
        <v>363</v>
      </c>
      <c r="C4950" t="s" s="0">
        <v>238</v>
      </c>
      <c r="E4950" t="s" s="0">
        <v>363</v>
      </c>
      <c r="F4950" s="0">
        <v>0.93100000000000005</v>
      </c>
    </row>
    <row r="4951" spans="1:6">
      <c r="A4951" s="39">
        <v>67716</v>
      </c>
      <c r="B4951" t="s" s="0">
        <v>134</v>
      </c>
      <c r="C4951" t="s" s="0">
        <v>22</v>
      </c>
      <c r="E4951" t="s" s="0">
        <v>134</v>
      </c>
      <c r="F4951" s="0">
        <v>1.0189999999999999</v>
      </c>
    </row>
    <row r="4952" spans="1:6">
      <c r="A4952" s="39">
        <v>27389</v>
      </c>
      <c r="B4952" t="s" s="0">
        <v>65</v>
      </c>
      <c r="C4952" t="s" s="0">
        <v>39</v>
      </c>
      <c r="E4952" t="s" s="0">
        <v>65</v>
      </c>
      <c r="F4952" s="0">
        <v>0.753</v>
      </c>
    </row>
    <row r="4953" spans="1:6">
      <c r="A4953" s="39">
        <v>93155</v>
      </c>
      <c r="B4953" t="s" s="0">
        <v>117</v>
      </c>
      <c r="C4953" t="s" s="0">
        <v>26</v>
      </c>
      <c r="E4953" t="s" s="0">
        <v>117</v>
      </c>
      <c r="F4953" s="0">
        <v>1.0569999999999999</v>
      </c>
    </row>
    <row r="4954" spans="1:6">
      <c r="A4954" s="39">
        <v>23919</v>
      </c>
      <c r="B4954" t="s" s="0">
        <v>363</v>
      </c>
      <c r="C4954" t="s" s="0">
        <v>238</v>
      </c>
      <c r="E4954" t="s" s="0">
        <v>363</v>
      </c>
      <c r="F4954" s="0">
        <v>0.93100000000000005</v>
      </c>
    </row>
    <row r="4955" spans="1:6">
      <c r="A4955" s="39">
        <v>23881</v>
      </c>
      <c r="B4955" t="s" s="0">
        <v>363</v>
      </c>
      <c r="C4955" t="s" s="0">
        <v>238</v>
      </c>
      <c r="E4955" t="s" s="0">
        <v>363</v>
      </c>
      <c r="F4955" s="0">
        <v>0.93100000000000005</v>
      </c>
    </row>
    <row r="4956" spans="1:6">
      <c r="A4956" s="39">
        <v>91334</v>
      </c>
      <c r="B4956" t="s" s="0">
        <v>47</v>
      </c>
      <c r="C4956" t="s" s="0">
        <v>26</v>
      </c>
      <c r="E4956" t="s" s="0">
        <v>47</v>
      </c>
      <c r="F4956" s="0">
        <v>1.046</v>
      </c>
    </row>
    <row r="4957" spans="1:6">
      <c r="A4957" s="39">
        <v>23896</v>
      </c>
      <c r="B4957" t="s" s="0">
        <v>363</v>
      </c>
      <c r="C4957" t="s" s="0">
        <v>238</v>
      </c>
      <c r="E4957" t="s" s="0">
        <v>363</v>
      </c>
      <c r="F4957" s="0">
        <v>0.93100000000000005</v>
      </c>
    </row>
    <row r="4958" spans="1:6">
      <c r="A4958" s="39">
        <v>57612</v>
      </c>
      <c r="B4958" t="s" s="0">
        <v>112</v>
      </c>
      <c r="C4958" t="s" s="0">
        <v>22</v>
      </c>
      <c r="E4958" t="s" s="0">
        <v>112</v>
      </c>
      <c r="F4958" s="0">
        <v>0.99</v>
      </c>
    </row>
    <row r="4959" spans="1:6">
      <c r="A4959" s="39">
        <v>23896</v>
      </c>
      <c r="B4959" t="s" s="0">
        <v>363</v>
      </c>
      <c r="C4959" t="s" s="0">
        <v>238</v>
      </c>
      <c r="E4959" t="s" s="0">
        <v>363</v>
      </c>
      <c r="F4959" s="0">
        <v>0.93100000000000005</v>
      </c>
    </row>
    <row r="4960" spans="1:6">
      <c r="A4960" s="39">
        <v>71282</v>
      </c>
      <c r="B4960" t="s" s="0">
        <v>60</v>
      </c>
      <c r="C4960" t="s" s="0">
        <v>20</v>
      </c>
      <c r="E4960" t="s" s="0">
        <v>60</v>
      </c>
      <c r="F4960" s="0">
        <v>1.0409999999999999</v>
      </c>
    </row>
    <row r="4961" spans="1:6">
      <c r="A4961" s="39">
        <v>23911</v>
      </c>
      <c r="B4961" t="s" s="0">
        <v>363</v>
      </c>
      <c r="C4961" t="s" s="0">
        <v>238</v>
      </c>
      <c r="E4961" t="s" s="0">
        <v>363</v>
      </c>
      <c r="F4961" s="0">
        <v>0.93100000000000005</v>
      </c>
    </row>
    <row r="4962" spans="1:6">
      <c r="A4962" s="39">
        <v>23896</v>
      </c>
      <c r="B4962" t="s" s="0">
        <v>363</v>
      </c>
      <c r="C4962" t="s" s="0">
        <v>238</v>
      </c>
      <c r="E4962" t="s" s="0">
        <v>363</v>
      </c>
      <c r="F4962" s="0">
        <v>0.93100000000000005</v>
      </c>
    </row>
    <row r="4963" spans="1:6">
      <c r="A4963" s="39">
        <v>21745</v>
      </c>
      <c r="B4963" t="s" s="0">
        <v>172</v>
      </c>
      <c r="C4963" t="s" s="0">
        <v>39</v>
      </c>
      <c r="E4963" t="s" s="0">
        <v>172</v>
      </c>
      <c r="F4963" s="0">
        <v>0.78800000000000003</v>
      </c>
    </row>
    <row r="4964" spans="1:6">
      <c r="A4964" s="39">
        <v>23909</v>
      </c>
      <c r="B4964" t="s" s="0">
        <v>363</v>
      </c>
      <c r="C4964" t="s" s="0">
        <v>238</v>
      </c>
      <c r="E4964" t="s" s="0">
        <v>363</v>
      </c>
      <c r="F4964" s="0">
        <v>0.93100000000000005</v>
      </c>
    </row>
    <row r="4965" spans="1:6">
      <c r="A4965" s="39">
        <v>27386</v>
      </c>
      <c r="B4965" t="s" s="0">
        <v>65</v>
      </c>
      <c r="C4965" t="s" s="0">
        <v>39</v>
      </c>
      <c r="E4965" t="s" s="0">
        <v>65</v>
      </c>
      <c r="F4965" s="0">
        <v>0.753</v>
      </c>
    </row>
    <row r="4966" spans="1:6">
      <c r="A4966" s="39">
        <v>27386</v>
      </c>
      <c r="B4966" t="s" s="0">
        <v>65</v>
      </c>
      <c r="C4966" t="s" s="0">
        <v>39</v>
      </c>
      <c r="E4966" t="s" s="0">
        <v>65</v>
      </c>
      <c r="F4966" s="0">
        <v>0.753</v>
      </c>
    </row>
    <row r="4967" spans="1:6">
      <c r="A4967" s="39">
        <v>49453</v>
      </c>
      <c r="B4967" t="s" s="0">
        <v>61</v>
      </c>
      <c r="C4967" t="s" s="0">
        <v>39</v>
      </c>
      <c r="E4967" t="s" s="0">
        <v>61</v>
      </c>
      <c r="F4967" s="0">
        <v>0.82</v>
      </c>
    </row>
    <row r="4968" spans="1:6">
      <c r="A4968" s="39">
        <v>23896</v>
      </c>
      <c r="B4968" t="s" s="0">
        <v>363</v>
      </c>
      <c r="C4968" t="s" s="0">
        <v>238</v>
      </c>
      <c r="E4968" t="s" s="0">
        <v>363</v>
      </c>
      <c r="F4968" s="0">
        <v>0.93100000000000005</v>
      </c>
    </row>
    <row r="4969" spans="1:6">
      <c r="A4969" s="39">
        <v>97640</v>
      </c>
      <c r="B4969" t="s" s="0">
        <v>181</v>
      </c>
      <c r="C4969" t="s" s="0">
        <v>26</v>
      </c>
      <c r="E4969" t="s" s="0">
        <v>181</v>
      </c>
      <c r="F4969" s="0">
        <v>1.071</v>
      </c>
    </row>
    <row r="4970" spans="1:6">
      <c r="A4970" s="39">
        <v>91239</v>
      </c>
      <c r="B4970" t="s" s="0">
        <v>103</v>
      </c>
      <c r="C4970" t="s" s="0">
        <v>26</v>
      </c>
      <c r="E4970" t="s" s="0">
        <v>103</v>
      </c>
      <c r="F4970" s="0">
        <v>1.1399999999999999</v>
      </c>
    </row>
    <row r="4971" spans="1:6">
      <c r="A4971" s="39">
        <v>98660</v>
      </c>
      <c r="B4971" t="s" s="0">
        <v>71</v>
      </c>
      <c r="C4971" t="s" s="0">
        <v>72</v>
      </c>
      <c r="E4971" t="s" s="0">
        <v>71</v>
      </c>
      <c r="F4971" s="0">
        <v>0.89500000000000002</v>
      </c>
    </row>
    <row r="4972" spans="1:6">
      <c r="A4972" s="39">
        <v>94491</v>
      </c>
      <c r="B4972" t="s" s="0">
        <v>77</v>
      </c>
      <c r="C4972" t="s" s="0">
        <v>26</v>
      </c>
      <c r="E4972" t="s" s="0">
        <v>77</v>
      </c>
      <c r="F4972" s="0">
        <v>0.97499999999999998</v>
      </c>
    </row>
    <row r="4973" spans="1:6">
      <c r="A4973" s="39">
        <v>23909</v>
      </c>
      <c r="B4973" t="s" s="0">
        <v>363</v>
      </c>
      <c r="C4973" t="s" s="0">
        <v>238</v>
      </c>
      <c r="E4973" t="s" s="0">
        <v>363</v>
      </c>
      <c r="F4973" s="0">
        <v>0.93100000000000005</v>
      </c>
    </row>
    <row r="4974" spans="1:6">
      <c r="A4974" s="39">
        <v>16761</v>
      </c>
      <c r="B4974" t="s" s="0">
        <v>255</v>
      </c>
      <c r="C4974" t="s" s="0">
        <v>82</v>
      </c>
      <c r="E4974" t="s" s="0">
        <v>255</v>
      </c>
      <c r="F4974" s="0">
        <v>0.97</v>
      </c>
    </row>
    <row r="4975" spans="1:6">
      <c r="A4975" s="39">
        <v>23919</v>
      </c>
      <c r="B4975" t="s" s="0">
        <v>363</v>
      </c>
      <c r="C4975" t="s" s="0">
        <v>238</v>
      </c>
      <c r="E4975" t="s" s="0">
        <v>363</v>
      </c>
      <c r="F4975" s="0">
        <v>0.93100000000000005</v>
      </c>
    </row>
    <row r="4976" spans="1:6">
      <c r="A4976" s="39">
        <v>21514</v>
      </c>
      <c r="B4976" t="s" s="0">
        <v>363</v>
      </c>
      <c r="C4976" t="s" s="0">
        <v>238</v>
      </c>
      <c r="E4976" t="s" s="0">
        <v>363</v>
      </c>
      <c r="F4976" s="0">
        <v>0.93100000000000005</v>
      </c>
    </row>
    <row r="4977" spans="1:6">
      <c r="A4977" s="39">
        <v>55619</v>
      </c>
      <c r="B4977" t="s" s="0">
        <v>36</v>
      </c>
      <c r="C4977" t="s" s="0">
        <v>22</v>
      </c>
      <c r="E4977" t="s" s="0">
        <v>36</v>
      </c>
      <c r="F4977" s="0">
        <v>0.95299999999999996</v>
      </c>
    </row>
    <row r="4978" spans="1:6">
      <c r="A4978" s="39">
        <v>66909</v>
      </c>
      <c r="B4978" t="s" s="0">
        <v>53</v>
      </c>
      <c r="C4978" t="s" s="0">
        <v>22</v>
      </c>
      <c r="E4978" t="s" s="0">
        <v>53</v>
      </c>
      <c r="F4978" s="0">
        <v>0.96099999999999997</v>
      </c>
    </row>
    <row r="4979" spans="1:6">
      <c r="A4979" s="39">
        <v>21493</v>
      </c>
      <c r="B4979" t="s" s="0">
        <v>363</v>
      </c>
      <c r="C4979" t="s" s="0">
        <v>238</v>
      </c>
      <c r="E4979" t="s" s="0">
        <v>363</v>
      </c>
      <c r="F4979" s="0">
        <v>0.93100000000000005</v>
      </c>
    </row>
    <row r="4980" spans="1:6">
      <c r="A4980" s="39">
        <v>54314</v>
      </c>
      <c r="B4980" t="s" s="0">
        <v>21</v>
      </c>
      <c r="C4980" t="s" s="0">
        <v>22</v>
      </c>
      <c r="E4980" t="s" s="0">
        <v>21</v>
      </c>
      <c r="F4980" s="0">
        <v>1.085</v>
      </c>
    </row>
    <row r="4981" spans="1:6">
      <c r="A4981" s="39">
        <v>85120</v>
      </c>
      <c r="B4981" t="s" s="0">
        <v>46</v>
      </c>
      <c r="C4981" t="s" s="0">
        <v>26</v>
      </c>
      <c r="E4981" t="s" s="0">
        <v>46</v>
      </c>
      <c r="F4981" s="0">
        <v>1.046</v>
      </c>
    </row>
    <row r="4982" spans="1:6">
      <c r="A4982" s="39">
        <v>23883</v>
      </c>
      <c r="B4982" t="s" s="0">
        <v>363</v>
      </c>
      <c r="C4982" t="s" s="0">
        <v>238</v>
      </c>
      <c r="E4982" t="s" s="0">
        <v>363</v>
      </c>
      <c r="F4982" s="0">
        <v>0.93100000000000005</v>
      </c>
    </row>
    <row r="4983" spans="1:6">
      <c r="A4983" s="39">
        <v>27412</v>
      </c>
      <c r="B4983" t="s" s="0">
        <v>65</v>
      </c>
      <c r="C4983" t="s" s="0">
        <v>39</v>
      </c>
      <c r="E4983" t="s" s="0">
        <v>65</v>
      </c>
      <c r="F4983" s="0">
        <v>0.753</v>
      </c>
    </row>
    <row r="4984" spans="1:6">
      <c r="A4984" s="39">
        <v>88518</v>
      </c>
      <c r="B4984" t="s" s="0">
        <v>208</v>
      </c>
      <c r="C4984" t="s" s="0">
        <v>20</v>
      </c>
      <c r="E4984" t="s" s="0">
        <v>208</v>
      </c>
      <c r="F4984" s="0">
        <v>1.04</v>
      </c>
    </row>
    <row r="4985" spans="1:6">
      <c r="A4985" s="39">
        <v>79336</v>
      </c>
      <c r="B4985" t="s" s="0">
        <v>216</v>
      </c>
      <c r="C4985" t="s" s="0">
        <v>20</v>
      </c>
      <c r="E4985" t="s" s="0">
        <v>216</v>
      </c>
      <c r="F4985" s="0">
        <v>1.1020000000000001</v>
      </c>
    </row>
    <row r="4986" spans="1:6">
      <c r="A4986" s="39">
        <v>23911</v>
      </c>
      <c r="B4986" t="s" s="0">
        <v>363</v>
      </c>
      <c r="C4986" t="s" s="0">
        <v>238</v>
      </c>
      <c r="E4986" t="s" s="0">
        <v>363</v>
      </c>
      <c r="F4986" s="0">
        <v>0.93100000000000005</v>
      </c>
    </row>
    <row r="4987" spans="1:6">
      <c r="A4987" s="39">
        <v>55758</v>
      </c>
      <c r="B4987" t="s" s="0">
        <v>32</v>
      </c>
      <c r="C4987" t="s" s="0">
        <v>22</v>
      </c>
      <c r="E4987" t="s" s="0">
        <v>32</v>
      </c>
      <c r="F4987" s="0">
        <v>1.046</v>
      </c>
    </row>
    <row r="4988" spans="1:6">
      <c r="A4988" s="39">
        <v>89542</v>
      </c>
      <c r="B4988" t="s" s="0">
        <v>308</v>
      </c>
      <c r="C4988" t="s" s="0">
        <v>20</v>
      </c>
      <c r="E4988" t="s" s="0">
        <v>308</v>
      </c>
      <c r="F4988" s="0">
        <v>0.98599999999999999</v>
      </c>
    </row>
    <row r="4989" spans="1:6">
      <c r="A4989" s="39">
        <v>23898</v>
      </c>
      <c r="B4989" t="s" s="0">
        <v>363</v>
      </c>
      <c r="C4989" t="s" s="0">
        <v>238</v>
      </c>
      <c r="E4989" t="s" s="0">
        <v>363</v>
      </c>
      <c r="F4989" s="0">
        <v>0.93100000000000005</v>
      </c>
    </row>
    <row r="4990" spans="1:6">
      <c r="A4990" s="39">
        <v>97633</v>
      </c>
      <c r="B4990" t="s" s="0">
        <v>181</v>
      </c>
      <c r="C4990" t="s" s="0">
        <v>26</v>
      </c>
      <c r="E4990" t="s" s="0">
        <v>181</v>
      </c>
      <c r="F4990" s="0">
        <v>1.071</v>
      </c>
    </row>
    <row r="4991" spans="1:6">
      <c r="A4991" s="39">
        <v>23847</v>
      </c>
      <c r="B4991" t="s" s="0">
        <v>363</v>
      </c>
      <c r="C4991" t="s" s="0">
        <v>238</v>
      </c>
      <c r="E4991" t="s" s="0">
        <v>363</v>
      </c>
      <c r="F4991" s="0">
        <v>0.93100000000000005</v>
      </c>
    </row>
    <row r="4992" spans="1:6">
      <c r="A4992" s="39">
        <v>23883</v>
      </c>
      <c r="B4992" t="s" s="0">
        <v>363</v>
      </c>
      <c r="C4992" t="s" s="0">
        <v>238</v>
      </c>
      <c r="E4992" t="s" s="0">
        <v>363</v>
      </c>
      <c r="F4992" s="0">
        <v>0.93100000000000005</v>
      </c>
    </row>
    <row r="4993" spans="1:6">
      <c r="A4993" s="39">
        <v>66871</v>
      </c>
      <c r="B4993" t="s" s="0">
        <v>53</v>
      </c>
      <c r="C4993" t="s" s="0">
        <v>22</v>
      </c>
      <c r="E4993" t="s" s="0">
        <v>53</v>
      </c>
      <c r="F4993" s="0">
        <v>0.96099999999999997</v>
      </c>
    </row>
    <row r="4994" spans="1:6">
      <c r="A4994" s="39">
        <v>23909</v>
      </c>
      <c r="B4994" t="s" s="0">
        <v>363</v>
      </c>
      <c r="C4994" t="s" s="0">
        <v>238</v>
      </c>
      <c r="E4994" t="s" s="0">
        <v>363</v>
      </c>
      <c r="F4994" s="0">
        <v>0.93100000000000005</v>
      </c>
    </row>
    <row r="4995" spans="1:6">
      <c r="A4995" s="39">
        <v>57562</v>
      </c>
      <c r="B4995" t="s" s="0">
        <v>112</v>
      </c>
      <c r="C4995" t="s" s="0">
        <v>22</v>
      </c>
      <c r="E4995" t="s" s="0">
        <v>112</v>
      </c>
      <c r="F4995" s="0">
        <v>0.99</v>
      </c>
    </row>
    <row r="4996" spans="1:6">
      <c r="A4996" s="39">
        <v>88634</v>
      </c>
      <c r="B4996" t="s" s="0">
        <v>208</v>
      </c>
      <c r="C4996" t="s" s="0">
        <v>20</v>
      </c>
      <c r="E4996" t="s" s="0">
        <v>208</v>
      </c>
      <c r="F4996" s="0">
        <v>1.04</v>
      </c>
    </row>
    <row r="4997" spans="1:6">
      <c r="A4997" s="39">
        <v>86465</v>
      </c>
      <c r="B4997" t="s" s="0">
        <v>50</v>
      </c>
      <c r="C4997" t="s" s="0">
        <v>26</v>
      </c>
      <c r="E4997" t="s" s="0">
        <v>50</v>
      </c>
      <c r="F4997" s="0">
        <v>1.099</v>
      </c>
    </row>
    <row r="4998" spans="1:6">
      <c r="A4998" s="39">
        <v>23911</v>
      </c>
      <c r="B4998" t="s" s="0">
        <v>363</v>
      </c>
      <c r="C4998" t="s" s="0">
        <v>238</v>
      </c>
      <c r="E4998" t="s" s="0">
        <v>363</v>
      </c>
      <c r="F4998" s="0">
        <v>0.93100000000000005</v>
      </c>
    </row>
    <row r="4999" spans="1:6">
      <c r="A4999" s="39">
        <v>21481</v>
      </c>
      <c r="B4999" t="s" s="0">
        <v>363</v>
      </c>
      <c r="C4999" t="s" s="0">
        <v>238</v>
      </c>
      <c r="E4999" t="s" s="0">
        <v>363</v>
      </c>
      <c r="F4999" s="0">
        <v>0.93100000000000005</v>
      </c>
    </row>
    <row r="5000" spans="1:6">
      <c r="A5000" s="39">
        <v>22929</v>
      </c>
      <c r="B5000" t="s" s="0">
        <v>363</v>
      </c>
      <c r="C5000" t="s" s="0">
        <v>238</v>
      </c>
      <c r="E5000" t="s" s="0">
        <v>363</v>
      </c>
      <c r="F5000" s="0">
        <v>0.93100000000000005</v>
      </c>
    </row>
    <row r="5001" spans="1:6">
      <c r="A5001" s="39">
        <v>21493</v>
      </c>
      <c r="B5001" t="s" s="0">
        <v>363</v>
      </c>
      <c r="C5001" t="s" s="0">
        <v>238</v>
      </c>
      <c r="E5001" t="s" s="0">
        <v>363</v>
      </c>
      <c r="F5001" s="0">
        <v>0.93100000000000005</v>
      </c>
    </row>
    <row r="5002" spans="1:6">
      <c r="A5002" s="39">
        <v>21516</v>
      </c>
      <c r="B5002" t="s" s="0">
        <v>363</v>
      </c>
      <c r="C5002" t="s" s="0">
        <v>238</v>
      </c>
      <c r="E5002" t="s" s="0">
        <v>363</v>
      </c>
      <c r="F5002" s="0">
        <v>0.93100000000000005</v>
      </c>
    </row>
    <row r="5003" spans="1:6">
      <c r="A5003" s="39">
        <v>55452</v>
      </c>
      <c r="B5003" t="s" s="0">
        <v>36</v>
      </c>
      <c r="C5003" t="s" s="0">
        <v>22</v>
      </c>
      <c r="E5003" t="s" s="0">
        <v>36</v>
      </c>
      <c r="F5003" s="0">
        <v>0.95299999999999996</v>
      </c>
    </row>
    <row r="5004" spans="1:6">
      <c r="A5004" s="39">
        <v>23847</v>
      </c>
      <c r="B5004" t="s" s="0">
        <v>363</v>
      </c>
      <c r="C5004" t="s" s="0">
        <v>238</v>
      </c>
      <c r="E5004" t="s" s="0">
        <v>363</v>
      </c>
      <c r="F5004" s="0">
        <v>0.93100000000000005</v>
      </c>
    </row>
    <row r="5005" spans="1:6">
      <c r="A5005" s="39">
        <v>21493</v>
      </c>
      <c r="B5005" t="s" s="0">
        <v>363</v>
      </c>
      <c r="C5005" t="s" s="0">
        <v>238</v>
      </c>
      <c r="E5005" t="s" s="0">
        <v>363</v>
      </c>
      <c r="F5005" s="0">
        <v>0.93100000000000005</v>
      </c>
    </row>
    <row r="5006" spans="1:6">
      <c r="A5006" s="39">
        <v>76872</v>
      </c>
      <c r="B5006" t="s" s="0">
        <v>98</v>
      </c>
      <c r="C5006" t="s" s="0">
        <v>22</v>
      </c>
      <c r="E5006" t="s" s="0">
        <v>98</v>
      </c>
      <c r="F5006" s="0">
        <v>1.032</v>
      </c>
    </row>
    <row r="5007" spans="1:6">
      <c r="A5007" s="39">
        <v>6313</v>
      </c>
      <c r="B5007" t="s" s="0">
        <v>69</v>
      </c>
      <c r="C5007" t="s" s="0">
        <v>70</v>
      </c>
      <c r="E5007" t="s" s="0">
        <v>69</v>
      </c>
      <c r="F5007" s="0">
        <v>0.89700000000000002</v>
      </c>
    </row>
    <row r="5008" spans="1:6">
      <c r="A5008" s="39">
        <v>99765</v>
      </c>
      <c r="B5008" t="s" s="0">
        <v>260</v>
      </c>
      <c r="C5008" t="s" s="0">
        <v>72</v>
      </c>
      <c r="E5008" t="s" s="0">
        <v>260</v>
      </c>
      <c r="F5008" s="0">
        <v>0.872</v>
      </c>
    </row>
    <row r="5009" spans="1:6">
      <c r="A5009" s="39">
        <v>36266</v>
      </c>
      <c r="B5009" t="s" s="0">
        <v>106</v>
      </c>
      <c r="C5009" t="s" s="0">
        <v>74</v>
      </c>
      <c r="E5009" t="s" s="0">
        <v>106</v>
      </c>
      <c r="F5009" s="0">
        <v>0.98699999999999999</v>
      </c>
    </row>
    <row r="5010" spans="1:6">
      <c r="A5010" s="39">
        <v>23883</v>
      </c>
      <c r="B5010" t="s" s="0">
        <v>363</v>
      </c>
      <c r="C5010" t="s" s="0">
        <v>238</v>
      </c>
      <c r="E5010" t="s" s="0">
        <v>363</v>
      </c>
      <c r="F5010" s="0">
        <v>0.93100000000000005</v>
      </c>
    </row>
    <row r="5011" spans="1:6">
      <c r="A5011" s="39">
        <v>17419</v>
      </c>
      <c r="B5011" t="s" s="0">
        <v>66</v>
      </c>
      <c r="C5011" t="s" s="0">
        <v>58</v>
      </c>
      <c r="E5011" t="s" s="0">
        <v>66</v>
      </c>
      <c r="F5011" s="0">
        <v>1.012</v>
      </c>
    </row>
    <row r="5012" spans="1:6">
      <c r="A5012" s="39">
        <v>17424</v>
      </c>
      <c r="B5012" t="s" s="0">
        <v>66</v>
      </c>
      <c r="C5012" t="s" s="0">
        <v>58</v>
      </c>
      <c r="E5012" t="s" s="0">
        <v>66</v>
      </c>
      <c r="F5012" s="0">
        <v>1.012</v>
      </c>
    </row>
    <row r="5013" spans="1:6">
      <c r="A5013" s="39">
        <v>17429</v>
      </c>
      <c r="B5013" t="s" s="0">
        <v>66</v>
      </c>
      <c r="C5013" t="s" s="0">
        <v>58</v>
      </c>
      <c r="E5013" t="s" s="0">
        <v>66</v>
      </c>
      <c r="F5013" s="0">
        <v>1.012</v>
      </c>
    </row>
    <row r="5014" spans="1:6">
      <c r="A5014" s="39">
        <v>54317</v>
      </c>
      <c r="B5014" t="s" s="0">
        <v>21</v>
      </c>
      <c r="C5014" t="s" s="0">
        <v>22</v>
      </c>
      <c r="E5014" t="s" s="0">
        <v>21</v>
      </c>
      <c r="F5014" s="0">
        <v>1.085</v>
      </c>
    </row>
    <row r="5015" spans="1:6">
      <c r="A5015" s="39">
        <v>23847</v>
      </c>
      <c r="B5015" t="s" s="0">
        <v>363</v>
      </c>
      <c r="C5015" t="s" s="0">
        <v>238</v>
      </c>
      <c r="E5015" t="s" s="0">
        <v>363</v>
      </c>
      <c r="F5015" s="0">
        <v>0.93100000000000005</v>
      </c>
    </row>
    <row r="5016" spans="1:6">
      <c r="A5016" s="39">
        <v>89537</v>
      </c>
      <c r="B5016" t="s" s="0">
        <v>308</v>
      </c>
      <c r="C5016" t="s" s="0">
        <v>20</v>
      </c>
      <c r="E5016" t="s" s="0">
        <v>308</v>
      </c>
      <c r="F5016" s="0">
        <v>0.98599999999999999</v>
      </c>
    </row>
    <row r="5017" spans="1:6">
      <c r="A5017" s="39">
        <v>89568</v>
      </c>
      <c r="B5017" t="s" s="0">
        <v>308</v>
      </c>
      <c r="C5017" t="s" s="0">
        <v>20</v>
      </c>
      <c r="E5017" t="s" s="0">
        <v>308</v>
      </c>
      <c r="F5017" s="0">
        <v>0.98599999999999999</v>
      </c>
    </row>
    <row r="5018" spans="1:6">
      <c r="A5018" s="39">
        <v>66919</v>
      </c>
      <c r="B5018" t="s" s="0">
        <v>134</v>
      </c>
      <c r="C5018" t="s" s="0">
        <v>22</v>
      </c>
      <c r="E5018" t="s" s="0">
        <v>134</v>
      </c>
      <c r="F5018" s="0">
        <v>1.0189999999999999</v>
      </c>
    </row>
    <row r="5019" spans="1:6">
      <c r="A5019" s="39">
        <v>54411</v>
      </c>
      <c r="B5019" t="s" s="0">
        <v>21</v>
      </c>
      <c r="C5019" t="s" s="0">
        <v>22</v>
      </c>
      <c r="E5019" t="s" s="0">
        <v>21</v>
      </c>
      <c r="F5019" s="0">
        <v>1.085</v>
      </c>
    </row>
    <row r="5020" spans="1:6">
      <c r="A5020" s="39">
        <v>1945</v>
      </c>
      <c r="B5020" t="s" s="0">
        <v>116</v>
      </c>
      <c r="C5020" t="s" s="0">
        <v>82</v>
      </c>
      <c r="E5020" t="s" s="0">
        <v>116</v>
      </c>
      <c r="F5020" s="0">
        <v>0.88800000000000001</v>
      </c>
    </row>
    <row r="5021" spans="1:6">
      <c r="A5021" s="39">
        <v>21514</v>
      </c>
      <c r="B5021" t="s" s="0">
        <v>363</v>
      </c>
      <c r="C5021" t="s" s="0">
        <v>238</v>
      </c>
      <c r="E5021" t="s" s="0">
        <v>363</v>
      </c>
      <c r="F5021" s="0">
        <v>0.93100000000000005</v>
      </c>
    </row>
    <row r="5022" spans="1:6">
      <c r="A5022" s="39">
        <v>1776</v>
      </c>
      <c r="B5022" t="s" s="0">
        <v>118</v>
      </c>
      <c r="C5022" t="s" s="0">
        <v>119</v>
      </c>
      <c r="E5022" t="s" s="0">
        <v>118</v>
      </c>
      <c r="F5022" s="0">
        <v>0.97399999999999998</v>
      </c>
    </row>
    <row r="5023" spans="1:6">
      <c r="A5023" s="39">
        <v>23847</v>
      </c>
      <c r="B5023" t="s" s="0">
        <v>363</v>
      </c>
      <c r="C5023" t="s" s="0">
        <v>238</v>
      </c>
      <c r="E5023" t="s" s="0">
        <v>363</v>
      </c>
      <c r="F5023" s="0">
        <v>0.93100000000000005</v>
      </c>
    </row>
    <row r="5024" spans="1:6">
      <c r="A5024" s="39">
        <v>23898</v>
      </c>
      <c r="B5024" t="s" s="0">
        <v>363</v>
      </c>
      <c r="C5024" t="s" s="0">
        <v>238</v>
      </c>
      <c r="E5024" t="s" s="0">
        <v>363</v>
      </c>
      <c r="F5024" s="0">
        <v>0.93100000000000005</v>
      </c>
    </row>
    <row r="5025" spans="1:6">
      <c r="A5025" s="39">
        <v>23847</v>
      </c>
      <c r="B5025" t="s" s="0">
        <v>363</v>
      </c>
      <c r="C5025" t="s" s="0">
        <v>238</v>
      </c>
      <c r="E5025" t="s" s="0">
        <v>363</v>
      </c>
      <c r="F5025" s="0">
        <v>0.93100000000000005</v>
      </c>
    </row>
    <row r="5026" spans="1:6">
      <c r="A5026" s="39">
        <v>23883</v>
      </c>
      <c r="B5026" t="s" s="0">
        <v>363</v>
      </c>
      <c r="C5026" t="s" s="0">
        <v>238</v>
      </c>
      <c r="E5026" t="s" s="0">
        <v>363</v>
      </c>
      <c r="F5026" s="0">
        <v>0.93100000000000005</v>
      </c>
    </row>
    <row r="5027" spans="1:6">
      <c r="A5027" s="39">
        <v>23847</v>
      </c>
      <c r="B5027" t="s" s="0">
        <v>363</v>
      </c>
      <c r="C5027" t="s" s="0">
        <v>238</v>
      </c>
      <c r="E5027" t="s" s="0">
        <v>363</v>
      </c>
      <c r="F5027" s="0">
        <v>0.93100000000000005</v>
      </c>
    </row>
    <row r="5028" spans="1:6">
      <c r="A5028" s="39">
        <v>21493</v>
      </c>
      <c r="B5028" t="s" s="0">
        <v>363</v>
      </c>
      <c r="C5028" t="s" s="0">
        <v>238</v>
      </c>
      <c r="E5028" t="s" s="0">
        <v>363</v>
      </c>
      <c r="F5028" s="0">
        <v>0.93100000000000005</v>
      </c>
    </row>
    <row r="5029" spans="1:6">
      <c r="A5029" s="39">
        <v>21516</v>
      </c>
      <c r="B5029" t="s" s="0">
        <v>363</v>
      </c>
      <c r="C5029" t="s" s="0">
        <v>238</v>
      </c>
      <c r="E5029" t="s" s="0">
        <v>363</v>
      </c>
      <c r="F5029" s="0">
        <v>0.93100000000000005</v>
      </c>
    </row>
    <row r="5030" spans="1:6">
      <c r="A5030" s="39">
        <v>23896</v>
      </c>
      <c r="B5030" t="s" s="0">
        <v>363</v>
      </c>
      <c r="C5030" t="s" s="0">
        <v>238</v>
      </c>
      <c r="E5030" t="s" s="0">
        <v>363</v>
      </c>
      <c r="F5030" s="0">
        <v>0.93100000000000005</v>
      </c>
    </row>
    <row r="5031" spans="1:6">
      <c r="A5031" s="39">
        <v>21483</v>
      </c>
      <c r="B5031" t="s" s="0">
        <v>363</v>
      </c>
      <c r="C5031" t="s" s="0">
        <v>238</v>
      </c>
      <c r="E5031" t="s" s="0">
        <v>363</v>
      </c>
      <c r="F5031" s="0">
        <v>0.93100000000000005</v>
      </c>
    </row>
    <row r="5032" spans="1:6">
      <c r="A5032" s="39">
        <v>23898</v>
      </c>
      <c r="B5032" t="s" s="0">
        <v>363</v>
      </c>
      <c r="C5032" t="s" s="0">
        <v>238</v>
      </c>
      <c r="E5032" t="s" s="0">
        <v>363</v>
      </c>
      <c r="F5032" s="0">
        <v>0.93100000000000005</v>
      </c>
    </row>
    <row r="5033" spans="1:6">
      <c r="A5033" s="39">
        <v>91336</v>
      </c>
      <c r="B5033" t="s" s="0">
        <v>312</v>
      </c>
      <c r="C5033" t="s" s="0">
        <v>26</v>
      </c>
      <c r="E5033" t="s" s="0">
        <v>312</v>
      </c>
      <c r="F5033" s="0">
        <v>1.099</v>
      </c>
    </row>
    <row r="5034" spans="1:6">
      <c r="A5034" s="39">
        <v>90562</v>
      </c>
      <c r="B5034" t="s" s="0">
        <v>47</v>
      </c>
      <c r="C5034" t="s" s="0">
        <v>26</v>
      </c>
      <c r="E5034" t="s" s="0">
        <v>47</v>
      </c>
      <c r="F5034" s="0">
        <v>1.046</v>
      </c>
    </row>
    <row r="5035" spans="1:6">
      <c r="A5035" s="39">
        <v>21465</v>
      </c>
      <c r="B5035" t="s" s="0">
        <v>363</v>
      </c>
      <c r="C5035" t="s" s="0">
        <v>238</v>
      </c>
      <c r="E5035" t="s" s="0">
        <v>363</v>
      </c>
      <c r="F5035" s="0">
        <v>0.93100000000000005</v>
      </c>
    </row>
    <row r="5036" spans="1:6">
      <c r="A5036" s="39">
        <v>71083</v>
      </c>
      <c r="B5036" t="s" s="0">
        <v>90</v>
      </c>
      <c r="C5036" t="s" s="0">
        <v>20</v>
      </c>
      <c r="E5036" t="s" s="0">
        <v>90</v>
      </c>
      <c r="F5036" s="0">
        <v>1.107</v>
      </c>
    </row>
    <row r="5037" spans="1:6">
      <c r="A5037" s="39">
        <v>99887</v>
      </c>
      <c r="B5037" t="s" s="0">
        <v>211</v>
      </c>
      <c r="C5037" t="s" s="0">
        <v>72</v>
      </c>
      <c r="E5037" t="s" s="0">
        <v>211</v>
      </c>
      <c r="F5037" s="0">
        <v>0.88</v>
      </c>
    </row>
    <row r="5038" spans="1:6">
      <c r="A5038" s="39">
        <v>67742</v>
      </c>
      <c r="B5038" t="s" s="0">
        <v>53</v>
      </c>
      <c r="C5038" t="s" s="0">
        <v>22</v>
      </c>
      <c r="E5038" t="s" s="0">
        <v>53</v>
      </c>
      <c r="F5038" s="0">
        <v>0.96099999999999997</v>
      </c>
    </row>
    <row r="5039" spans="1:6">
      <c r="A5039" s="39">
        <v>56729</v>
      </c>
      <c r="B5039" t="s" s="0">
        <v>42</v>
      </c>
      <c r="C5039" t="s" s="0">
        <v>22</v>
      </c>
      <c r="E5039" t="s" s="0">
        <v>42</v>
      </c>
      <c r="F5039" s="0">
        <v>1.0009999999999999</v>
      </c>
    </row>
    <row r="5040" spans="1:6">
      <c r="A5040" s="39">
        <v>91567</v>
      </c>
      <c r="B5040" t="s" s="0">
        <v>48</v>
      </c>
      <c r="C5040" t="s" s="0">
        <v>26</v>
      </c>
      <c r="E5040" t="s" s="0">
        <v>48</v>
      </c>
      <c r="F5040" s="0">
        <v>1.038</v>
      </c>
    </row>
    <row r="5041" spans="1:6">
      <c r="A5041" s="39">
        <v>79737</v>
      </c>
      <c r="B5041" t="s" s="0">
        <v>97</v>
      </c>
      <c r="C5041" t="s" s="0">
        <v>20</v>
      </c>
      <c r="E5041" t="s" s="0">
        <v>97</v>
      </c>
      <c r="F5041" s="0">
        <v>1.0269999999999999</v>
      </c>
    </row>
    <row r="5042" spans="1:6">
      <c r="A5042" s="39">
        <v>84097</v>
      </c>
      <c r="B5042" t="s" s="0">
        <v>31</v>
      </c>
      <c r="C5042" t="s" s="0">
        <v>26</v>
      </c>
      <c r="E5042" t="s" s="0">
        <v>31</v>
      </c>
      <c r="F5042" s="0">
        <v>0.98299999999999998</v>
      </c>
    </row>
    <row r="5043" spans="1:6">
      <c r="A5043" s="39">
        <v>2747</v>
      </c>
      <c r="B5043" t="s" s="0">
        <v>204</v>
      </c>
      <c r="C5043" t="s" s="0">
        <v>119</v>
      </c>
      <c r="E5043" t="s" s="0">
        <v>204</v>
      </c>
      <c r="F5043" s="0">
        <v>0.88700000000000001</v>
      </c>
    </row>
    <row r="5044" spans="1:6">
      <c r="A5044" s="39">
        <v>82211</v>
      </c>
      <c r="B5044" t="s" s="0">
        <v>157</v>
      </c>
      <c r="C5044" t="s" s="0">
        <v>26</v>
      </c>
      <c r="E5044" t="s" s="0">
        <v>157</v>
      </c>
      <c r="F5044" s="0">
        <v>1.294</v>
      </c>
    </row>
    <row r="5045" spans="1:6">
      <c r="A5045" s="39">
        <v>55756</v>
      </c>
      <c r="B5045" t="s" s="0">
        <v>32</v>
      </c>
      <c r="C5045" t="s" s="0">
        <v>22</v>
      </c>
      <c r="E5045" t="s" s="0">
        <v>32</v>
      </c>
      <c r="F5045" s="0">
        <v>1.046</v>
      </c>
    </row>
    <row r="5046" spans="1:6">
      <c r="A5046" s="39">
        <v>91217</v>
      </c>
      <c r="B5046" t="s" s="0">
        <v>103</v>
      </c>
      <c r="C5046" t="s" s="0">
        <v>26</v>
      </c>
      <c r="E5046" t="s" s="0">
        <v>103</v>
      </c>
      <c r="F5046" s="0">
        <v>1.1399999999999999</v>
      </c>
    </row>
    <row r="5047" spans="1:6">
      <c r="A5047" s="39">
        <v>21502</v>
      </c>
      <c r="B5047" t="s" s="0">
        <v>363</v>
      </c>
      <c r="C5047" t="s" s="0">
        <v>238</v>
      </c>
      <c r="E5047" t="s" s="0">
        <v>363</v>
      </c>
      <c r="F5047" s="0">
        <v>0.93100000000000005</v>
      </c>
    </row>
    <row r="5048" spans="1:6">
      <c r="A5048" s="39">
        <v>21514</v>
      </c>
      <c r="B5048" t="s" s="0">
        <v>363</v>
      </c>
      <c r="C5048" t="s" s="0">
        <v>238</v>
      </c>
      <c r="E5048" t="s" s="0">
        <v>363</v>
      </c>
      <c r="F5048" s="0">
        <v>0.93100000000000005</v>
      </c>
    </row>
    <row r="5049" spans="1:6">
      <c r="A5049" s="39">
        <v>66917</v>
      </c>
      <c r="B5049" t="s" s="0">
        <v>134</v>
      </c>
      <c r="C5049" t="s" s="0">
        <v>22</v>
      </c>
      <c r="E5049" t="s" s="0">
        <v>134</v>
      </c>
      <c r="F5049" s="0">
        <v>1.0189999999999999</v>
      </c>
    </row>
    <row r="5050" spans="1:6">
      <c r="A5050" s="39">
        <v>66919</v>
      </c>
      <c r="B5050" t="s" s="0">
        <v>134</v>
      </c>
      <c r="C5050" t="s" s="0">
        <v>22</v>
      </c>
      <c r="E5050" t="s" s="0">
        <v>134</v>
      </c>
      <c r="F5050" s="0">
        <v>1.0189999999999999</v>
      </c>
    </row>
    <row r="5051" spans="1:6">
      <c r="A5051" s="39">
        <v>66987</v>
      </c>
      <c r="B5051" t="s" s="0">
        <v>134</v>
      </c>
      <c r="C5051" t="s" s="0">
        <v>22</v>
      </c>
      <c r="E5051" t="s" s="0">
        <v>134</v>
      </c>
      <c r="F5051" s="0">
        <v>1.0189999999999999</v>
      </c>
    </row>
    <row r="5052" spans="1:6">
      <c r="A5052" s="39">
        <v>53518</v>
      </c>
      <c r="B5052" t="s" s="0">
        <v>52</v>
      </c>
      <c r="C5052" t="s" s="0">
        <v>22</v>
      </c>
      <c r="E5052" t="s" s="0">
        <v>52</v>
      </c>
      <c r="F5052" s="0">
        <v>1.0009999999999999</v>
      </c>
    </row>
    <row r="5053" spans="1:6">
      <c r="A5053" s="39">
        <v>21521</v>
      </c>
      <c r="B5053" t="s" s="0">
        <v>363</v>
      </c>
      <c r="C5053" t="s" s="0">
        <v>238</v>
      </c>
      <c r="E5053" t="s" s="0">
        <v>363</v>
      </c>
      <c r="F5053" s="0">
        <v>0.93100000000000005</v>
      </c>
    </row>
    <row r="5054" spans="1:6">
      <c r="A5054" s="39">
        <v>66909</v>
      </c>
      <c r="B5054" t="s" s="0">
        <v>53</v>
      </c>
      <c r="C5054" t="s" s="0">
        <v>22</v>
      </c>
      <c r="E5054" t="s" s="0">
        <v>53</v>
      </c>
      <c r="F5054" s="0">
        <v>0.96099999999999997</v>
      </c>
    </row>
    <row r="5055" spans="1:6">
      <c r="A5055" s="39">
        <v>21516</v>
      </c>
      <c r="B5055" t="s" s="0">
        <v>363</v>
      </c>
      <c r="C5055" t="s" s="0">
        <v>238</v>
      </c>
      <c r="E5055" t="s" s="0">
        <v>363</v>
      </c>
      <c r="F5055" s="0">
        <v>0.93100000000000005</v>
      </c>
    </row>
    <row r="5056" spans="1:6">
      <c r="A5056" s="39">
        <v>21502</v>
      </c>
      <c r="B5056" t="s" s="0">
        <v>363</v>
      </c>
      <c r="C5056" t="s" s="0">
        <v>238</v>
      </c>
      <c r="E5056" t="s" s="0">
        <v>363</v>
      </c>
      <c r="F5056" s="0">
        <v>0.93100000000000005</v>
      </c>
    </row>
    <row r="5057" spans="1:6">
      <c r="A5057" s="39">
        <v>23911</v>
      </c>
      <c r="B5057" t="s" s="0">
        <v>363</v>
      </c>
      <c r="C5057" t="s" s="0">
        <v>238</v>
      </c>
      <c r="E5057" t="s" s="0">
        <v>363</v>
      </c>
      <c r="F5057" s="0">
        <v>0.93100000000000005</v>
      </c>
    </row>
    <row r="5058" spans="1:6">
      <c r="A5058" s="39">
        <v>76863</v>
      </c>
      <c r="B5058" t="s" s="0">
        <v>98</v>
      </c>
      <c r="C5058" t="s" s="0">
        <v>22</v>
      </c>
      <c r="E5058" t="s" s="0">
        <v>98</v>
      </c>
      <c r="F5058" s="0">
        <v>1.032</v>
      </c>
    </row>
    <row r="5059" spans="1:6">
      <c r="A5059" s="39">
        <v>67273</v>
      </c>
      <c r="B5059" t="s" s="0">
        <v>137</v>
      </c>
      <c r="C5059" t="s" s="0">
        <v>22</v>
      </c>
      <c r="E5059" t="s" s="0">
        <v>137</v>
      </c>
      <c r="F5059" s="0">
        <v>1.0580000000000001</v>
      </c>
    </row>
    <row r="5060" spans="1:6">
      <c r="A5060" s="39">
        <v>76863</v>
      </c>
      <c r="B5060" t="s" s="0">
        <v>98</v>
      </c>
      <c r="C5060" t="s" s="0">
        <v>22</v>
      </c>
      <c r="E5060" t="s" s="0">
        <v>98</v>
      </c>
      <c r="F5060" s="0">
        <v>1.032</v>
      </c>
    </row>
    <row r="5061" spans="1:6">
      <c r="A5061" s="39">
        <v>37412</v>
      </c>
      <c r="B5061" t="s" s="0">
        <v>44</v>
      </c>
      <c r="C5061" t="s" s="0">
        <v>39</v>
      </c>
      <c r="E5061" t="s" s="0">
        <v>44</v>
      </c>
      <c r="F5061" s="0">
        <v>0.86499999999999999</v>
      </c>
    </row>
    <row r="5062" spans="1:6">
      <c r="A5062" s="39">
        <v>37434</v>
      </c>
      <c r="B5062" t="s" s="0">
        <v>44</v>
      </c>
      <c r="C5062" t="s" s="0">
        <v>39</v>
      </c>
      <c r="E5062" t="s" s="0">
        <v>44</v>
      </c>
      <c r="F5062" s="0">
        <v>0.86499999999999999</v>
      </c>
    </row>
    <row r="5063" spans="1:6">
      <c r="A5063" s="39">
        <v>4916</v>
      </c>
      <c r="B5063" t="s" s="0">
        <v>203</v>
      </c>
      <c r="C5063" t="s" s="0">
        <v>82</v>
      </c>
      <c r="E5063" t="s" s="0">
        <v>203</v>
      </c>
      <c r="F5063" s="0">
        <v>0.876</v>
      </c>
    </row>
    <row r="5064" spans="1:6">
      <c r="A5064" s="39">
        <v>16835</v>
      </c>
      <c r="B5064" t="s" s="0">
        <v>280</v>
      </c>
      <c r="C5064" t="s" s="0">
        <v>82</v>
      </c>
      <c r="E5064" t="s" s="0">
        <v>280</v>
      </c>
      <c r="F5064" s="0">
        <v>0.95199999999999996</v>
      </c>
    </row>
    <row r="5065" spans="1:6">
      <c r="A5065" s="39">
        <v>33014</v>
      </c>
      <c r="B5065" t="s" s="0">
        <v>364</v>
      </c>
      <c r="C5065" t="s" s="0">
        <v>24</v>
      </c>
      <c r="E5065" t="s" s="0">
        <v>364</v>
      </c>
      <c r="F5065" s="0">
        <v>0.92500000000000004</v>
      </c>
    </row>
    <row r="5066" spans="1:6">
      <c r="A5066" s="39">
        <v>37688</v>
      </c>
      <c r="B5066" t="s" s="0">
        <v>364</v>
      </c>
      <c r="C5066" t="s" s="0">
        <v>24</v>
      </c>
      <c r="E5066" t="s" s="0">
        <v>364</v>
      </c>
      <c r="F5066" s="0">
        <v>0.92500000000000004</v>
      </c>
    </row>
    <row r="5067" spans="1:6">
      <c r="A5067" s="39">
        <v>34434</v>
      </c>
      <c r="B5067" t="s" s="0">
        <v>364</v>
      </c>
      <c r="C5067" t="s" s="0">
        <v>24</v>
      </c>
      <c r="E5067" t="s" s="0">
        <v>364</v>
      </c>
      <c r="F5067" s="0">
        <v>0.92500000000000004</v>
      </c>
    </row>
    <row r="5068" spans="1:6">
      <c r="A5068" s="39">
        <v>49770</v>
      </c>
      <c r="B5068" t="s" s="0">
        <v>158</v>
      </c>
      <c r="C5068" t="s" s="0">
        <v>39</v>
      </c>
      <c r="E5068" t="s" s="0">
        <v>158</v>
      </c>
      <c r="F5068" s="0">
        <v>0.82</v>
      </c>
    </row>
    <row r="5069" spans="1:6">
      <c r="A5069" s="39">
        <v>91074</v>
      </c>
      <c r="B5069" t="s" s="0">
        <v>47</v>
      </c>
      <c r="C5069" t="s" s="0">
        <v>26</v>
      </c>
      <c r="E5069" t="s" s="0">
        <v>47</v>
      </c>
      <c r="F5069" s="0">
        <v>1.046</v>
      </c>
    </row>
    <row r="5070" spans="1:6">
      <c r="A5070" s="39">
        <v>33034</v>
      </c>
      <c r="B5070" t="s" s="0">
        <v>364</v>
      </c>
      <c r="C5070" t="s" s="0">
        <v>24</v>
      </c>
      <c r="E5070" t="s" s="0">
        <v>364</v>
      </c>
      <c r="F5070" s="0">
        <v>0.92500000000000004</v>
      </c>
    </row>
    <row r="5071" spans="1:6">
      <c r="A5071" s="39">
        <v>26835</v>
      </c>
      <c r="B5071" t="s" s="0">
        <v>274</v>
      </c>
      <c r="C5071" t="s" s="0">
        <v>39</v>
      </c>
      <c r="E5071" t="s" s="0">
        <v>274</v>
      </c>
      <c r="F5071" s="0">
        <v>0.73299999999999998</v>
      </c>
    </row>
    <row r="5072" spans="1:6">
      <c r="A5072" s="39">
        <v>31693</v>
      </c>
      <c r="B5072" t="s" s="0">
        <v>75</v>
      </c>
      <c r="C5072" t="s" s="0">
        <v>39</v>
      </c>
      <c r="E5072" t="s" s="0">
        <v>75</v>
      </c>
      <c r="F5072" s="0">
        <v>0.81699999999999995</v>
      </c>
    </row>
    <row r="5073" spans="1:6">
      <c r="A5073" s="39">
        <v>91093</v>
      </c>
      <c r="B5073" t="s" s="0">
        <v>47</v>
      </c>
      <c r="C5073" t="s" s="0">
        <v>26</v>
      </c>
      <c r="E5073" t="s" s="0">
        <v>47</v>
      </c>
      <c r="F5073" s="0">
        <v>1.046</v>
      </c>
    </row>
    <row r="5074" spans="1:6">
      <c r="A5074" s="39">
        <v>37671</v>
      </c>
      <c r="B5074" t="s" s="0">
        <v>364</v>
      </c>
      <c r="C5074" t="s" s="0">
        <v>24</v>
      </c>
      <c r="E5074" t="s" s="0">
        <v>364</v>
      </c>
      <c r="F5074" s="0">
        <v>0.92500000000000004</v>
      </c>
    </row>
    <row r="5075" spans="1:6">
      <c r="A5075" s="39">
        <v>74394</v>
      </c>
      <c r="B5075" t="s" s="0">
        <v>60</v>
      </c>
      <c r="C5075" t="s" s="0">
        <v>20</v>
      </c>
      <c r="E5075" t="s" s="0">
        <v>60</v>
      </c>
      <c r="F5075" s="0">
        <v>1.0409999999999999</v>
      </c>
    </row>
    <row r="5076" spans="1:6">
      <c r="A5076" s="39">
        <v>37696</v>
      </c>
      <c r="B5076" t="s" s="0">
        <v>364</v>
      </c>
      <c r="C5076" t="s" s="0">
        <v>24</v>
      </c>
      <c r="E5076" t="s" s="0">
        <v>364</v>
      </c>
      <c r="F5076" s="0">
        <v>0.92500000000000004</v>
      </c>
    </row>
    <row r="5077" spans="1:6">
      <c r="A5077" s="39">
        <v>31840</v>
      </c>
      <c r="B5077" t="s" s="0">
        <v>59</v>
      </c>
      <c r="C5077" t="s" s="0">
        <v>39</v>
      </c>
      <c r="E5077" t="s" s="0">
        <v>59</v>
      </c>
      <c r="F5077" s="0">
        <v>0.83399999999999996</v>
      </c>
    </row>
    <row r="5078" spans="1:6">
      <c r="A5078" s="39">
        <v>56865</v>
      </c>
      <c r="B5078" t="s" s="0">
        <v>102</v>
      </c>
      <c r="C5078" t="s" s="0">
        <v>22</v>
      </c>
      <c r="E5078" t="s" s="0">
        <v>102</v>
      </c>
      <c r="F5078" s="0">
        <v>0.99099999999999999</v>
      </c>
    </row>
    <row r="5079" spans="1:6">
      <c r="A5079" s="39">
        <v>33039</v>
      </c>
      <c r="B5079" t="s" s="0">
        <v>364</v>
      </c>
      <c r="C5079" t="s" s="0">
        <v>24</v>
      </c>
      <c r="E5079" t="s" s="0">
        <v>364</v>
      </c>
      <c r="F5079" s="0">
        <v>0.92500000000000004</v>
      </c>
    </row>
    <row r="5080" spans="1:6">
      <c r="A5080" s="39">
        <v>99438</v>
      </c>
      <c r="B5080" t="s" s="0">
        <v>148</v>
      </c>
      <c r="C5080" t="s" s="0">
        <v>72</v>
      </c>
      <c r="E5080" t="s" s="0">
        <v>148</v>
      </c>
      <c r="F5080" s="0">
        <v>0.91400000000000003</v>
      </c>
    </row>
    <row r="5081" spans="1:6">
      <c r="A5081" s="39">
        <v>66919</v>
      </c>
      <c r="B5081" t="s" s="0">
        <v>134</v>
      </c>
      <c r="C5081" t="s" s="0">
        <v>22</v>
      </c>
      <c r="E5081" t="s" s="0">
        <v>134</v>
      </c>
      <c r="F5081" s="0">
        <v>1.0189999999999999</v>
      </c>
    </row>
    <row r="5082" spans="1:6">
      <c r="A5082" s="39">
        <v>67310</v>
      </c>
      <c r="B5082" t="s" s="0">
        <v>137</v>
      </c>
      <c r="C5082" t="s" s="0">
        <v>22</v>
      </c>
      <c r="E5082" t="s" s="0">
        <v>137</v>
      </c>
      <c r="F5082" s="0">
        <v>1.0580000000000001</v>
      </c>
    </row>
    <row r="5083" spans="1:6">
      <c r="A5083" s="39">
        <v>55758</v>
      </c>
      <c r="B5083" t="s" s="0">
        <v>32</v>
      </c>
      <c r="C5083" t="s" s="0">
        <v>22</v>
      </c>
      <c r="E5083" t="s" s="0">
        <v>32</v>
      </c>
      <c r="F5083" s="0">
        <v>1.046</v>
      </c>
    </row>
    <row r="5084" spans="1:6">
      <c r="A5084" s="39">
        <v>32839</v>
      </c>
      <c r="B5084" t="s" s="0">
        <v>364</v>
      </c>
      <c r="C5084" t="s" s="0">
        <v>24</v>
      </c>
      <c r="E5084" t="s" s="0">
        <v>364</v>
      </c>
      <c r="F5084" s="0">
        <v>0.92500000000000004</v>
      </c>
    </row>
    <row r="5085" spans="1:6">
      <c r="A5085" s="39">
        <v>34414</v>
      </c>
      <c r="B5085" t="s" s="0">
        <v>364</v>
      </c>
      <c r="C5085" t="s" s="0">
        <v>24</v>
      </c>
      <c r="E5085" t="s" s="0">
        <v>364</v>
      </c>
      <c r="F5085" s="0">
        <v>0.92500000000000004</v>
      </c>
    </row>
    <row r="5086" spans="1:6">
      <c r="A5086" s="39">
        <v>34439</v>
      </c>
      <c r="B5086" t="s" s="0">
        <v>364</v>
      </c>
      <c r="C5086" t="s" s="0">
        <v>24</v>
      </c>
      <c r="E5086" t="s" s="0">
        <v>364</v>
      </c>
      <c r="F5086" s="0">
        <v>0.92500000000000004</v>
      </c>
    </row>
    <row r="5087" spans="1:6">
      <c r="A5087" s="39">
        <v>72513</v>
      </c>
      <c r="B5087" t="s" s="0">
        <v>208</v>
      </c>
      <c r="C5087" t="s" s="0">
        <v>20</v>
      </c>
      <c r="E5087" t="s" s="0">
        <v>208</v>
      </c>
      <c r="F5087" s="0">
        <v>1.04</v>
      </c>
    </row>
    <row r="5088" spans="1:6">
      <c r="A5088" s="39">
        <v>97265</v>
      </c>
      <c r="B5088" t="s" s="0">
        <v>133</v>
      </c>
      <c r="C5088" t="s" s="0">
        <v>26</v>
      </c>
      <c r="E5088" t="s" s="0">
        <v>133</v>
      </c>
      <c r="F5088" s="0">
        <v>1.1100000000000001</v>
      </c>
    </row>
    <row r="5089" spans="1:6">
      <c r="A5089" s="39">
        <v>6333</v>
      </c>
      <c r="B5089" t="s" s="0">
        <v>69</v>
      </c>
      <c r="C5089" t="s" s="0">
        <v>70</v>
      </c>
      <c r="E5089" t="s" s="0">
        <v>69</v>
      </c>
      <c r="F5089" s="0">
        <v>0.89700000000000002</v>
      </c>
    </row>
    <row r="5090" spans="1:6">
      <c r="A5090" s="39">
        <v>54523</v>
      </c>
      <c r="B5090" t="s" s="0">
        <v>142</v>
      </c>
      <c r="C5090" t="s" s="0">
        <v>22</v>
      </c>
      <c r="E5090" t="s" s="0">
        <v>142</v>
      </c>
      <c r="F5090" s="0">
        <v>1.0549999999999999</v>
      </c>
    </row>
    <row r="5091" spans="1:6">
      <c r="A5091" s="39">
        <v>91077</v>
      </c>
      <c r="B5091" t="s" s="0">
        <v>312</v>
      </c>
      <c r="C5091" t="s" s="0">
        <v>26</v>
      </c>
      <c r="E5091" t="s" s="0">
        <v>312</v>
      </c>
      <c r="F5091" s="0">
        <v>1.099</v>
      </c>
    </row>
    <row r="5092" spans="1:6">
      <c r="A5092" s="39">
        <v>47551</v>
      </c>
      <c r="B5092" t="s" s="0">
        <v>365</v>
      </c>
      <c r="C5092" t="s" s="0">
        <v>24</v>
      </c>
      <c r="E5092" t="s" s="0">
        <v>365</v>
      </c>
      <c r="F5092" s="0">
        <v>0.91100000000000003</v>
      </c>
    </row>
    <row r="5093" spans="1:6">
      <c r="A5093" s="39">
        <v>35452</v>
      </c>
      <c r="B5093" t="s" s="0">
        <v>107</v>
      </c>
      <c r="C5093" t="s" s="0">
        <v>74</v>
      </c>
      <c r="E5093" t="s" s="0">
        <v>107</v>
      </c>
      <c r="F5093" s="0">
        <v>0.999</v>
      </c>
    </row>
    <row r="5094" spans="1:6">
      <c r="A5094" s="39">
        <v>46446</v>
      </c>
      <c r="B5094" t="s" s="0">
        <v>365</v>
      </c>
      <c r="C5094" t="s" s="0">
        <v>24</v>
      </c>
      <c r="E5094" t="s" s="0">
        <v>365</v>
      </c>
      <c r="F5094" s="0">
        <v>0.91100000000000003</v>
      </c>
    </row>
    <row r="5095" spans="1:6">
      <c r="A5095" s="39">
        <v>76831</v>
      </c>
      <c r="B5095" t="s" s="0">
        <v>98</v>
      </c>
      <c r="C5095" t="s" s="0">
        <v>22</v>
      </c>
      <c r="E5095" t="s" s="0">
        <v>98</v>
      </c>
      <c r="F5095" s="0">
        <v>1.032</v>
      </c>
    </row>
    <row r="5096" spans="1:6">
      <c r="A5096" s="39">
        <v>47608</v>
      </c>
      <c r="B5096" t="s" s="0">
        <v>365</v>
      </c>
      <c r="C5096" t="s" s="0">
        <v>24</v>
      </c>
      <c r="E5096" t="s" s="0">
        <v>365</v>
      </c>
      <c r="F5096" s="0">
        <v>0.91100000000000003</v>
      </c>
    </row>
    <row r="5097" spans="1:6">
      <c r="A5097" s="39">
        <v>31700</v>
      </c>
      <c r="B5097" t="s" s="0">
        <v>75</v>
      </c>
      <c r="C5097" t="s" s="0">
        <v>39</v>
      </c>
      <c r="E5097" t="s" s="0">
        <v>75</v>
      </c>
      <c r="F5097" s="0">
        <v>0.81699999999999995</v>
      </c>
    </row>
    <row r="5098" spans="1:6">
      <c r="A5098" s="39">
        <v>4626</v>
      </c>
      <c r="B5098" t="s" s="0">
        <v>122</v>
      </c>
      <c r="C5098" t="s" s="0">
        <v>72</v>
      </c>
      <c r="E5098" t="s" s="0">
        <v>122</v>
      </c>
      <c r="F5098" s="0">
        <v>0.88700000000000001</v>
      </c>
    </row>
    <row r="5099" spans="1:6">
      <c r="A5099" s="39">
        <v>57612</v>
      </c>
      <c r="B5099" t="s" s="0">
        <v>112</v>
      </c>
      <c r="C5099" t="s" s="0">
        <v>22</v>
      </c>
      <c r="E5099" t="s" s="0">
        <v>112</v>
      </c>
      <c r="F5099" s="0">
        <v>0.99</v>
      </c>
    </row>
    <row r="5100" spans="1:6">
      <c r="A5100" s="39">
        <v>63150</v>
      </c>
      <c r="B5100" t="s" s="0">
        <v>303</v>
      </c>
      <c r="C5100" t="s" s="0">
        <v>74</v>
      </c>
      <c r="E5100" t="s" s="0">
        <v>303</v>
      </c>
      <c r="F5100" s="0">
        <v>0.98</v>
      </c>
    </row>
    <row r="5101" spans="1:6">
      <c r="A5101" s="39">
        <v>97618</v>
      </c>
      <c r="B5101" t="s" s="0">
        <v>181</v>
      </c>
      <c r="C5101" t="s" s="0">
        <v>26</v>
      </c>
      <c r="E5101" t="s" s="0">
        <v>181</v>
      </c>
      <c r="F5101" s="0">
        <v>1.071</v>
      </c>
    </row>
    <row r="5102" spans="1:6">
      <c r="A5102" s="39">
        <v>47574</v>
      </c>
      <c r="B5102" t="s" s="0">
        <v>365</v>
      </c>
      <c r="C5102" t="s" s="0">
        <v>24</v>
      </c>
      <c r="E5102" t="s" s="0">
        <v>365</v>
      </c>
      <c r="F5102" s="0">
        <v>0.91100000000000003</v>
      </c>
    </row>
    <row r="5103" spans="1:6">
      <c r="A5103" s="39">
        <v>37308</v>
      </c>
      <c r="B5103" t="s" s="0">
        <v>154</v>
      </c>
      <c r="C5103" t="s" s="0">
        <v>72</v>
      </c>
      <c r="E5103" t="s" s="0">
        <v>154</v>
      </c>
      <c r="F5103" s="0">
        <v>0.90700000000000003</v>
      </c>
    </row>
    <row r="5104" spans="1:6">
      <c r="A5104" s="39">
        <v>79194</v>
      </c>
      <c r="B5104" t="s" s="0">
        <v>179</v>
      </c>
      <c r="C5104" t="s" s="0">
        <v>20</v>
      </c>
      <c r="E5104" t="s" s="0">
        <v>179</v>
      </c>
      <c r="F5104" s="0">
        <v>1.101</v>
      </c>
    </row>
    <row r="5105" spans="1:6">
      <c r="A5105" s="39">
        <v>47661</v>
      </c>
      <c r="B5105" t="s" s="0">
        <v>365</v>
      </c>
      <c r="C5105" t="s" s="0">
        <v>24</v>
      </c>
      <c r="E5105" t="s" s="0">
        <v>365</v>
      </c>
      <c r="F5105" s="0">
        <v>0.91100000000000003</v>
      </c>
    </row>
    <row r="5106" spans="1:6">
      <c r="A5106" s="39">
        <v>37619</v>
      </c>
      <c r="B5106" t="s" s="0">
        <v>169</v>
      </c>
      <c r="C5106" t="s" s="0">
        <v>39</v>
      </c>
      <c r="E5106" t="s" s="0">
        <v>169</v>
      </c>
      <c r="F5106" s="0">
        <v>0.78700000000000003</v>
      </c>
    </row>
    <row r="5107" spans="1:6">
      <c r="A5107" s="39">
        <v>4626</v>
      </c>
      <c r="B5107" t="s" s="0">
        <v>122</v>
      </c>
      <c r="C5107" t="s" s="0">
        <v>72</v>
      </c>
      <c r="E5107" t="s" s="0">
        <v>122</v>
      </c>
      <c r="F5107" s="0">
        <v>0.88700000000000001</v>
      </c>
    </row>
    <row r="5108" spans="1:6">
      <c r="A5108" s="39">
        <v>47546</v>
      </c>
      <c r="B5108" t="s" s="0">
        <v>365</v>
      </c>
      <c r="C5108" t="s" s="0">
        <v>24</v>
      </c>
      <c r="E5108" t="s" s="0">
        <v>365</v>
      </c>
      <c r="F5108" s="0">
        <v>0.91100000000000003</v>
      </c>
    </row>
    <row r="5109" spans="1:6">
      <c r="A5109" s="39">
        <v>7580</v>
      </c>
      <c r="B5109" t="s" s="0">
        <v>184</v>
      </c>
      <c r="C5109" t="s" s="0">
        <v>72</v>
      </c>
      <c r="E5109" t="s" s="0">
        <v>184</v>
      </c>
      <c r="F5109" s="0">
        <v>0.94499999999999995</v>
      </c>
    </row>
    <row r="5110" spans="1:6">
      <c r="A5110" s="39">
        <v>47647</v>
      </c>
      <c r="B5110" t="s" s="0">
        <v>365</v>
      </c>
      <c r="C5110" t="s" s="0">
        <v>24</v>
      </c>
      <c r="E5110" t="s" s="0">
        <v>365</v>
      </c>
      <c r="F5110" s="0">
        <v>0.91100000000000003</v>
      </c>
    </row>
    <row r="5111" spans="1:6">
      <c r="A5111" s="39">
        <v>98646</v>
      </c>
      <c r="B5111" t="s" s="0">
        <v>71</v>
      </c>
      <c r="C5111" t="s" s="0">
        <v>72</v>
      </c>
      <c r="E5111" t="s" s="0">
        <v>71</v>
      </c>
      <c r="F5111" s="0">
        <v>0.89500000000000002</v>
      </c>
    </row>
    <row r="5112" spans="1:6">
      <c r="A5112" s="39">
        <v>47623</v>
      </c>
      <c r="B5112" t="s" s="0">
        <v>365</v>
      </c>
      <c r="C5112" t="s" s="0">
        <v>24</v>
      </c>
      <c r="E5112" t="s" s="0">
        <v>365</v>
      </c>
      <c r="F5112" s="0">
        <v>0.91100000000000003</v>
      </c>
    </row>
    <row r="5113" spans="1:6">
      <c r="A5113" s="39">
        <v>47624</v>
      </c>
      <c r="B5113" t="s" s="0">
        <v>365</v>
      </c>
      <c r="C5113" t="s" s="0">
        <v>24</v>
      </c>
      <c r="E5113" t="s" s="0">
        <v>365</v>
      </c>
      <c r="F5113" s="0">
        <v>0.91100000000000003</v>
      </c>
    </row>
    <row r="5114" spans="1:6">
      <c r="A5114" s="39">
        <v>47625</v>
      </c>
      <c r="B5114" t="s" s="0">
        <v>365</v>
      </c>
      <c r="C5114" t="s" s="0">
        <v>24</v>
      </c>
      <c r="E5114" t="s" s="0">
        <v>365</v>
      </c>
      <c r="F5114" s="0">
        <v>0.91100000000000003</v>
      </c>
    </row>
    <row r="5115" spans="1:6">
      <c r="A5115" s="39">
        <v>36115</v>
      </c>
      <c r="B5115" t="s" s="0">
        <v>207</v>
      </c>
      <c r="C5115" t="s" s="0">
        <v>74</v>
      </c>
      <c r="E5115" t="s" s="0">
        <v>207</v>
      </c>
      <c r="F5115" s="0">
        <v>1</v>
      </c>
    </row>
    <row r="5116" spans="1:6">
      <c r="A5116" s="39">
        <v>31134</v>
      </c>
      <c r="B5116" t="s" s="0">
        <v>104</v>
      </c>
      <c r="C5116" t="s" s="0">
        <v>39</v>
      </c>
      <c r="E5116" t="s" s="0">
        <v>104</v>
      </c>
      <c r="F5116" s="0">
        <v>0.84</v>
      </c>
    </row>
    <row r="5117" spans="1:6">
      <c r="A5117" s="39">
        <v>31135</v>
      </c>
      <c r="B5117" t="s" s="0">
        <v>104</v>
      </c>
      <c r="C5117" t="s" s="0">
        <v>39</v>
      </c>
      <c r="E5117" t="s" s="0">
        <v>104</v>
      </c>
      <c r="F5117" s="0">
        <v>0.84</v>
      </c>
    </row>
    <row r="5118" spans="1:6">
      <c r="A5118" s="39">
        <v>31137</v>
      </c>
      <c r="B5118" t="s" s="0">
        <v>104</v>
      </c>
      <c r="C5118" t="s" s="0">
        <v>39</v>
      </c>
      <c r="E5118" t="s" s="0">
        <v>104</v>
      </c>
      <c r="F5118" s="0">
        <v>0.84</v>
      </c>
    </row>
    <row r="5119" spans="1:6">
      <c r="A5119" s="39">
        <v>31139</v>
      </c>
      <c r="B5119" t="s" s="0">
        <v>104</v>
      </c>
      <c r="C5119" t="s" s="0">
        <v>39</v>
      </c>
      <c r="E5119" t="s" s="0">
        <v>104</v>
      </c>
      <c r="F5119" s="0">
        <v>0.84</v>
      </c>
    </row>
    <row r="5120" spans="1:6">
      <c r="A5120" s="39">
        <v>31141</v>
      </c>
      <c r="B5120" t="s" s="0">
        <v>104</v>
      </c>
      <c r="C5120" t="s" s="0">
        <v>39</v>
      </c>
      <c r="E5120" t="s" s="0">
        <v>104</v>
      </c>
      <c r="F5120" s="0">
        <v>0.84</v>
      </c>
    </row>
    <row r="5121" spans="1:6">
      <c r="A5121" s="39">
        <v>71157</v>
      </c>
      <c r="B5121" t="s" s="0">
        <v>90</v>
      </c>
      <c r="C5121" t="s" s="0">
        <v>20</v>
      </c>
      <c r="E5121" t="s" s="0">
        <v>90</v>
      </c>
      <c r="F5121" s="0">
        <v>1.107</v>
      </c>
    </row>
    <row r="5122" spans="1:6">
      <c r="A5122" s="39">
        <v>57612</v>
      </c>
      <c r="B5122" t="s" s="0">
        <v>112</v>
      </c>
      <c r="C5122" t="s" s="0">
        <v>22</v>
      </c>
      <c r="E5122" t="s" s="0">
        <v>112</v>
      </c>
      <c r="F5122" s="0">
        <v>0.99</v>
      </c>
    </row>
    <row r="5123" spans="1:6">
      <c r="A5123" s="39">
        <v>47626</v>
      </c>
      <c r="B5123" t="s" s="0">
        <v>365</v>
      </c>
      <c r="C5123" t="s" s="0">
        <v>24</v>
      </c>
      <c r="E5123" t="s" s="0">
        <v>365</v>
      </c>
      <c r="F5123" s="0">
        <v>0.91100000000000003</v>
      </c>
    </row>
    <row r="5124" spans="1:6">
      <c r="A5124" s="39">
        <v>47627</v>
      </c>
      <c r="B5124" t="s" s="0">
        <v>365</v>
      </c>
      <c r="C5124" t="s" s="0">
        <v>24</v>
      </c>
      <c r="E5124" t="s" s="0">
        <v>365</v>
      </c>
      <c r="F5124" s="0">
        <v>0.91100000000000003</v>
      </c>
    </row>
    <row r="5125" spans="1:6">
      <c r="A5125" s="39">
        <v>86567</v>
      </c>
      <c r="B5125" t="s" s="0">
        <v>140</v>
      </c>
      <c r="C5125" t="s" s="0">
        <v>26</v>
      </c>
      <c r="E5125" t="s" s="0">
        <v>140</v>
      </c>
      <c r="F5125" s="0">
        <v>1.1739999999999999</v>
      </c>
    </row>
    <row r="5126" spans="1:6">
      <c r="A5126" s="39">
        <v>26897</v>
      </c>
      <c r="B5126" t="s" s="0">
        <v>158</v>
      </c>
      <c r="C5126" t="s" s="0">
        <v>39</v>
      </c>
      <c r="E5126" t="s" s="0">
        <v>158</v>
      </c>
      <c r="F5126" s="0">
        <v>0.82</v>
      </c>
    </row>
    <row r="5127" spans="1:6">
      <c r="A5127" s="39">
        <v>47533</v>
      </c>
      <c r="B5127" t="s" s="0">
        <v>365</v>
      </c>
      <c r="C5127" t="s" s="0">
        <v>24</v>
      </c>
      <c r="E5127" t="s" s="0">
        <v>365</v>
      </c>
      <c r="F5127" s="0">
        <v>0.91100000000000003</v>
      </c>
    </row>
    <row r="5128" spans="1:6">
      <c r="A5128" s="39">
        <v>38543</v>
      </c>
      <c r="B5128" t="s" s="0">
        <v>54</v>
      </c>
      <c r="C5128" t="s" s="0">
        <v>39</v>
      </c>
      <c r="E5128" t="s" s="0">
        <v>54</v>
      </c>
      <c r="F5128" s="0">
        <v>0.86099999999999999</v>
      </c>
    </row>
    <row r="5129" spans="1:6">
      <c r="A5129" s="39">
        <v>54576</v>
      </c>
      <c r="B5129" t="s" s="0">
        <v>167</v>
      </c>
      <c r="C5129" t="s" s="0">
        <v>22</v>
      </c>
      <c r="E5129" t="s" s="0">
        <v>167</v>
      </c>
      <c r="F5129" s="0">
        <v>1.01</v>
      </c>
    </row>
    <row r="5130" spans="1:6">
      <c r="A5130" s="39">
        <v>67586</v>
      </c>
      <c r="B5130" t="s" s="0">
        <v>166</v>
      </c>
      <c r="C5130" t="s" s="0">
        <v>22</v>
      </c>
      <c r="E5130" t="s" s="0">
        <v>166</v>
      </c>
      <c r="F5130" s="0">
        <v>1.036</v>
      </c>
    </row>
    <row r="5131" spans="1:6">
      <c r="A5131" s="39">
        <v>47559</v>
      </c>
      <c r="B5131" t="s" s="0">
        <v>365</v>
      </c>
      <c r="C5131" t="s" s="0">
        <v>24</v>
      </c>
      <c r="E5131" t="s" s="0">
        <v>365</v>
      </c>
      <c r="F5131" s="0">
        <v>0.91100000000000003</v>
      </c>
    </row>
    <row r="5132" spans="1:6">
      <c r="A5132" s="39">
        <v>46459</v>
      </c>
      <c r="B5132" t="s" s="0">
        <v>365</v>
      </c>
      <c r="C5132" t="s" s="0">
        <v>24</v>
      </c>
      <c r="E5132" t="s" s="0">
        <v>365</v>
      </c>
      <c r="F5132" s="0">
        <v>0.91100000000000003</v>
      </c>
    </row>
    <row r="5133" spans="1:6">
      <c r="A5133" s="39">
        <v>91161</v>
      </c>
      <c r="B5133" t="s" s="0">
        <v>30</v>
      </c>
      <c r="C5133" t="s" s="0">
        <v>26</v>
      </c>
      <c r="E5133" t="s" s="0">
        <v>30</v>
      </c>
      <c r="F5133" s="0">
        <v>1.07</v>
      </c>
    </row>
    <row r="5134" spans="1:6">
      <c r="A5134" s="39">
        <v>54426</v>
      </c>
      <c r="B5134" t="s" s="0">
        <v>142</v>
      </c>
      <c r="C5134" t="s" s="0">
        <v>22</v>
      </c>
      <c r="E5134" t="s" s="0">
        <v>142</v>
      </c>
      <c r="F5134" s="0">
        <v>1.0549999999999999</v>
      </c>
    </row>
    <row r="5135" spans="1:6">
      <c r="A5135" s="39">
        <v>66957</v>
      </c>
      <c r="B5135" t="s" s="0">
        <v>134</v>
      </c>
      <c r="C5135" t="s" s="0">
        <v>22</v>
      </c>
      <c r="E5135" t="s" s="0">
        <v>134</v>
      </c>
      <c r="F5135" s="0">
        <v>1.0189999999999999</v>
      </c>
    </row>
    <row r="5136" spans="1:6">
      <c r="A5136" s="39">
        <v>86856</v>
      </c>
      <c r="B5136" t="s" s="0">
        <v>50</v>
      </c>
      <c r="C5136" t="s" s="0">
        <v>26</v>
      </c>
      <c r="E5136" t="s" s="0">
        <v>50</v>
      </c>
      <c r="F5136" s="0">
        <v>1.099</v>
      </c>
    </row>
    <row r="5137" spans="1:6">
      <c r="A5137" s="39">
        <v>49176</v>
      </c>
      <c r="B5137" t="s" s="0">
        <v>105</v>
      </c>
      <c r="C5137" t="s" s="0">
        <v>39</v>
      </c>
      <c r="E5137" t="s" s="0">
        <v>105</v>
      </c>
      <c r="F5137" s="0">
        <v>0.83599999999999997</v>
      </c>
    </row>
    <row r="5138" spans="1:6">
      <c r="A5138" s="39">
        <v>91355</v>
      </c>
      <c r="B5138" t="s" s="0">
        <v>312</v>
      </c>
      <c r="C5138" t="s" s="0">
        <v>26</v>
      </c>
      <c r="E5138" t="s" s="0">
        <v>312</v>
      </c>
      <c r="F5138" s="0">
        <v>1.099</v>
      </c>
    </row>
    <row r="5139" spans="1:6">
      <c r="A5139" s="39">
        <v>78247</v>
      </c>
      <c r="B5139" t="s" s="0">
        <v>19</v>
      </c>
      <c r="C5139" t="s" s="0">
        <v>20</v>
      </c>
      <c r="E5139" t="s" s="0">
        <v>19</v>
      </c>
      <c r="F5139" s="0">
        <v>1.052</v>
      </c>
    </row>
    <row r="5140" spans="1:6">
      <c r="A5140" s="39">
        <v>29584</v>
      </c>
      <c r="B5140" t="s" s="0">
        <v>129</v>
      </c>
      <c r="C5140" t="s" s="0">
        <v>39</v>
      </c>
      <c r="E5140" t="s" s="0">
        <v>129</v>
      </c>
      <c r="F5140" s="0">
        <v>0.88700000000000001</v>
      </c>
    </row>
    <row r="5141" spans="1:6">
      <c r="A5141" s="39">
        <v>95502</v>
      </c>
      <c r="B5141" t="s" s="0">
        <v>348</v>
      </c>
      <c r="C5141" t="s" s="0">
        <v>26</v>
      </c>
      <c r="E5141" t="s" s="0">
        <v>348</v>
      </c>
      <c r="F5141" s="0">
        <v>1.038</v>
      </c>
    </row>
    <row r="5142" spans="1:6">
      <c r="A5142" s="39">
        <v>21709</v>
      </c>
      <c r="B5142" t="s" s="0">
        <v>62</v>
      </c>
      <c r="C5142" t="s" s="0">
        <v>39</v>
      </c>
      <c r="E5142" t="s" s="0">
        <v>62</v>
      </c>
      <c r="F5142" s="0">
        <v>0.85599999999999998</v>
      </c>
    </row>
    <row r="5143" spans="1:6">
      <c r="A5143" s="39">
        <v>97267</v>
      </c>
      <c r="B5143" t="s" s="0">
        <v>175</v>
      </c>
      <c r="C5143" t="s" s="0">
        <v>26</v>
      </c>
      <c r="E5143" t="s" s="0">
        <v>175</v>
      </c>
      <c r="F5143" s="0">
        <v>1.0649999999999999</v>
      </c>
    </row>
    <row r="5144" spans="1:6">
      <c r="A5144" s="39">
        <v>47509</v>
      </c>
      <c r="B5144" t="s" s="0">
        <v>365</v>
      </c>
      <c r="C5144" t="s" s="0">
        <v>24</v>
      </c>
      <c r="E5144" t="s" s="0">
        <v>365</v>
      </c>
      <c r="F5144" s="0">
        <v>0.91100000000000003</v>
      </c>
    </row>
    <row r="5145" spans="1:6">
      <c r="A5145" s="39">
        <v>47638</v>
      </c>
      <c r="B5145" t="s" s="0">
        <v>365</v>
      </c>
      <c r="C5145" t="s" s="0">
        <v>24</v>
      </c>
      <c r="E5145" t="s" s="0">
        <v>365</v>
      </c>
      <c r="F5145" s="0">
        <v>0.91100000000000003</v>
      </c>
    </row>
    <row r="5146" spans="1:6">
      <c r="A5146" s="39">
        <v>17498</v>
      </c>
      <c r="B5146" t="s" s="0">
        <v>66</v>
      </c>
      <c r="C5146" t="s" s="0">
        <v>58</v>
      </c>
      <c r="E5146" t="s" s="0">
        <v>66</v>
      </c>
      <c r="F5146" s="0">
        <v>1.012</v>
      </c>
    </row>
    <row r="5147" spans="1:6">
      <c r="A5147" s="39">
        <v>26759</v>
      </c>
      <c r="B5147" t="s" s="0">
        <v>186</v>
      </c>
      <c r="C5147" t="s" s="0">
        <v>39</v>
      </c>
      <c r="E5147" t="s" s="0">
        <v>186</v>
      </c>
      <c r="F5147" s="0">
        <v>0.753</v>
      </c>
    </row>
    <row r="5148" spans="1:6">
      <c r="A5148" s="39">
        <v>94146</v>
      </c>
      <c r="B5148" t="s" s="0">
        <v>340</v>
      </c>
      <c r="C5148" t="s" s="0">
        <v>26</v>
      </c>
      <c r="E5148" t="s" s="0">
        <v>340</v>
      </c>
      <c r="F5148" s="0">
        <v>0.99</v>
      </c>
    </row>
    <row r="5149" spans="1:6">
      <c r="A5149" s="39">
        <v>17375</v>
      </c>
      <c r="B5149" t="s" s="0">
        <v>66</v>
      </c>
      <c r="C5149" t="s" s="0">
        <v>58</v>
      </c>
      <c r="E5149" t="s" s="0">
        <v>66</v>
      </c>
      <c r="F5149" s="0">
        <v>1.012</v>
      </c>
    </row>
    <row r="5150" spans="1:6">
      <c r="A5150" s="39">
        <v>55743</v>
      </c>
      <c r="B5150" t="s" s="0">
        <v>32</v>
      </c>
      <c r="C5150" t="s" s="0">
        <v>22</v>
      </c>
      <c r="E5150" t="s" s="0">
        <v>32</v>
      </c>
      <c r="F5150" s="0">
        <v>1.046</v>
      </c>
    </row>
    <row r="5151" spans="1:6">
      <c r="A5151" s="39">
        <v>66999</v>
      </c>
      <c r="B5151" t="s" s="0">
        <v>134</v>
      </c>
      <c r="C5151" t="s" s="0">
        <v>22</v>
      </c>
      <c r="E5151" t="s" s="0">
        <v>134</v>
      </c>
      <c r="F5151" s="0">
        <v>1.0189999999999999</v>
      </c>
    </row>
    <row r="5152" spans="1:6">
      <c r="A5152" s="39">
        <v>54570</v>
      </c>
      <c r="B5152" t="s" s="0">
        <v>167</v>
      </c>
      <c r="C5152" t="s" s="0">
        <v>22</v>
      </c>
      <c r="E5152" t="s" s="0">
        <v>167</v>
      </c>
      <c r="F5152" s="0">
        <v>1.01</v>
      </c>
    </row>
    <row r="5153" spans="1:6">
      <c r="A5153" s="39">
        <v>79856</v>
      </c>
      <c r="B5153" t="s" s="0">
        <v>179</v>
      </c>
      <c r="C5153" t="s" s="0">
        <v>20</v>
      </c>
      <c r="E5153" t="s" s="0">
        <v>179</v>
      </c>
      <c r="F5153" s="0">
        <v>1.101</v>
      </c>
    </row>
    <row r="5154" spans="1:6">
      <c r="A5154" s="39">
        <v>54316</v>
      </c>
      <c r="B5154" t="s" s="0">
        <v>21</v>
      </c>
      <c r="C5154" t="s" s="0">
        <v>22</v>
      </c>
      <c r="E5154" t="s" s="0">
        <v>21</v>
      </c>
      <c r="F5154" s="0">
        <v>1.085</v>
      </c>
    </row>
    <row r="5155" spans="1:6">
      <c r="A5155" s="39">
        <v>54421</v>
      </c>
      <c r="B5155" t="s" s="0">
        <v>21</v>
      </c>
      <c r="C5155" t="s" s="0">
        <v>22</v>
      </c>
      <c r="E5155" t="s" s="0">
        <v>21</v>
      </c>
      <c r="F5155" s="0">
        <v>1.085</v>
      </c>
    </row>
    <row r="5156" spans="1:6">
      <c r="A5156" s="39">
        <v>67756</v>
      </c>
      <c r="B5156" t="s" s="0">
        <v>53</v>
      </c>
      <c r="C5156" t="s" s="0">
        <v>22</v>
      </c>
      <c r="E5156" t="s" s="0">
        <v>53</v>
      </c>
      <c r="F5156" s="0">
        <v>0.96099999999999997</v>
      </c>
    </row>
    <row r="5157" spans="1:6">
      <c r="A5157" s="39">
        <v>27432</v>
      </c>
      <c r="B5157" t="s" s="0">
        <v>65</v>
      </c>
      <c r="C5157" t="s" s="0">
        <v>39</v>
      </c>
      <c r="E5157" t="s" s="0">
        <v>65</v>
      </c>
      <c r="F5157" s="0">
        <v>0.753</v>
      </c>
    </row>
    <row r="5158" spans="1:6">
      <c r="A5158" s="39">
        <v>72145</v>
      </c>
      <c r="B5158" t="s" s="0">
        <v>150</v>
      </c>
      <c r="C5158" t="s" s="0">
        <v>20</v>
      </c>
      <c r="E5158" t="s" s="0">
        <v>150</v>
      </c>
      <c r="F5158" s="0">
        <v>1.0780000000000001</v>
      </c>
    </row>
    <row r="5159" spans="1:6">
      <c r="A5159" s="39">
        <v>96114</v>
      </c>
      <c r="B5159" t="s" s="0">
        <v>124</v>
      </c>
      <c r="C5159" t="s" s="0">
        <v>26</v>
      </c>
      <c r="E5159" t="s" s="0">
        <v>124</v>
      </c>
      <c r="F5159" s="0">
        <v>1.089</v>
      </c>
    </row>
    <row r="5160" spans="1:6">
      <c r="A5160" s="39">
        <v>92242</v>
      </c>
      <c r="B5160" t="s" s="0">
        <v>153</v>
      </c>
      <c r="C5160" t="s" s="0">
        <v>26</v>
      </c>
      <c r="E5160" t="s" s="0">
        <v>153</v>
      </c>
      <c r="F5160" s="0">
        <v>1.0589999999999999</v>
      </c>
    </row>
    <row r="5161" spans="1:6">
      <c r="A5161" s="39">
        <v>92275</v>
      </c>
      <c r="B5161" t="s" s="0">
        <v>153</v>
      </c>
      <c r="C5161" t="s" s="0">
        <v>26</v>
      </c>
      <c r="E5161" t="s" s="0">
        <v>153</v>
      </c>
      <c r="F5161" s="0">
        <v>1.0589999999999999</v>
      </c>
    </row>
    <row r="5162" spans="1:6">
      <c r="A5162" s="39">
        <v>47589</v>
      </c>
      <c r="B5162" t="s" s="0">
        <v>365</v>
      </c>
      <c r="C5162" t="s" s="0">
        <v>24</v>
      </c>
      <c r="E5162" t="s" s="0">
        <v>365</v>
      </c>
      <c r="F5162" s="0">
        <v>0.91100000000000003</v>
      </c>
    </row>
    <row r="5163" spans="1:6">
      <c r="A5163" s="39">
        <v>47669</v>
      </c>
      <c r="B5163" t="s" s="0">
        <v>365</v>
      </c>
      <c r="C5163" t="s" s="0">
        <v>24</v>
      </c>
      <c r="E5163" t="s" s="0">
        <v>365</v>
      </c>
      <c r="F5163" s="0">
        <v>0.91100000000000003</v>
      </c>
    </row>
    <row r="5164" spans="1:6">
      <c r="A5164" s="39">
        <v>47652</v>
      </c>
      <c r="B5164" t="s" s="0">
        <v>365</v>
      </c>
      <c r="C5164" t="s" s="0">
        <v>24</v>
      </c>
      <c r="E5164" t="s" s="0">
        <v>365</v>
      </c>
      <c r="F5164" s="0">
        <v>0.91100000000000003</v>
      </c>
    </row>
    <row r="5165" spans="1:6">
      <c r="A5165" s="39">
        <v>8144</v>
      </c>
      <c r="B5165" t="s" s="0">
        <v>252</v>
      </c>
      <c r="C5165" t="s" s="0">
        <v>119</v>
      </c>
      <c r="E5165" t="s" s="0">
        <v>252</v>
      </c>
      <c r="F5165" s="0">
        <v>0.91700000000000004</v>
      </c>
    </row>
    <row r="5166" spans="1:6">
      <c r="A5166" s="39">
        <v>4932</v>
      </c>
      <c r="B5166" t="s" s="0">
        <v>203</v>
      </c>
      <c r="C5166" t="s" s="0">
        <v>82</v>
      </c>
      <c r="E5166" t="s" s="0">
        <v>203</v>
      </c>
      <c r="F5166" s="0">
        <v>0.876</v>
      </c>
    </row>
    <row r="5167" spans="1:6">
      <c r="A5167" s="39">
        <v>7554</v>
      </c>
      <c r="B5167" t="s" s="0">
        <v>184</v>
      </c>
      <c r="C5167" t="s" s="0">
        <v>72</v>
      </c>
      <c r="E5167" t="s" s="0">
        <v>184</v>
      </c>
      <c r="F5167" s="0">
        <v>0.94499999999999995</v>
      </c>
    </row>
    <row r="5168" spans="1:6">
      <c r="A5168" s="39">
        <v>32832</v>
      </c>
      <c r="B5168" t="s" s="0">
        <v>366</v>
      </c>
      <c r="C5168" t="s" s="0">
        <v>24</v>
      </c>
      <c r="E5168" t="s" s="0">
        <v>366</v>
      </c>
      <c r="F5168" s="0">
        <v>0.92500000000000004</v>
      </c>
    </row>
    <row r="5169" spans="1:6">
      <c r="A5169" s="39">
        <v>32105</v>
      </c>
      <c r="B5169" t="s" s="0">
        <v>366</v>
      </c>
      <c r="C5169" t="s" s="0">
        <v>24</v>
      </c>
      <c r="E5169" t="s" s="0">
        <v>366</v>
      </c>
      <c r="F5169" s="0">
        <v>0.92500000000000004</v>
      </c>
    </row>
    <row r="5170" spans="1:6">
      <c r="A5170" s="39">
        <v>32107</v>
      </c>
      <c r="B5170" t="s" s="0">
        <v>366</v>
      </c>
      <c r="C5170" t="s" s="0">
        <v>24</v>
      </c>
      <c r="E5170" t="s" s="0">
        <v>366</v>
      </c>
      <c r="F5170" s="0">
        <v>0.92500000000000004</v>
      </c>
    </row>
    <row r="5171" spans="1:6">
      <c r="A5171" s="39">
        <v>32108</v>
      </c>
      <c r="B5171" t="s" s="0">
        <v>366</v>
      </c>
      <c r="C5171" t="s" s="0">
        <v>24</v>
      </c>
      <c r="E5171" t="s" s="0">
        <v>366</v>
      </c>
      <c r="F5171" s="0">
        <v>0.92500000000000004</v>
      </c>
    </row>
    <row r="5172" spans="1:6">
      <c r="A5172" s="39">
        <v>67732</v>
      </c>
      <c r="B5172" t="s" s="0">
        <v>220</v>
      </c>
      <c r="C5172" t="s" s="0">
        <v>22</v>
      </c>
      <c r="E5172" t="s" s="0">
        <v>220</v>
      </c>
      <c r="F5172" s="0">
        <v>0.97499999999999998</v>
      </c>
    </row>
    <row r="5173" spans="1:6">
      <c r="A5173" s="39">
        <v>1594</v>
      </c>
      <c r="B5173" t="s" s="0">
        <v>293</v>
      </c>
      <c r="C5173" t="s" s="0">
        <v>119</v>
      </c>
      <c r="E5173" t="s" s="0">
        <v>293</v>
      </c>
      <c r="F5173" s="0">
        <v>0.91900000000000004</v>
      </c>
    </row>
    <row r="5174" spans="1:6">
      <c r="A5174" s="39">
        <v>66996</v>
      </c>
      <c r="B5174" t="s" s="0">
        <v>134</v>
      </c>
      <c r="C5174" t="s" s="0">
        <v>22</v>
      </c>
      <c r="E5174" t="s" s="0">
        <v>134</v>
      </c>
      <c r="F5174" s="0">
        <v>1.0189999999999999</v>
      </c>
    </row>
    <row r="5175" spans="1:6">
      <c r="A5175" s="39">
        <v>56729</v>
      </c>
      <c r="B5175" t="s" s="0">
        <v>42</v>
      </c>
      <c r="C5175" t="s" s="0">
        <v>22</v>
      </c>
      <c r="E5175" t="s" s="0">
        <v>42</v>
      </c>
      <c r="F5175" s="0">
        <v>1.0009999999999999</v>
      </c>
    </row>
    <row r="5176" spans="1:6">
      <c r="A5176" s="39">
        <v>32683</v>
      </c>
      <c r="B5176" t="s" s="0">
        <v>366</v>
      </c>
      <c r="C5176" t="s" s="0">
        <v>24</v>
      </c>
      <c r="E5176" t="s" s="0">
        <v>366</v>
      </c>
      <c r="F5176" s="0">
        <v>0.92500000000000004</v>
      </c>
    </row>
    <row r="5177" spans="1:6">
      <c r="A5177" s="39">
        <v>57635</v>
      </c>
      <c r="B5177" t="s" s="0">
        <v>112</v>
      </c>
      <c r="C5177" t="s" s="0">
        <v>22</v>
      </c>
      <c r="E5177" t="s" s="0">
        <v>112</v>
      </c>
      <c r="F5177" s="0">
        <v>0.99</v>
      </c>
    </row>
    <row r="5178" spans="1:6">
      <c r="A5178" s="39">
        <v>21522</v>
      </c>
      <c r="B5178" t="s" s="0">
        <v>55</v>
      </c>
      <c r="C5178" t="s" s="0">
        <v>39</v>
      </c>
      <c r="E5178" t="s" s="0">
        <v>55</v>
      </c>
      <c r="F5178" s="0">
        <v>0.94</v>
      </c>
    </row>
    <row r="5179" spans="1:6">
      <c r="A5179" s="39">
        <v>29456</v>
      </c>
      <c r="B5179" t="s" s="0">
        <v>231</v>
      </c>
      <c r="C5179" t="s" s="0">
        <v>39</v>
      </c>
      <c r="E5179" t="s" s="0">
        <v>231</v>
      </c>
      <c r="F5179" s="0">
        <v>0.873</v>
      </c>
    </row>
    <row r="5180" spans="1:6">
      <c r="A5180" s="39">
        <v>85122</v>
      </c>
      <c r="B5180" t="s" s="0">
        <v>46</v>
      </c>
      <c r="C5180" t="s" s="0">
        <v>26</v>
      </c>
      <c r="E5180" t="s" s="0">
        <v>46</v>
      </c>
      <c r="F5180" s="0">
        <v>1.046</v>
      </c>
    </row>
    <row r="5181" spans="1:6">
      <c r="A5181" s="39">
        <v>32825</v>
      </c>
      <c r="B5181" t="s" s="0">
        <v>366</v>
      </c>
      <c r="C5181" t="s" s="0">
        <v>24</v>
      </c>
      <c r="E5181" t="s" s="0">
        <v>366</v>
      </c>
      <c r="F5181" s="0">
        <v>0.92500000000000004</v>
      </c>
    </row>
    <row r="5182" spans="1:6">
      <c r="A5182" s="39">
        <v>97204</v>
      </c>
      <c r="B5182" t="s" s="0">
        <v>133</v>
      </c>
      <c r="C5182" t="s" s="0">
        <v>26</v>
      </c>
      <c r="E5182" t="s" s="0">
        <v>133</v>
      </c>
      <c r="F5182" s="0">
        <v>1.1100000000000001</v>
      </c>
    </row>
    <row r="5183" spans="1:6">
      <c r="A5183" s="39">
        <v>55234</v>
      </c>
      <c r="B5183" t="s" s="0">
        <v>99</v>
      </c>
      <c r="C5183" t="s" s="0">
        <v>22</v>
      </c>
      <c r="E5183" t="s" s="0">
        <v>99</v>
      </c>
      <c r="F5183" s="0">
        <v>0.97</v>
      </c>
    </row>
    <row r="5184" spans="1:6">
      <c r="A5184" s="39">
        <v>32756</v>
      </c>
      <c r="B5184" t="s" s="0">
        <v>366</v>
      </c>
      <c r="C5184" t="s" s="0">
        <v>24</v>
      </c>
      <c r="E5184" t="s" s="0">
        <v>366</v>
      </c>
      <c r="F5184" s="0">
        <v>0.92500000000000004</v>
      </c>
    </row>
    <row r="5185" spans="1:6">
      <c r="A5185" s="39">
        <v>73269</v>
      </c>
      <c r="B5185" t="s" s="0">
        <v>88</v>
      </c>
      <c r="C5185" t="s" s="0">
        <v>20</v>
      </c>
      <c r="E5185" t="s" s="0">
        <v>88</v>
      </c>
      <c r="F5185" s="0">
        <v>1.028</v>
      </c>
    </row>
    <row r="5186" spans="1:6">
      <c r="A5186" s="39">
        <v>88436</v>
      </c>
      <c r="B5186" t="s" s="0">
        <v>41</v>
      </c>
      <c r="C5186" t="s" s="0">
        <v>20</v>
      </c>
      <c r="E5186" t="s" s="0">
        <v>41</v>
      </c>
      <c r="F5186" s="0">
        <v>1.0229999999999999</v>
      </c>
    </row>
    <row r="5187" spans="1:6">
      <c r="A5187" s="39">
        <v>88454</v>
      </c>
      <c r="B5187" t="s" s="0">
        <v>41</v>
      </c>
      <c r="C5187" t="s" s="0">
        <v>20</v>
      </c>
      <c r="E5187" t="s" s="0">
        <v>41</v>
      </c>
      <c r="F5187" s="0">
        <v>1.0229999999999999</v>
      </c>
    </row>
    <row r="5188" spans="1:6">
      <c r="A5188" s="39">
        <v>32758</v>
      </c>
      <c r="B5188" t="s" s="0">
        <v>366</v>
      </c>
      <c r="C5188" t="s" s="0">
        <v>24</v>
      </c>
      <c r="E5188" t="s" s="0">
        <v>366</v>
      </c>
      <c r="F5188" s="0">
        <v>0.92500000000000004</v>
      </c>
    </row>
    <row r="5189" spans="1:6">
      <c r="A5189" s="39">
        <v>79862</v>
      </c>
      <c r="B5189" t="s" s="0">
        <v>97</v>
      </c>
      <c r="C5189" t="s" s="0">
        <v>20</v>
      </c>
      <c r="E5189" t="s" s="0">
        <v>97</v>
      </c>
      <c r="F5189" s="0">
        <v>1.0269999999999999</v>
      </c>
    </row>
    <row r="5190" spans="1:6">
      <c r="A5190" s="39">
        <v>32760</v>
      </c>
      <c r="B5190" t="s" s="0">
        <v>366</v>
      </c>
      <c r="C5190" t="s" s="0">
        <v>24</v>
      </c>
      <c r="E5190" t="s" s="0">
        <v>366</v>
      </c>
      <c r="F5190" s="0">
        <v>0.92500000000000004</v>
      </c>
    </row>
    <row r="5191" spans="1:6">
      <c r="A5191" s="39">
        <v>97633</v>
      </c>
      <c r="B5191" t="s" s="0">
        <v>181</v>
      </c>
      <c r="C5191" t="s" s="0">
        <v>26</v>
      </c>
      <c r="E5191" t="s" s="0">
        <v>181</v>
      </c>
      <c r="F5191" s="0">
        <v>1.071</v>
      </c>
    </row>
    <row r="5192" spans="1:6">
      <c r="A5192" s="39">
        <v>2627</v>
      </c>
      <c r="B5192" t="s" s="0">
        <v>174</v>
      </c>
      <c r="C5192" t="s" s="0">
        <v>119</v>
      </c>
      <c r="E5192" t="s" s="0">
        <v>174</v>
      </c>
      <c r="F5192" s="0">
        <v>0.91100000000000003</v>
      </c>
    </row>
    <row r="5193" spans="1:6">
      <c r="A5193" s="39">
        <v>54472</v>
      </c>
      <c r="B5193" t="s" s="0">
        <v>142</v>
      </c>
      <c r="C5193" t="s" s="0">
        <v>22</v>
      </c>
      <c r="E5193" t="s" s="0">
        <v>142</v>
      </c>
      <c r="F5193" s="0">
        <v>1.0549999999999999</v>
      </c>
    </row>
    <row r="5194" spans="1:6">
      <c r="A5194" s="39">
        <v>67691</v>
      </c>
      <c r="B5194" t="s" s="0">
        <v>220</v>
      </c>
      <c r="C5194" t="s" s="0">
        <v>22</v>
      </c>
      <c r="E5194" t="s" s="0">
        <v>220</v>
      </c>
      <c r="F5194" s="0">
        <v>0.97499999999999998</v>
      </c>
    </row>
    <row r="5195" spans="1:6">
      <c r="A5195" s="39">
        <v>91315</v>
      </c>
      <c r="B5195" t="s" s="0">
        <v>47</v>
      </c>
      <c r="C5195" t="s" s="0">
        <v>26</v>
      </c>
      <c r="E5195" t="s" s="0">
        <v>47</v>
      </c>
      <c r="F5195" s="0">
        <v>1.046</v>
      </c>
    </row>
    <row r="5196" spans="1:6">
      <c r="A5196" s="39">
        <v>96272</v>
      </c>
      <c r="B5196" t="s" s="0">
        <v>127</v>
      </c>
      <c r="C5196" t="s" s="0">
        <v>26</v>
      </c>
      <c r="E5196" t="s" s="0">
        <v>127</v>
      </c>
      <c r="F5196" s="0">
        <v>1.0229999999999999</v>
      </c>
    </row>
    <row r="5197" spans="1:6">
      <c r="A5197" s="39">
        <v>32694</v>
      </c>
      <c r="B5197" t="s" s="0">
        <v>366</v>
      </c>
      <c r="C5197" t="s" s="0">
        <v>24</v>
      </c>
      <c r="E5197" t="s" s="0">
        <v>366</v>
      </c>
      <c r="F5197" s="0">
        <v>0.92500000000000004</v>
      </c>
    </row>
    <row r="5198" spans="1:6">
      <c r="A5198" s="39">
        <v>32699</v>
      </c>
      <c r="B5198" t="s" s="0">
        <v>366</v>
      </c>
      <c r="C5198" t="s" s="0">
        <v>24</v>
      </c>
      <c r="E5198" t="s" s="0">
        <v>366</v>
      </c>
      <c r="F5198" s="0">
        <v>0.92500000000000004</v>
      </c>
    </row>
    <row r="5199" spans="1:6">
      <c r="A5199" s="39">
        <v>76879</v>
      </c>
      <c r="B5199" t="s" s="0">
        <v>98</v>
      </c>
      <c r="C5199" t="s" s="0">
        <v>22</v>
      </c>
      <c r="E5199" t="s" s="0">
        <v>98</v>
      </c>
      <c r="F5199" s="0">
        <v>1.032</v>
      </c>
    </row>
    <row r="5200" spans="1:6">
      <c r="A5200" s="39">
        <v>55585</v>
      </c>
      <c r="B5200" t="s" s="0">
        <v>36</v>
      </c>
      <c r="C5200" t="s" s="0">
        <v>22</v>
      </c>
      <c r="E5200" t="s" s="0">
        <v>36</v>
      </c>
      <c r="F5200" s="0">
        <v>0.95299999999999996</v>
      </c>
    </row>
    <row r="5201" spans="1:6">
      <c r="A5201" s="39">
        <v>56767</v>
      </c>
      <c r="B5201" t="s" s="0">
        <v>167</v>
      </c>
      <c r="C5201" t="s" s="0">
        <v>22</v>
      </c>
      <c r="E5201" t="s" s="0">
        <v>167</v>
      </c>
      <c r="F5201" s="0">
        <v>1.01</v>
      </c>
    </row>
    <row r="5202" spans="1:6">
      <c r="A5202" s="39">
        <v>32805</v>
      </c>
      <c r="B5202" t="s" s="0">
        <v>366</v>
      </c>
      <c r="C5202" t="s" s="0">
        <v>24</v>
      </c>
      <c r="E5202" t="s" s="0">
        <v>366</v>
      </c>
      <c r="F5202" s="0">
        <v>0.92500000000000004</v>
      </c>
    </row>
    <row r="5203" spans="1:6">
      <c r="A5203" s="39">
        <v>55606</v>
      </c>
      <c r="B5203" t="s" s="0">
        <v>36</v>
      </c>
      <c r="C5203" t="s" s="0">
        <v>22</v>
      </c>
      <c r="E5203" t="s" s="0">
        <v>36</v>
      </c>
      <c r="F5203" s="0">
        <v>0.95299999999999996</v>
      </c>
    </row>
    <row r="5204" spans="1:6">
      <c r="A5204" s="39">
        <v>32689</v>
      </c>
      <c r="B5204" t="s" s="0">
        <v>366</v>
      </c>
      <c r="C5204" t="s" s="0">
        <v>24</v>
      </c>
      <c r="E5204" t="s" s="0">
        <v>366</v>
      </c>
      <c r="F5204" s="0">
        <v>0.92500000000000004</v>
      </c>
    </row>
    <row r="5205" spans="1:6">
      <c r="A5205" s="39">
        <v>32791</v>
      </c>
      <c r="B5205" t="s" s="0">
        <v>366</v>
      </c>
      <c r="C5205" t="s" s="0">
        <v>24</v>
      </c>
      <c r="E5205" t="s" s="0">
        <v>366</v>
      </c>
      <c r="F5205" s="0">
        <v>0.92500000000000004</v>
      </c>
    </row>
    <row r="5206" spans="1:6">
      <c r="A5206" s="39">
        <v>54316</v>
      </c>
      <c r="B5206" t="s" s="0">
        <v>21</v>
      </c>
      <c r="C5206" t="s" s="0">
        <v>22</v>
      </c>
      <c r="E5206" t="s" s="0">
        <v>21</v>
      </c>
      <c r="F5206" s="0">
        <v>1.085</v>
      </c>
    </row>
    <row r="5207" spans="1:6">
      <c r="A5207" s="39">
        <v>29693</v>
      </c>
      <c r="B5207" t="s" s="0">
        <v>67</v>
      </c>
      <c r="C5207" t="s" s="0">
        <v>39</v>
      </c>
      <c r="E5207" t="s" s="0">
        <v>67</v>
      </c>
      <c r="F5207" s="0">
        <v>0.89600000000000002</v>
      </c>
    </row>
    <row r="5208" spans="1:6">
      <c r="A5208" s="39">
        <v>32657</v>
      </c>
      <c r="B5208" t="s" s="0">
        <v>366</v>
      </c>
      <c r="C5208" t="s" s="0">
        <v>24</v>
      </c>
      <c r="E5208" t="s" s="0">
        <v>366</v>
      </c>
      <c r="F5208" s="0">
        <v>0.92500000000000004</v>
      </c>
    </row>
    <row r="5209" spans="1:6">
      <c r="A5209" s="39">
        <v>33818</v>
      </c>
      <c r="B5209" t="s" s="0">
        <v>366</v>
      </c>
      <c r="C5209" t="s" s="0">
        <v>24</v>
      </c>
      <c r="E5209" t="s" s="0">
        <v>366</v>
      </c>
      <c r="F5209" s="0">
        <v>0.92500000000000004</v>
      </c>
    </row>
    <row r="5210" spans="1:6">
      <c r="A5210" s="39">
        <v>32676</v>
      </c>
      <c r="B5210" t="s" s="0">
        <v>366</v>
      </c>
      <c r="C5210" t="s" s="0">
        <v>24</v>
      </c>
      <c r="E5210" t="s" s="0">
        <v>366</v>
      </c>
      <c r="F5210" s="0">
        <v>0.92500000000000004</v>
      </c>
    </row>
    <row r="5211" spans="1:6">
      <c r="A5211" s="39">
        <v>33813</v>
      </c>
      <c r="B5211" t="s" s="0">
        <v>366</v>
      </c>
      <c r="C5211" t="s" s="0">
        <v>24</v>
      </c>
      <c r="E5211" t="s" s="0">
        <v>366</v>
      </c>
      <c r="F5211" s="0">
        <v>0.92500000000000004</v>
      </c>
    </row>
    <row r="5212" spans="1:6">
      <c r="A5212" s="39">
        <v>32816</v>
      </c>
      <c r="B5212" t="s" s="0">
        <v>366</v>
      </c>
      <c r="C5212" t="s" s="0">
        <v>24</v>
      </c>
      <c r="E5212" t="s" s="0">
        <v>366</v>
      </c>
      <c r="F5212" s="0">
        <v>0.92500000000000004</v>
      </c>
    </row>
    <row r="5213" spans="1:6">
      <c r="A5213" s="39">
        <v>36145</v>
      </c>
      <c r="B5213" t="s" s="0">
        <v>207</v>
      </c>
      <c r="C5213" t="s" s="0">
        <v>74</v>
      </c>
      <c r="E5213" t="s" s="0">
        <v>207</v>
      </c>
      <c r="F5213" s="0">
        <v>1</v>
      </c>
    </row>
    <row r="5214" spans="1:6">
      <c r="A5214" s="39">
        <v>75339</v>
      </c>
      <c r="B5214" t="s" s="0">
        <v>132</v>
      </c>
      <c r="C5214" t="s" s="0">
        <v>20</v>
      </c>
      <c r="E5214" t="s" s="0">
        <v>132</v>
      </c>
      <c r="F5214" s="0">
        <v>1.0720000000000001</v>
      </c>
    </row>
    <row r="5215" spans="1:6">
      <c r="A5215" s="39">
        <v>33189</v>
      </c>
      <c r="B5215" t="s" s="0">
        <v>366</v>
      </c>
      <c r="C5215" t="s" s="0">
        <v>24</v>
      </c>
      <c r="E5215" t="s" s="0">
        <v>366</v>
      </c>
      <c r="F5215" s="0">
        <v>0.92500000000000004</v>
      </c>
    </row>
    <row r="5216" spans="1:6">
      <c r="A5216" s="39">
        <v>53534</v>
      </c>
      <c r="B5216" t="s" s="0">
        <v>52</v>
      </c>
      <c r="C5216" t="s" s="0">
        <v>22</v>
      </c>
      <c r="E5216" t="s" s="0">
        <v>52</v>
      </c>
      <c r="F5216" s="0">
        <v>1.0009999999999999</v>
      </c>
    </row>
    <row r="5217" spans="1:6">
      <c r="A5217" s="39">
        <v>34369</v>
      </c>
      <c r="B5217" t="s" s="0">
        <v>73</v>
      </c>
      <c r="C5217" t="s" s="0">
        <v>74</v>
      </c>
      <c r="E5217" t="s" s="0">
        <v>73</v>
      </c>
      <c r="F5217" s="0">
        <v>0.99399999999999999</v>
      </c>
    </row>
    <row r="5218" spans="1:6">
      <c r="A5218" s="39">
        <v>40699</v>
      </c>
      <c r="B5218" t="s" s="0">
        <v>367</v>
      </c>
      <c r="C5218" t="s" s="0">
        <v>24</v>
      </c>
      <c r="E5218" t="s" s="0">
        <v>367</v>
      </c>
      <c r="F5218" s="0">
        <v>0.90300000000000002</v>
      </c>
    </row>
    <row r="5219" spans="1:6">
      <c r="A5219" s="39">
        <v>97461</v>
      </c>
      <c r="B5219" t="s" s="0">
        <v>89</v>
      </c>
      <c r="C5219" t="s" s="0">
        <v>26</v>
      </c>
      <c r="E5219" t="s" s="0">
        <v>89</v>
      </c>
      <c r="F5219" s="0">
        <v>1.0880000000000001</v>
      </c>
    </row>
    <row r="5220" spans="1:6">
      <c r="A5220" s="39">
        <v>94544</v>
      </c>
      <c r="B5220" t="s" s="0">
        <v>85</v>
      </c>
      <c r="C5220" t="s" s="0">
        <v>26</v>
      </c>
      <c r="E5220" t="s" s="0">
        <v>85</v>
      </c>
      <c r="F5220" s="0">
        <v>0.91600000000000004</v>
      </c>
    </row>
    <row r="5221" spans="1:6">
      <c r="A5221" s="39">
        <v>42781</v>
      </c>
      <c r="B5221" t="s" s="0">
        <v>367</v>
      </c>
      <c r="C5221" t="s" s="0">
        <v>24</v>
      </c>
      <c r="E5221" t="s" s="0">
        <v>367</v>
      </c>
      <c r="F5221" s="0">
        <v>0.90300000000000002</v>
      </c>
    </row>
    <row r="5222" spans="1:6">
      <c r="A5222" s="39">
        <v>86928</v>
      </c>
      <c r="B5222" t="s" s="0">
        <v>164</v>
      </c>
      <c r="C5222" t="s" s="0">
        <v>26</v>
      </c>
      <c r="E5222" t="s" s="0">
        <v>164</v>
      </c>
      <c r="F5222" s="0">
        <v>1.1579999999999999</v>
      </c>
    </row>
    <row r="5223" spans="1:6">
      <c r="A5223" s="39">
        <v>42579</v>
      </c>
      <c r="B5223" t="s" s="0">
        <v>367</v>
      </c>
      <c r="C5223" t="s" s="0">
        <v>24</v>
      </c>
      <c r="E5223" t="s" s="0">
        <v>367</v>
      </c>
      <c r="F5223" s="0">
        <v>0.90300000000000002</v>
      </c>
    </row>
    <row r="5224" spans="1:6">
      <c r="A5224" s="39">
        <v>40721</v>
      </c>
      <c r="B5224" t="s" s="0">
        <v>367</v>
      </c>
      <c r="C5224" t="s" s="0">
        <v>24</v>
      </c>
      <c r="E5224" t="s" s="0">
        <v>367</v>
      </c>
      <c r="F5224" s="0">
        <v>0.90300000000000002</v>
      </c>
    </row>
    <row r="5225" spans="1:6">
      <c r="A5225" s="39">
        <v>40723</v>
      </c>
      <c r="B5225" t="s" s="0">
        <v>367</v>
      </c>
      <c r="C5225" t="s" s="0">
        <v>24</v>
      </c>
      <c r="E5225" t="s" s="0">
        <v>367</v>
      </c>
      <c r="F5225" s="0">
        <v>0.90300000000000002</v>
      </c>
    </row>
    <row r="5226" spans="1:6">
      <c r="A5226" s="39">
        <v>29478</v>
      </c>
      <c r="B5226" t="s" s="0">
        <v>231</v>
      </c>
      <c r="C5226" t="s" s="0">
        <v>39</v>
      </c>
      <c r="E5226" t="s" s="0">
        <v>231</v>
      </c>
      <c r="F5226" s="0">
        <v>0.873</v>
      </c>
    </row>
    <row r="5227" spans="1:6">
      <c r="A5227" s="39">
        <v>40724</v>
      </c>
      <c r="B5227" t="s" s="0">
        <v>367</v>
      </c>
      <c r="C5227" t="s" s="0">
        <v>24</v>
      </c>
      <c r="E5227" t="s" s="0">
        <v>367</v>
      </c>
      <c r="F5227" s="0">
        <v>0.90300000000000002</v>
      </c>
    </row>
    <row r="5228" spans="1:6">
      <c r="A5228" s="39">
        <v>39167</v>
      </c>
      <c r="B5228" t="s" s="0">
        <v>126</v>
      </c>
      <c r="C5228" t="s" s="0">
        <v>70</v>
      </c>
      <c r="E5228" t="s" s="0">
        <v>126</v>
      </c>
      <c r="F5228" s="0">
        <v>0.89500000000000002</v>
      </c>
    </row>
    <row r="5229" spans="1:6">
      <c r="A5229" s="39">
        <v>39326</v>
      </c>
      <c r="B5229" t="s" s="0">
        <v>126</v>
      </c>
      <c r="C5229" t="s" s="0">
        <v>70</v>
      </c>
      <c r="E5229" t="s" s="0">
        <v>126</v>
      </c>
      <c r="F5229" s="0">
        <v>0.89500000000000002</v>
      </c>
    </row>
    <row r="5230" spans="1:6">
      <c r="A5230" s="39">
        <v>39343</v>
      </c>
      <c r="B5230" t="s" s="0">
        <v>126</v>
      </c>
      <c r="C5230" t="s" s="0">
        <v>70</v>
      </c>
      <c r="E5230" t="s" s="0">
        <v>126</v>
      </c>
      <c r="F5230" s="0">
        <v>0.89500000000000002</v>
      </c>
    </row>
    <row r="5231" spans="1:6">
      <c r="A5231" s="39">
        <v>66989</v>
      </c>
      <c r="B5231" t="s" s="0">
        <v>134</v>
      </c>
      <c r="C5231" t="s" s="0">
        <v>22</v>
      </c>
      <c r="E5231" t="s" s="0">
        <v>134</v>
      </c>
      <c r="F5231" s="0">
        <v>1.0189999999999999</v>
      </c>
    </row>
    <row r="5232" spans="1:6">
      <c r="A5232" s="39">
        <v>66989</v>
      </c>
      <c r="B5232" t="s" s="0">
        <v>134</v>
      </c>
      <c r="C5232" t="s" s="0">
        <v>22</v>
      </c>
      <c r="E5232" t="s" s="0">
        <v>134</v>
      </c>
      <c r="F5232" s="0">
        <v>1.0189999999999999</v>
      </c>
    </row>
    <row r="5233" spans="1:6">
      <c r="A5233" s="39">
        <v>40764</v>
      </c>
      <c r="B5233" t="s" s="0">
        <v>367</v>
      </c>
      <c r="C5233" t="s" s="0">
        <v>24</v>
      </c>
      <c r="E5233" t="s" s="0">
        <v>367</v>
      </c>
      <c r="F5233" s="0">
        <v>0.90300000000000002</v>
      </c>
    </row>
    <row r="5234" spans="1:6">
      <c r="A5234" s="39">
        <v>86745</v>
      </c>
      <c r="B5234" t="s" s="0">
        <v>101</v>
      </c>
      <c r="C5234" t="s" s="0">
        <v>26</v>
      </c>
      <c r="E5234" t="s" s="0">
        <v>101</v>
      </c>
      <c r="F5234" s="0">
        <v>1.0469999999999999</v>
      </c>
    </row>
    <row r="5235" spans="1:6">
      <c r="A5235" s="39">
        <v>40822</v>
      </c>
      <c r="B5235" t="s" s="0">
        <v>367</v>
      </c>
      <c r="C5235" t="s" s="0">
        <v>24</v>
      </c>
      <c r="E5235" t="s" s="0">
        <v>367</v>
      </c>
      <c r="F5235" s="0">
        <v>0.90300000000000002</v>
      </c>
    </row>
    <row r="5236" spans="1:6">
      <c r="A5236" s="39">
        <v>94545</v>
      </c>
      <c r="B5236" t="s" s="0">
        <v>340</v>
      </c>
      <c r="C5236" t="s" s="0">
        <v>26</v>
      </c>
      <c r="E5236" t="s" s="0">
        <v>340</v>
      </c>
      <c r="F5236" s="0">
        <v>0.99</v>
      </c>
    </row>
    <row r="5237" spans="1:6">
      <c r="A5237" s="39">
        <v>40789</v>
      </c>
      <c r="B5237" t="s" s="0">
        <v>367</v>
      </c>
      <c r="C5237" t="s" s="0">
        <v>24</v>
      </c>
      <c r="E5237" t="s" s="0">
        <v>367</v>
      </c>
      <c r="F5237" s="0">
        <v>0.90300000000000002</v>
      </c>
    </row>
    <row r="5238" spans="1:6">
      <c r="A5238" s="39">
        <v>39596</v>
      </c>
      <c r="B5238" t="s" s="0">
        <v>95</v>
      </c>
      <c r="C5238" t="s" s="0">
        <v>70</v>
      </c>
      <c r="E5238" t="s" s="0">
        <v>95</v>
      </c>
      <c r="F5238" s="0">
        <v>0.72899999999999998</v>
      </c>
    </row>
    <row r="5239" spans="1:6">
      <c r="A5239" s="39">
        <v>1945</v>
      </c>
      <c r="B5239" t="s" s="0">
        <v>116</v>
      </c>
      <c r="C5239" t="s" s="0">
        <v>82</v>
      </c>
      <c r="E5239" t="s" s="0">
        <v>116</v>
      </c>
      <c r="F5239" s="0">
        <v>0.88800000000000001</v>
      </c>
    </row>
    <row r="5240" spans="1:6">
      <c r="A5240" s="39">
        <v>17111</v>
      </c>
      <c r="B5240" t="s" s="0">
        <v>125</v>
      </c>
      <c r="C5240" t="s" s="0">
        <v>58</v>
      </c>
      <c r="E5240" t="s" s="0">
        <v>125</v>
      </c>
      <c r="F5240" s="0">
        <v>0.9</v>
      </c>
    </row>
    <row r="5241" spans="1:6">
      <c r="A5241" s="39">
        <v>85521</v>
      </c>
      <c r="B5241" t="s" s="0">
        <v>178</v>
      </c>
      <c r="C5241" t="s" s="0">
        <v>26</v>
      </c>
      <c r="E5241" t="s" s="0">
        <v>178</v>
      </c>
      <c r="F5241" s="0">
        <v>1.288</v>
      </c>
    </row>
    <row r="5242" spans="1:6">
      <c r="A5242" s="39">
        <v>85662</v>
      </c>
      <c r="B5242" t="s" s="0">
        <v>178</v>
      </c>
      <c r="C5242" t="s" s="0">
        <v>26</v>
      </c>
      <c r="E5242" t="s" s="0">
        <v>178</v>
      </c>
      <c r="F5242" s="0">
        <v>1.288</v>
      </c>
    </row>
    <row r="5243" spans="1:6">
      <c r="A5243" s="39">
        <v>4936</v>
      </c>
      <c r="B5243" t="s" s="0">
        <v>203</v>
      </c>
      <c r="C5243" t="s" s="0">
        <v>82</v>
      </c>
      <c r="E5243" t="s" s="0">
        <v>203</v>
      </c>
      <c r="F5243" s="0">
        <v>0.876</v>
      </c>
    </row>
    <row r="5244" spans="1:6">
      <c r="A5244" s="39">
        <v>92277</v>
      </c>
      <c r="B5244" t="s" s="0">
        <v>153</v>
      </c>
      <c r="C5244" t="s" s="0">
        <v>26</v>
      </c>
      <c r="E5244" t="s" s="0">
        <v>153</v>
      </c>
      <c r="F5244" s="0">
        <v>1.0589999999999999</v>
      </c>
    </row>
    <row r="5245" spans="1:6">
      <c r="A5245" s="39">
        <v>17166</v>
      </c>
      <c r="B5245" t="s" s="0">
        <v>57</v>
      </c>
      <c r="C5245" t="s" s="0">
        <v>58</v>
      </c>
      <c r="E5245" t="s" s="0">
        <v>57</v>
      </c>
      <c r="F5245" s="0">
        <v>0.93899999999999995</v>
      </c>
    </row>
    <row r="5246" spans="1:6">
      <c r="A5246" s="39">
        <v>2906</v>
      </c>
      <c r="B5246" t="s" s="0">
        <v>204</v>
      </c>
      <c r="C5246" t="s" s="0">
        <v>119</v>
      </c>
      <c r="E5246" t="s" s="0">
        <v>204</v>
      </c>
      <c r="F5246" s="0">
        <v>0.88700000000000001</v>
      </c>
    </row>
    <row r="5247" spans="1:6">
      <c r="A5247" s="39">
        <v>40472</v>
      </c>
      <c r="B5247" t="s" s="0">
        <v>367</v>
      </c>
      <c r="C5247" t="s" s="0">
        <v>24</v>
      </c>
      <c r="E5247" t="s" s="0">
        <v>367</v>
      </c>
      <c r="F5247" s="0">
        <v>0.90300000000000002</v>
      </c>
    </row>
    <row r="5248" spans="1:6">
      <c r="A5248" s="39">
        <v>18209</v>
      </c>
      <c r="B5248" t="s" s="0">
        <v>57</v>
      </c>
      <c r="C5248" t="s" s="0">
        <v>58</v>
      </c>
      <c r="E5248" t="s" s="0">
        <v>57</v>
      </c>
      <c r="F5248" s="0">
        <v>0.93899999999999995</v>
      </c>
    </row>
    <row r="5249" spans="1:6">
      <c r="A5249" s="39">
        <v>18211</v>
      </c>
      <c r="B5249" t="s" s="0">
        <v>57</v>
      </c>
      <c r="C5249" t="s" s="0">
        <v>58</v>
      </c>
      <c r="E5249" t="s" s="0">
        <v>57</v>
      </c>
      <c r="F5249" s="0">
        <v>0.93899999999999995</v>
      </c>
    </row>
    <row r="5250" spans="1:6">
      <c r="A5250" s="39">
        <v>40878</v>
      </c>
      <c r="B5250" t="s" s="0">
        <v>367</v>
      </c>
      <c r="C5250" t="s" s="0">
        <v>24</v>
      </c>
      <c r="E5250" t="s" s="0">
        <v>367</v>
      </c>
      <c r="F5250" s="0">
        <v>0.90300000000000002</v>
      </c>
    </row>
    <row r="5251" spans="1:6">
      <c r="A5251" s="39">
        <v>40880</v>
      </c>
      <c r="B5251" t="s" s="0">
        <v>367</v>
      </c>
      <c r="C5251" t="s" s="0">
        <v>24</v>
      </c>
      <c r="E5251" t="s" s="0">
        <v>367</v>
      </c>
      <c r="F5251" s="0">
        <v>0.90300000000000002</v>
      </c>
    </row>
    <row r="5252" spans="1:6">
      <c r="A5252" s="39">
        <v>99448</v>
      </c>
      <c r="B5252" t="s" s="0">
        <v>148</v>
      </c>
      <c r="C5252" t="s" s="0">
        <v>72</v>
      </c>
      <c r="E5252" t="s" s="0">
        <v>148</v>
      </c>
      <c r="F5252" s="0">
        <v>0.91400000000000003</v>
      </c>
    </row>
    <row r="5253" spans="1:6">
      <c r="A5253" s="39">
        <v>40882</v>
      </c>
      <c r="B5253" t="s" s="0">
        <v>367</v>
      </c>
      <c r="C5253" t="s" s="0">
        <v>24</v>
      </c>
      <c r="E5253" t="s" s="0">
        <v>367</v>
      </c>
      <c r="F5253" s="0">
        <v>0.90300000000000002</v>
      </c>
    </row>
    <row r="5254" spans="1:6">
      <c r="A5254" s="39">
        <v>78355</v>
      </c>
      <c r="B5254" t="s" s="0">
        <v>19</v>
      </c>
      <c r="C5254" t="s" s="0">
        <v>20</v>
      </c>
      <c r="E5254" t="s" s="0">
        <v>19</v>
      </c>
      <c r="F5254" s="0">
        <v>1.052</v>
      </c>
    </row>
    <row r="5255" spans="1:6">
      <c r="A5255" s="39">
        <v>54570</v>
      </c>
      <c r="B5255" t="s" s="0">
        <v>167</v>
      </c>
      <c r="C5255" t="s" s="0">
        <v>22</v>
      </c>
      <c r="E5255" t="s" s="0">
        <v>167</v>
      </c>
      <c r="F5255" s="0">
        <v>1.01</v>
      </c>
    </row>
    <row r="5256" spans="1:6">
      <c r="A5256" s="39">
        <v>16248</v>
      </c>
      <c r="B5256" t="s" s="0">
        <v>81</v>
      </c>
      <c r="C5256" t="s" s="0">
        <v>82</v>
      </c>
      <c r="E5256" t="s" s="0">
        <v>81</v>
      </c>
      <c r="F5256" s="0">
        <v>0.878</v>
      </c>
    </row>
    <row r="5257" spans="1:6">
      <c r="A5257" s="39">
        <v>86978</v>
      </c>
      <c r="B5257" t="s" s="0">
        <v>130</v>
      </c>
      <c r="C5257" t="s" s="0">
        <v>26</v>
      </c>
      <c r="E5257" t="s" s="0">
        <v>130</v>
      </c>
      <c r="F5257" s="0">
        <v>1.1479999999999999</v>
      </c>
    </row>
    <row r="5258" spans="1:6">
      <c r="A5258" s="39">
        <v>37318</v>
      </c>
      <c r="B5258" t="s" s="0">
        <v>154</v>
      </c>
      <c r="C5258" t="s" s="0">
        <v>72</v>
      </c>
      <c r="E5258" t="s" s="0">
        <v>154</v>
      </c>
      <c r="F5258" s="0">
        <v>0.90700000000000003</v>
      </c>
    </row>
    <row r="5259" spans="1:6">
      <c r="A5259" s="39">
        <v>31249</v>
      </c>
      <c r="B5259" t="s" s="0">
        <v>335</v>
      </c>
      <c r="C5259" t="s" s="0">
        <v>39</v>
      </c>
      <c r="E5259" t="s" s="0">
        <v>335</v>
      </c>
      <c r="F5259" s="0">
        <v>0.81799999999999995</v>
      </c>
    </row>
    <row r="5260" spans="1:6">
      <c r="A5260" s="39">
        <v>40883</v>
      </c>
      <c r="B5260" t="s" s="0">
        <v>367</v>
      </c>
      <c r="C5260" t="s" s="0">
        <v>24</v>
      </c>
      <c r="E5260" t="s" s="0">
        <v>367</v>
      </c>
      <c r="F5260" s="0">
        <v>0.90300000000000002</v>
      </c>
    </row>
    <row r="5261" spans="1:6">
      <c r="A5261" s="39">
        <v>85411</v>
      </c>
      <c r="B5261" t="s" s="0">
        <v>110</v>
      </c>
      <c r="C5261" t="s" s="0">
        <v>26</v>
      </c>
      <c r="E5261" t="s" s="0">
        <v>110</v>
      </c>
      <c r="F5261" s="0">
        <v>1.1120000000000001</v>
      </c>
    </row>
    <row r="5262" spans="1:6">
      <c r="A5262" s="39">
        <v>23968</v>
      </c>
      <c r="B5262" t="s" s="0">
        <v>138</v>
      </c>
      <c r="C5262" t="s" s="0">
        <v>58</v>
      </c>
      <c r="E5262" t="s" s="0">
        <v>138</v>
      </c>
      <c r="F5262" s="0">
        <v>0.96</v>
      </c>
    </row>
    <row r="5263" spans="1:6">
      <c r="A5263" s="39">
        <v>85635</v>
      </c>
      <c r="B5263" t="s" s="0">
        <v>178</v>
      </c>
      <c r="C5263" t="s" s="0">
        <v>26</v>
      </c>
      <c r="E5263" t="s" s="0">
        <v>178</v>
      </c>
      <c r="F5263" s="0">
        <v>1.288</v>
      </c>
    </row>
    <row r="5264" spans="1:6">
      <c r="A5264" s="39">
        <v>16259</v>
      </c>
      <c r="B5264" t="s" s="0">
        <v>136</v>
      </c>
      <c r="C5264" t="s" s="0">
        <v>82</v>
      </c>
      <c r="E5264" t="s" s="0">
        <v>136</v>
      </c>
      <c r="F5264" s="0">
        <v>0.93</v>
      </c>
    </row>
    <row r="5265" spans="1:6">
      <c r="A5265" s="39">
        <v>56746</v>
      </c>
      <c r="B5265" t="s" s="0">
        <v>52</v>
      </c>
      <c r="C5265" t="s" s="0">
        <v>22</v>
      </c>
      <c r="E5265" t="s" s="0">
        <v>52</v>
      </c>
      <c r="F5265" s="0">
        <v>1.0009999999999999</v>
      </c>
    </row>
    <row r="5266" spans="1:6">
      <c r="A5266" s="39">
        <v>4934</v>
      </c>
      <c r="B5266" t="s" s="0">
        <v>203</v>
      </c>
      <c r="C5266" t="s" s="0">
        <v>82</v>
      </c>
      <c r="E5266" t="s" s="0">
        <v>203</v>
      </c>
      <c r="F5266" s="0">
        <v>0.876</v>
      </c>
    </row>
    <row r="5267" spans="1:6">
      <c r="A5267" s="39">
        <v>7958</v>
      </c>
      <c r="B5267" t="s" s="0">
        <v>184</v>
      </c>
      <c r="C5267" t="s" s="0">
        <v>72</v>
      </c>
      <c r="E5267" t="s" s="0">
        <v>184</v>
      </c>
      <c r="F5267" s="0">
        <v>0.94499999999999995</v>
      </c>
    </row>
    <row r="5268" spans="1:6">
      <c r="A5268" s="39">
        <v>85664</v>
      </c>
      <c r="B5268" t="s" s="0">
        <v>162</v>
      </c>
      <c r="C5268" t="s" s="0">
        <v>26</v>
      </c>
      <c r="E5268" t="s" s="0">
        <v>162</v>
      </c>
      <c r="F5268" s="0">
        <v>1.294</v>
      </c>
    </row>
    <row r="5269" spans="1:6">
      <c r="A5269" s="39">
        <v>40885</v>
      </c>
      <c r="B5269" t="s" s="0">
        <v>367</v>
      </c>
      <c r="C5269" t="s" s="0">
        <v>24</v>
      </c>
      <c r="E5269" t="s" s="0">
        <v>367</v>
      </c>
      <c r="F5269" s="0">
        <v>0.90300000000000002</v>
      </c>
    </row>
    <row r="5270" spans="1:6">
      <c r="A5270" s="39">
        <v>17111</v>
      </c>
      <c r="B5270" t="s" s="0">
        <v>125</v>
      </c>
      <c r="C5270" t="s" s="0">
        <v>58</v>
      </c>
      <c r="E5270" t="s" s="0">
        <v>125</v>
      </c>
      <c r="F5270" s="0">
        <v>0.9</v>
      </c>
    </row>
    <row r="5271" spans="1:6">
      <c r="A5271" s="39">
        <v>42549</v>
      </c>
      <c r="B5271" t="s" s="0">
        <v>367</v>
      </c>
      <c r="C5271" t="s" s="0">
        <v>24</v>
      </c>
      <c r="E5271" t="s" s="0">
        <v>367</v>
      </c>
      <c r="F5271" s="0">
        <v>0.90300000000000002</v>
      </c>
    </row>
    <row r="5272" spans="1:6">
      <c r="A5272" s="39">
        <v>16540</v>
      </c>
      <c r="B5272" t="s" s="0">
        <v>255</v>
      </c>
      <c r="C5272" t="s" s="0">
        <v>82</v>
      </c>
      <c r="E5272" t="s" s="0">
        <v>255</v>
      </c>
      <c r="F5272" s="0">
        <v>0.97</v>
      </c>
    </row>
    <row r="5273" spans="1:6">
      <c r="A5273" s="39">
        <v>16556</v>
      </c>
      <c r="B5273" t="s" s="0">
        <v>255</v>
      </c>
      <c r="C5273" t="s" s="0">
        <v>82</v>
      </c>
      <c r="E5273" t="s" s="0">
        <v>255</v>
      </c>
      <c r="F5273" s="0">
        <v>0.97</v>
      </c>
    </row>
    <row r="5274" spans="1:6">
      <c r="A5274" s="39">
        <v>16562</v>
      </c>
      <c r="B5274" t="s" s="0">
        <v>255</v>
      </c>
      <c r="C5274" t="s" s="0">
        <v>82</v>
      </c>
      <c r="E5274" t="s" s="0">
        <v>255</v>
      </c>
      <c r="F5274" s="0">
        <v>0.97</v>
      </c>
    </row>
    <row r="5275" spans="1:6">
      <c r="A5275" s="39">
        <v>67744</v>
      </c>
      <c r="B5275" t="s" s="0">
        <v>53</v>
      </c>
      <c r="C5275" t="s" s="0">
        <v>22</v>
      </c>
      <c r="E5275" t="s" s="0">
        <v>53</v>
      </c>
      <c r="F5275" s="0">
        <v>0.96099999999999997</v>
      </c>
    </row>
    <row r="5276" spans="1:6">
      <c r="A5276" s="39">
        <v>82383</v>
      </c>
      <c r="B5276" t="s" s="0">
        <v>130</v>
      </c>
      <c r="C5276" t="s" s="0">
        <v>26</v>
      </c>
      <c r="E5276" t="s" s="0">
        <v>130</v>
      </c>
      <c r="F5276" s="0">
        <v>1.1479999999999999</v>
      </c>
    </row>
    <row r="5277" spans="1:6">
      <c r="A5277" s="39">
        <v>84432</v>
      </c>
      <c r="B5277" t="s" s="0">
        <v>234</v>
      </c>
      <c r="C5277" t="s" s="0">
        <v>26</v>
      </c>
      <c r="E5277" t="s" s="0">
        <v>234</v>
      </c>
      <c r="F5277" s="0">
        <v>1.163</v>
      </c>
    </row>
    <row r="5278" spans="1:6">
      <c r="A5278" s="39">
        <v>19406</v>
      </c>
      <c r="B5278" t="s" s="0">
        <v>135</v>
      </c>
      <c r="C5278" t="s" s="0">
        <v>58</v>
      </c>
      <c r="E5278" t="s" s="0">
        <v>135</v>
      </c>
      <c r="F5278" s="0">
        <v>0.90100000000000002</v>
      </c>
    </row>
    <row r="5279" spans="1:6">
      <c r="A5279" s="39">
        <v>36284</v>
      </c>
      <c r="B5279" t="s" s="0">
        <v>106</v>
      </c>
      <c r="C5279" t="s" s="0">
        <v>74</v>
      </c>
      <c r="E5279" t="s" s="0">
        <v>106</v>
      </c>
      <c r="F5279" s="0">
        <v>0.98699999999999999</v>
      </c>
    </row>
    <row r="5280" spans="1:6">
      <c r="A5280" s="39">
        <v>97618</v>
      </c>
      <c r="B5280" t="s" s="0">
        <v>181</v>
      </c>
      <c r="C5280" t="s" s="0">
        <v>26</v>
      </c>
      <c r="E5280" t="s" s="0">
        <v>181</v>
      </c>
      <c r="F5280" s="0">
        <v>1.071</v>
      </c>
    </row>
    <row r="5281" spans="1:6">
      <c r="A5281" s="39">
        <v>16306</v>
      </c>
      <c r="B5281" t="s" s="0">
        <v>159</v>
      </c>
      <c r="C5281" t="s" s="0">
        <v>82</v>
      </c>
      <c r="E5281" t="s" s="0">
        <v>159</v>
      </c>
      <c r="F5281" s="0">
        <v>0.88900000000000001</v>
      </c>
    </row>
    <row r="5282" spans="1:6">
      <c r="A5282" s="39">
        <v>18299</v>
      </c>
      <c r="B5282" t="s" s="0">
        <v>57</v>
      </c>
      <c r="C5282" t="s" s="0">
        <v>58</v>
      </c>
      <c r="E5282" t="s" s="0">
        <v>57</v>
      </c>
      <c r="F5282" s="0">
        <v>0.93899999999999995</v>
      </c>
    </row>
    <row r="5283" spans="1:6">
      <c r="A5283" s="39">
        <v>73345</v>
      </c>
      <c r="B5283" t="s" s="0">
        <v>43</v>
      </c>
      <c r="C5283" t="s" s="0">
        <v>20</v>
      </c>
      <c r="E5283" t="s" s="0">
        <v>43</v>
      </c>
      <c r="F5283" s="0">
        <v>1.0329999999999999</v>
      </c>
    </row>
    <row r="5284" spans="1:6">
      <c r="A5284" s="39">
        <v>42551</v>
      </c>
      <c r="B5284" t="s" s="0">
        <v>367</v>
      </c>
      <c r="C5284" t="s" s="0">
        <v>24</v>
      </c>
      <c r="E5284" t="s" s="0">
        <v>367</v>
      </c>
      <c r="F5284" s="0">
        <v>0.90300000000000002</v>
      </c>
    </row>
    <row r="5285" spans="1:6">
      <c r="A5285" s="39">
        <v>99755</v>
      </c>
      <c r="B5285" t="s" s="0">
        <v>260</v>
      </c>
      <c r="C5285" t="s" s="0">
        <v>72</v>
      </c>
      <c r="E5285" t="s" s="0">
        <v>260</v>
      </c>
      <c r="F5285" s="0">
        <v>0.872</v>
      </c>
    </row>
    <row r="5286" spans="1:6">
      <c r="A5286" s="39">
        <v>72531</v>
      </c>
      <c r="B5286" t="s" s="0">
        <v>213</v>
      </c>
      <c r="C5286" t="s" s="0">
        <v>20</v>
      </c>
      <c r="E5286" t="s" s="0">
        <v>213</v>
      </c>
      <c r="F5286" s="0">
        <v>1.032</v>
      </c>
    </row>
    <row r="5287" spans="1:6">
      <c r="A5287" s="39">
        <v>9337</v>
      </c>
      <c r="B5287" t="s" s="0">
        <v>252</v>
      </c>
      <c r="C5287" t="s" s="0">
        <v>119</v>
      </c>
      <c r="E5287" t="s" s="0">
        <v>252</v>
      </c>
      <c r="F5287" s="0">
        <v>0.91700000000000004</v>
      </c>
    </row>
    <row r="5288" spans="1:6">
      <c r="A5288" s="39">
        <v>67591</v>
      </c>
      <c r="B5288" t="s" s="0">
        <v>99</v>
      </c>
      <c r="C5288" t="s" s="0">
        <v>22</v>
      </c>
      <c r="E5288" t="s" s="0">
        <v>99</v>
      </c>
      <c r="F5288" s="0">
        <v>0.97</v>
      </c>
    </row>
    <row r="5289" spans="1:6">
      <c r="A5289" s="39">
        <v>88367</v>
      </c>
      <c r="B5289" t="s" s="0">
        <v>208</v>
      </c>
      <c r="C5289" t="s" s="0">
        <v>20</v>
      </c>
      <c r="E5289" t="s" s="0">
        <v>208</v>
      </c>
      <c r="F5289" s="0">
        <v>1.04</v>
      </c>
    </row>
    <row r="5290" spans="1:6">
      <c r="A5290" s="39">
        <v>79801</v>
      </c>
      <c r="B5290" t="s" s="0">
        <v>97</v>
      </c>
      <c r="C5290" t="s" s="0">
        <v>20</v>
      </c>
      <c r="E5290" t="s" s="0">
        <v>97</v>
      </c>
      <c r="F5290" s="0">
        <v>1.0269999999999999</v>
      </c>
    </row>
    <row r="5291" spans="1:6">
      <c r="A5291" s="39">
        <v>84098</v>
      </c>
      <c r="B5291" t="s" s="0">
        <v>56</v>
      </c>
      <c r="C5291" t="s" s="0">
        <v>26</v>
      </c>
      <c r="E5291" t="s" s="0">
        <v>56</v>
      </c>
      <c r="F5291" s="0">
        <v>0.99399999999999999</v>
      </c>
    </row>
    <row r="5292" spans="1:6">
      <c r="A5292" s="39">
        <v>23996</v>
      </c>
      <c r="B5292" t="s" s="0">
        <v>138</v>
      </c>
      <c r="C5292" t="s" s="0">
        <v>58</v>
      </c>
      <c r="E5292" t="s" s="0">
        <v>138</v>
      </c>
      <c r="F5292" s="0">
        <v>0.96</v>
      </c>
    </row>
    <row r="5293" spans="1:6">
      <c r="A5293" s="39">
        <v>17194</v>
      </c>
      <c r="B5293" t="s" s="0">
        <v>125</v>
      </c>
      <c r="C5293" t="s" s="0">
        <v>58</v>
      </c>
      <c r="E5293" t="s" s="0">
        <v>125</v>
      </c>
      <c r="F5293" s="0">
        <v>0.9</v>
      </c>
    </row>
    <row r="5294" spans="1:6">
      <c r="A5294" s="39">
        <v>42553</v>
      </c>
      <c r="B5294" t="s" s="0">
        <v>367</v>
      </c>
      <c r="C5294" t="s" s="0">
        <v>24</v>
      </c>
      <c r="E5294" t="s" s="0">
        <v>367</v>
      </c>
      <c r="F5294" s="0">
        <v>0.90300000000000002</v>
      </c>
    </row>
    <row r="5295" spans="1:6">
      <c r="A5295" s="39">
        <v>7338</v>
      </c>
      <c r="B5295" t="s" s="0">
        <v>108</v>
      </c>
      <c r="C5295" t="s" s="0">
        <v>72</v>
      </c>
      <c r="E5295" t="s" s="0">
        <v>108</v>
      </c>
      <c r="F5295" s="0">
        <v>0.91300000000000003</v>
      </c>
    </row>
    <row r="5296" spans="1:6">
      <c r="A5296" s="39">
        <v>93480</v>
      </c>
      <c r="B5296" t="s" s="0">
        <v>173</v>
      </c>
      <c r="C5296" t="s" s="0">
        <v>26</v>
      </c>
      <c r="E5296" t="s" s="0">
        <v>173</v>
      </c>
      <c r="F5296" s="0">
        <v>0.90500000000000003</v>
      </c>
    </row>
    <row r="5297" spans="1:6">
      <c r="A5297" s="39">
        <v>42555</v>
      </c>
      <c r="B5297" t="s" s="0">
        <v>367</v>
      </c>
      <c r="C5297" t="s" s="0">
        <v>24</v>
      </c>
      <c r="E5297" t="s" s="0">
        <v>367</v>
      </c>
      <c r="F5297" s="0">
        <v>0.90300000000000002</v>
      </c>
    </row>
    <row r="5298" spans="1:6">
      <c r="A5298" s="39">
        <v>17237</v>
      </c>
      <c r="B5298" t="s" s="0">
        <v>125</v>
      </c>
      <c r="C5298" t="s" s="0">
        <v>58</v>
      </c>
      <c r="E5298" t="s" s="0">
        <v>125</v>
      </c>
      <c r="F5298" s="0">
        <v>0.9</v>
      </c>
    </row>
    <row r="5299" spans="1:6">
      <c r="A5299" s="39">
        <v>37308</v>
      </c>
      <c r="B5299" t="s" s="0">
        <v>154</v>
      </c>
      <c r="C5299" t="s" s="0">
        <v>72</v>
      </c>
      <c r="E5299" t="s" s="0">
        <v>154</v>
      </c>
      <c r="F5299" s="0">
        <v>0.90700000000000003</v>
      </c>
    </row>
    <row r="5300" spans="1:6">
      <c r="A5300" s="39">
        <v>66989</v>
      </c>
      <c r="B5300" t="s" s="0">
        <v>134</v>
      </c>
      <c r="C5300" t="s" s="0">
        <v>22</v>
      </c>
      <c r="E5300" t="s" s="0">
        <v>134</v>
      </c>
      <c r="F5300" s="0">
        <v>1.0189999999999999</v>
      </c>
    </row>
    <row r="5301" spans="1:6">
      <c r="A5301" s="39">
        <v>42489</v>
      </c>
      <c r="B5301" t="s" s="0">
        <v>367</v>
      </c>
      <c r="C5301" t="s" s="0">
        <v>24</v>
      </c>
      <c r="E5301" t="s" s="0">
        <v>367</v>
      </c>
      <c r="F5301" s="0">
        <v>0.90300000000000002</v>
      </c>
    </row>
    <row r="5302" spans="1:6">
      <c r="A5302" s="39">
        <v>32545</v>
      </c>
      <c r="B5302" t="s" s="0">
        <v>368</v>
      </c>
      <c r="C5302" t="s" s="0">
        <v>24</v>
      </c>
      <c r="E5302" t="s" s="0">
        <v>368</v>
      </c>
      <c r="F5302" s="0">
        <v>0.86599999999999999</v>
      </c>
    </row>
    <row r="5303" spans="1:6">
      <c r="A5303" s="39">
        <v>32547</v>
      </c>
      <c r="B5303" t="s" s="0">
        <v>368</v>
      </c>
      <c r="C5303" t="s" s="0">
        <v>24</v>
      </c>
      <c r="E5303" t="s" s="0">
        <v>368</v>
      </c>
      <c r="F5303" s="0">
        <v>0.86599999999999999</v>
      </c>
    </row>
    <row r="5304" spans="1:6">
      <c r="A5304" s="39">
        <v>32549</v>
      </c>
      <c r="B5304" t="s" s="0">
        <v>368</v>
      </c>
      <c r="C5304" t="s" s="0">
        <v>24</v>
      </c>
      <c r="E5304" t="s" s="0">
        <v>368</v>
      </c>
      <c r="F5304" s="0">
        <v>0.86599999999999999</v>
      </c>
    </row>
    <row r="5305" spans="1:6">
      <c r="A5305" s="39">
        <v>29362</v>
      </c>
      <c r="B5305" t="s" s="0">
        <v>45</v>
      </c>
      <c r="C5305" t="s" s="0">
        <v>39</v>
      </c>
      <c r="E5305" t="s" s="0">
        <v>45</v>
      </c>
      <c r="F5305" s="0">
        <v>0.83799999999999997</v>
      </c>
    </row>
    <row r="5306" spans="1:6">
      <c r="A5306" s="39">
        <v>31559</v>
      </c>
      <c r="B5306" t="s" s="0">
        <v>75</v>
      </c>
      <c r="C5306" t="s" s="0">
        <v>39</v>
      </c>
      <c r="E5306" t="s" s="0">
        <v>75</v>
      </c>
      <c r="F5306" s="0">
        <v>0.81699999999999995</v>
      </c>
    </row>
    <row r="5307" spans="1:6">
      <c r="A5307" s="39">
        <v>1848</v>
      </c>
      <c r="B5307" t="s" s="0">
        <v>118</v>
      </c>
      <c r="C5307" t="s" s="0">
        <v>119</v>
      </c>
      <c r="E5307" t="s" s="0">
        <v>118</v>
      </c>
      <c r="F5307" s="0">
        <v>0.97399999999999998</v>
      </c>
    </row>
    <row r="5308" spans="1:6">
      <c r="A5308" s="39">
        <v>21522</v>
      </c>
      <c r="B5308" t="s" s="0">
        <v>55</v>
      </c>
      <c r="C5308" t="s" s="0">
        <v>39</v>
      </c>
      <c r="E5308" t="s" s="0">
        <v>55</v>
      </c>
      <c r="F5308" s="0">
        <v>0.94</v>
      </c>
    </row>
    <row r="5309" spans="1:6">
      <c r="A5309" s="39">
        <v>32339</v>
      </c>
      <c r="B5309" t="s" s="0">
        <v>368</v>
      </c>
      <c r="C5309" t="s" s="0">
        <v>24</v>
      </c>
      <c r="E5309" t="s" s="0">
        <v>368</v>
      </c>
      <c r="F5309" s="0">
        <v>0.86599999999999999</v>
      </c>
    </row>
    <row r="5310" spans="1:6">
      <c r="A5310" s="39">
        <v>32479</v>
      </c>
      <c r="B5310" t="s" s="0">
        <v>368</v>
      </c>
      <c r="C5310" t="s" s="0">
        <v>24</v>
      </c>
      <c r="E5310" t="s" s="0">
        <v>368</v>
      </c>
      <c r="F5310" s="0">
        <v>0.86599999999999999</v>
      </c>
    </row>
    <row r="5311" spans="1:6">
      <c r="A5311" s="39">
        <v>32609</v>
      </c>
      <c r="B5311" t="s" s="0">
        <v>368</v>
      </c>
      <c r="C5311" t="s" s="0">
        <v>24</v>
      </c>
      <c r="E5311" t="s" s="0">
        <v>368</v>
      </c>
      <c r="F5311" s="0">
        <v>0.86599999999999999</v>
      </c>
    </row>
    <row r="5312" spans="1:6">
      <c r="A5312" s="39">
        <v>32312</v>
      </c>
      <c r="B5312" t="s" s="0">
        <v>368</v>
      </c>
      <c r="C5312" t="s" s="0">
        <v>24</v>
      </c>
      <c r="E5312" t="s" s="0">
        <v>368</v>
      </c>
      <c r="F5312" s="0">
        <v>0.86599999999999999</v>
      </c>
    </row>
    <row r="5313" spans="1:6">
      <c r="A5313" s="39">
        <v>49451</v>
      </c>
      <c r="B5313" t="s" s="0">
        <v>218</v>
      </c>
      <c r="C5313" t="s" s="0">
        <v>39</v>
      </c>
      <c r="E5313" t="s" s="0">
        <v>218</v>
      </c>
      <c r="F5313" s="0">
        <v>0.83599999999999997</v>
      </c>
    </row>
    <row r="5314" spans="1:6">
      <c r="A5314" s="39">
        <v>19205</v>
      </c>
      <c r="B5314" t="s" s="0">
        <v>138</v>
      </c>
      <c r="C5314" t="s" s="0">
        <v>58</v>
      </c>
      <c r="E5314" t="s" s="0">
        <v>138</v>
      </c>
      <c r="F5314" s="0">
        <v>0.96</v>
      </c>
    </row>
    <row r="5315" spans="1:6">
      <c r="A5315" s="39">
        <v>19217</v>
      </c>
      <c r="B5315" t="s" s="0">
        <v>138</v>
      </c>
      <c r="C5315" t="s" s="0">
        <v>58</v>
      </c>
      <c r="E5315" t="s" s="0">
        <v>138</v>
      </c>
      <c r="F5315" s="0">
        <v>0.96</v>
      </c>
    </row>
    <row r="5316" spans="1:6">
      <c r="A5316" s="39">
        <v>37642</v>
      </c>
      <c r="B5316" t="s" s="0">
        <v>169</v>
      </c>
      <c r="C5316" t="s" s="0">
        <v>39</v>
      </c>
      <c r="E5316" t="s" s="0">
        <v>169</v>
      </c>
      <c r="F5316" s="0">
        <v>0.78700000000000003</v>
      </c>
    </row>
    <row r="5317" spans="1:6">
      <c r="A5317" s="39">
        <v>17094</v>
      </c>
      <c r="B5317" t="s" s="0">
        <v>125</v>
      </c>
      <c r="C5317" t="s" s="0">
        <v>58</v>
      </c>
      <c r="E5317" t="s" s="0">
        <v>125</v>
      </c>
      <c r="F5317" s="0">
        <v>0.9</v>
      </c>
    </row>
    <row r="5318" spans="1:6">
      <c r="A5318" s="39">
        <v>31188</v>
      </c>
      <c r="B5318" t="s" s="0">
        <v>104</v>
      </c>
      <c r="C5318" t="s" s="0">
        <v>39</v>
      </c>
      <c r="E5318" t="s" s="0">
        <v>104</v>
      </c>
      <c r="F5318" s="0">
        <v>0.84</v>
      </c>
    </row>
    <row r="5319" spans="1:6">
      <c r="A5319" s="39">
        <v>86568</v>
      </c>
      <c r="B5319" t="s" s="0">
        <v>51</v>
      </c>
      <c r="C5319" t="s" s="0">
        <v>26</v>
      </c>
      <c r="E5319" t="s" s="0">
        <v>51</v>
      </c>
      <c r="F5319" s="0">
        <v>1.089</v>
      </c>
    </row>
    <row r="5320" spans="1:6">
      <c r="A5320" s="39">
        <v>32423</v>
      </c>
      <c r="B5320" t="s" s="0">
        <v>368</v>
      </c>
      <c r="C5320" t="s" s="0">
        <v>24</v>
      </c>
      <c r="E5320" t="s" s="0">
        <v>368</v>
      </c>
      <c r="F5320" s="0">
        <v>0.86599999999999999</v>
      </c>
    </row>
    <row r="5321" spans="1:6">
      <c r="A5321" s="39">
        <v>21279</v>
      </c>
      <c r="B5321" t="s" s="0">
        <v>165</v>
      </c>
      <c r="C5321" t="s" s="0">
        <v>39</v>
      </c>
      <c r="E5321" t="s" s="0">
        <v>165</v>
      </c>
      <c r="F5321" s="0">
        <v>0.98</v>
      </c>
    </row>
    <row r="5322" spans="1:6">
      <c r="A5322" s="39">
        <v>32425</v>
      </c>
      <c r="B5322" t="s" s="0">
        <v>368</v>
      </c>
      <c r="C5322" t="s" s="0">
        <v>24</v>
      </c>
      <c r="E5322" t="s" s="0">
        <v>368</v>
      </c>
      <c r="F5322" s="0">
        <v>0.86599999999999999</v>
      </c>
    </row>
    <row r="5323" spans="1:6">
      <c r="A5323" s="39">
        <v>21723</v>
      </c>
      <c r="B5323" t="s" s="0">
        <v>62</v>
      </c>
      <c r="C5323" t="s" s="0">
        <v>39</v>
      </c>
      <c r="E5323" t="s" s="0">
        <v>62</v>
      </c>
      <c r="F5323" s="0">
        <v>0.85599999999999998</v>
      </c>
    </row>
    <row r="5324" spans="1:6">
      <c r="A5324" s="39">
        <v>96142</v>
      </c>
      <c r="B5324" t="s" s="0">
        <v>79</v>
      </c>
      <c r="C5324" t="s" s="0">
        <v>26</v>
      </c>
      <c r="E5324" t="s" s="0">
        <v>79</v>
      </c>
      <c r="F5324" s="0">
        <v>1.1339999999999999</v>
      </c>
    </row>
    <row r="5325" spans="1:6">
      <c r="A5325" s="39">
        <v>32427</v>
      </c>
      <c r="B5325" t="s" s="0">
        <v>368</v>
      </c>
      <c r="C5325" t="s" s="0">
        <v>24</v>
      </c>
      <c r="E5325" t="s" s="0">
        <v>368</v>
      </c>
      <c r="F5325" s="0">
        <v>0.86599999999999999</v>
      </c>
    </row>
    <row r="5326" spans="1:6">
      <c r="A5326" s="39">
        <v>32429</v>
      </c>
      <c r="B5326" t="s" s="0">
        <v>368</v>
      </c>
      <c r="C5326" t="s" s="0">
        <v>24</v>
      </c>
      <c r="E5326" t="s" s="0">
        <v>368</v>
      </c>
      <c r="F5326" s="0">
        <v>0.86599999999999999</v>
      </c>
    </row>
    <row r="5327" spans="1:6">
      <c r="A5327" s="39">
        <v>32469</v>
      </c>
      <c r="B5327" t="s" s="0">
        <v>368</v>
      </c>
      <c r="C5327" t="s" s="0">
        <v>24</v>
      </c>
      <c r="E5327" t="s" s="0">
        <v>368</v>
      </c>
      <c r="F5327" s="0">
        <v>0.86599999999999999</v>
      </c>
    </row>
    <row r="5328" spans="1:6">
      <c r="A5328" s="39">
        <v>21769</v>
      </c>
      <c r="B5328" t="s" s="0">
        <v>172</v>
      </c>
      <c r="C5328" t="s" s="0">
        <v>39</v>
      </c>
      <c r="E5328" t="s" s="0">
        <v>172</v>
      </c>
      <c r="F5328" s="0">
        <v>0.78800000000000003</v>
      </c>
    </row>
    <row r="5329" spans="1:6">
      <c r="A5329" s="39">
        <v>97618</v>
      </c>
      <c r="B5329" t="s" s="0">
        <v>181</v>
      </c>
      <c r="C5329" t="s" s="0">
        <v>26</v>
      </c>
      <c r="E5329" t="s" s="0">
        <v>181</v>
      </c>
      <c r="F5329" s="0">
        <v>1.071</v>
      </c>
    </row>
    <row r="5330" spans="1:6">
      <c r="A5330" s="39">
        <v>32457</v>
      </c>
      <c r="B5330" t="s" s="0">
        <v>368</v>
      </c>
      <c r="C5330" t="s" s="0">
        <v>24</v>
      </c>
      <c r="E5330" t="s" s="0">
        <v>368</v>
      </c>
      <c r="F5330" s="0">
        <v>0.86599999999999999</v>
      </c>
    </row>
    <row r="5331" spans="1:6">
      <c r="A5331" s="39">
        <v>32361</v>
      </c>
      <c r="B5331" t="s" s="0">
        <v>368</v>
      </c>
      <c r="C5331" t="s" s="0">
        <v>24</v>
      </c>
      <c r="E5331" t="s" s="0">
        <v>368</v>
      </c>
      <c r="F5331" s="0">
        <v>0.86599999999999999</v>
      </c>
    </row>
    <row r="5332" spans="1:6">
      <c r="A5332" s="39">
        <v>27729</v>
      </c>
      <c r="B5332" t="s" s="0">
        <v>189</v>
      </c>
      <c r="C5332" t="s" s="0">
        <v>39</v>
      </c>
      <c r="E5332" t="s" s="0">
        <v>189</v>
      </c>
      <c r="F5332" s="0">
        <v>0.83</v>
      </c>
    </row>
    <row r="5333" spans="1:6">
      <c r="A5333" s="39">
        <v>32369</v>
      </c>
      <c r="B5333" t="s" s="0">
        <v>368</v>
      </c>
      <c r="C5333" t="s" s="0">
        <v>24</v>
      </c>
      <c r="E5333" t="s" s="0">
        <v>368</v>
      </c>
      <c r="F5333" s="0">
        <v>0.86599999999999999</v>
      </c>
    </row>
    <row r="5334" spans="1:6">
      <c r="A5334" s="39">
        <v>32351</v>
      </c>
      <c r="B5334" t="s" s="0">
        <v>368</v>
      </c>
      <c r="C5334" t="s" s="0">
        <v>24</v>
      </c>
      <c r="E5334" t="s" s="0">
        <v>368</v>
      </c>
      <c r="F5334" s="0">
        <v>0.86599999999999999</v>
      </c>
    </row>
    <row r="5335" spans="1:6">
      <c r="A5335" s="39">
        <v>25917</v>
      </c>
      <c r="B5335" t="s" s="0">
        <v>369</v>
      </c>
      <c r="C5335" t="s" s="0">
        <v>238</v>
      </c>
      <c r="E5335" t="s" s="0">
        <v>369</v>
      </c>
      <c r="F5335" s="0">
        <v>1.145</v>
      </c>
    </row>
    <row r="5336" spans="1:6">
      <c r="A5336" s="39">
        <v>26427</v>
      </c>
      <c r="B5336" t="s" s="0">
        <v>261</v>
      </c>
      <c r="C5336" t="s" s="0">
        <v>39</v>
      </c>
      <c r="E5336" t="s" s="0">
        <v>261</v>
      </c>
      <c r="F5336" s="0">
        <v>0.77100000000000002</v>
      </c>
    </row>
    <row r="5337" spans="1:6">
      <c r="A5337" s="39">
        <v>19075</v>
      </c>
      <c r="B5337" t="s" s="0">
        <v>135</v>
      </c>
      <c r="C5337" t="s" s="0">
        <v>58</v>
      </c>
      <c r="E5337" t="s" s="0">
        <v>135</v>
      </c>
      <c r="F5337" s="0">
        <v>0.90100000000000002</v>
      </c>
    </row>
    <row r="5338" spans="1:6">
      <c r="A5338" s="39">
        <v>26835</v>
      </c>
      <c r="B5338" t="s" s="0">
        <v>274</v>
      </c>
      <c r="C5338" t="s" s="0">
        <v>39</v>
      </c>
      <c r="E5338" t="s" s="0">
        <v>274</v>
      </c>
      <c r="F5338" s="0">
        <v>0.73299999999999998</v>
      </c>
    </row>
    <row r="5339" spans="1:6">
      <c r="A5339" s="39">
        <v>25853</v>
      </c>
      <c r="B5339" t="s" s="0">
        <v>369</v>
      </c>
      <c r="C5339" t="s" s="0">
        <v>238</v>
      </c>
      <c r="E5339" t="s" s="0">
        <v>369</v>
      </c>
      <c r="F5339" s="0">
        <v>1.145</v>
      </c>
    </row>
    <row r="5340" spans="1:6">
      <c r="A5340" s="39">
        <v>25885</v>
      </c>
      <c r="B5340" t="s" s="0">
        <v>369</v>
      </c>
      <c r="C5340" t="s" s="0">
        <v>238</v>
      </c>
      <c r="E5340" t="s" s="0">
        <v>369</v>
      </c>
      <c r="F5340" s="0">
        <v>1.145</v>
      </c>
    </row>
    <row r="5341" spans="1:6">
      <c r="A5341" s="39">
        <v>24896</v>
      </c>
      <c r="B5341" t="s" s="0">
        <v>369</v>
      </c>
      <c r="C5341" t="s" s="0">
        <v>238</v>
      </c>
      <c r="E5341" t="s" s="0">
        <v>369</v>
      </c>
      <c r="F5341" s="0">
        <v>1.145</v>
      </c>
    </row>
    <row r="5342" spans="1:6">
      <c r="A5342" s="39">
        <v>25885</v>
      </c>
      <c r="B5342" t="s" s="0">
        <v>369</v>
      </c>
      <c r="C5342" t="s" s="0">
        <v>238</v>
      </c>
      <c r="E5342" t="s" s="0">
        <v>369</v>
      </c>
      <c r="F5342" s="0">
        <v>1.145</v>
      </c>
    </row>
    <row r="5343" spans="1:6">
      <c r="A5343" s="39">
        <v>25938</v>
      </c>
      <c r="B5343" t="s" s="0">
        <v>369</v>
      </c>
      <c r="C5343" t="s" s="0">
        <v>238</v>
      </c>
      <c r="E5343" t="s" s="0">
        <v>369</v>
      </c>
      <c r="F5343" s="0">
        <v>1.145</v>
      </c>
    </row>
    <row r="5344" spans="1:6">
      <c r="A5344" s="39">
        <v>37632</v>
      </c>
      <c r="B5344" t="s" s="0">
        <v>169</v>
      </c>
      <c r="C5344" t="s" s="0">
        <v>39</v>
      </c>
      <c r="E5344" t="s" s="0">
        <v>169</v>
      </c>
      <c r="F5344" s="0">
        <v>0.78700000000000003</v>
      </c>
    </row>
    <row r="5345" spans="1:6">
      <c r="A5345" s="39">
        <v>54316</v>
      </c>
      <c r="B5345" t="s" s="0">
        <v>21</v>
      </c>
      <c r="C5345" t="s" s="0">
        <v>22</v>
      </c>
      <c r="E5345" t="s" s="0">
        <v>21</v>
      </c>
      <c r="F5345" s="0">
        <v>1.085</v>
      </c>
    </row>
    <row r="5346" spans="1:6">
      <c r="A5346" s="39">
        <v>71088</v>
      </c>
      <c r="B5346" t="s" s="0">
        <v>90</v>
      </c>
      <c r="C5346" t="s" s="0">
        <v>20</v>
      </c>
      <c r="E5346" t="s" s="0">
        <v>90</v>
      </c>
      <c r="F5346" s="0">
        <v>1.107</v>
      </c>
    </row>
    <row r="5347" spans="1:6">
      <c r="A5347" s="39">
        <v>87752</v>
      </c>
      <c r="B5347" t="s" s="0">
        <v>147</v>
      </c>
      <c r="C5347" t="s" s="0">
        <v>26</v>
      </c>
      <c r="E5347" t="s" s="0">
        <v>147</v>
      </c>
      <c r="F5347" s="0">
        <v>1.0309999999999999</v>
      </c>
    </row>
    <row r="5348" spans="1:6">
      <c r="A5348" s="39">
        <v>25821</v>
      </c>
      <c r="B5348" t="s" s="0">
        <v>369</v>
      </c>
      <c r="C5348" t="s" s="0">
        <v>238</v>
      </c>
      <c r="E5348" t="s" s="0">
        <v>369</v>
      </c>
      <c r="F5348" s="0">
        <v>1.145</v>
      </c>
    </row>
    <row r="5349" spans="1:6">
      <c r="A5349" s="39">
        <v>25860</v>
      </c>
      <c r="B5349" t="s" s="0">
        <v>369</v>
      </c>
      <c r="C5349" t="s" s="0">
        <v>238</v>
      </c>
      <c r="E5349" t="s" s="0">
        <v>369</v>
      </c>
      <c r="F5349" s="0">
        <v>1.145</v>
      </c>
    </row>
    <row r="5350" spans="1:6">
      <c r="A5350" s="39">
        <v>89291</v>
      </c>
      <c r="B5350" t="s" s="0">
        <v>131</v>
      </c>
      <c r="C5350" t="s" s="0">
        <v>26</v>
      </c>
      <c r="E5350" t="s" s="0">
        <v>131</v>
      </c>
      <c r="F5350" s="0">
        <v>1.075</v>
      </c>
    </row>
    <row r="5351" spans="1:6">
      <c r="A5351" s="39">
        <v>25927</v>
      </c>
      <c r="B5351" t="s" s="0">
        <v>369</v>
      </c>
      <c r="C5351" t="s" s="0">
        <v>238</v>
      </c>
      <c r="E5351" t="s" s="0">
        <v>369</v>
      </c>
      <c r="F5351" s="0">
        <v>1.145</v>
      </c>
    </row>
    <row r="5352" spans="1:6">
      <c r="A5352" s="39">
        <v>86684</v>
      </c>
      <c r="B5352" t="s" s="0">
        <v>101</v>
      </c>
      <c r="C5352" t="s" s="0">
        <v>26</v>
      </c>
      <c r="E5352" t="s" s="0">
        <v>101</v>
      </c>
      <c r="F5352" s="0">
        <v>1.0469999999999999</v>
      </c>
    </row>
    <row r="5353" spans="1:6">
      <c r="A5353" s="39">
        <v>93183</v>
      </c>
      <c r="B5353" t="s" s="0">
        <v>117</v>
      </c>
      <c r="C5353" t="s" s="0">
        <v>26</v>
      </c>
      <c r="E5353" t="s" s="0">
        <v>117</v>
      </c>
      <c r="F5353" s="0">
        <v>1.0569999999999999</v>
      </c>
    </row>
    <row r="5354" spans="1:6">
      <c r="A5354" s="39">
        <v>25842</v>
      </c>
      <c r="B5354" t="s" s="0">
        <v>369</v>
      </c>
      <c r="C5354" t="s" s="0">
        <v>238</v>
      </c>
      <c r="E5354" t="s" s="0">
        <v>369</v>
      </c>
      <c r="F5354" s="0">
        <v>1.145</v>
      </c>
    </row>
    <row r="5355" spans="1:6">
      <c r="A5355" s="39">
        <v>97292</v>
      </c>
      <c r="B5355" t="s" s="0">
        <v>133</v>
      </c>
      <c r="C5355" t="s" s="0">
        <v>26</v>
      </c>
      <c r="E5355" t="s" s="0">
        <v>133</v>
      </c>
      <c r="F5355" s="0">
        <v>1.1100000000000001</v>
      </c>
    </row>
    <row r="5356" spans="1:6">
      <c r="A5356" s="39">
        <v>83607</v>
      </c>
      <c r="B5356" t="s" s="0">
        <v>214</v>
      </c>
      <c r="C5356" t="s" s="0">
        <v>26</v>
      </c>
      <c r="E5356" t="s" s="0">
        <v>214</v>
      </c>
      <c r="F5356" s="0">
        <v>1.274</v>
      </c>
    </row>
    <row r="5357" spans="1:6">
      <c r="A5357" s="39">
        <v>73271</v>
      </c>
      <c r="B5357" t="s" s="0">
        <v>88</v>
      </c>
      <c r="C5357" t="s" s="0">
        <v>20</v>
      </c>
      <c r="E5357" t="s" s="0">
        <v>88</v>
      </c>
      <c r="F5357" s="0">
        <v>1.028</v>
      </c>
    </row>
    <row r="5358" spans="1:6">
      <c r="A5358" s="39">
        <v>37603</v>
      </c>
      <c r="B5358" t="s" s="0">
        <v>169</v>
      </c>
      <c r="C5358" t="s" s="0">
        <v>39</v>
      </c>
      <c r="E5358" t="s" s="0">
        <v>169</v>
      </c>
      <c r="F5358" s="0">
        <v>0.78700000000000003</v>
      </c>
    </row>
    <row r="5359" spans="1:6">
      <c r="A5359" s="39">
        <v>25850</v>
      </c>
      <c r="B5359" t="s" s="0">
        <v>369</v>
      </c>
      <c r="C5359" t="s" s="0">
        <v>238</v>
      </c>
      <c r="E5359" t="s" s="0">
        <v>369</v>
      </c>
      <c r="F5359" s="0">
        <v>1.145</v>
      </c>
    </row>
    <row r="5360" spans="1:6">
      <c r="A5360" s="39">
        <v>25853</v>
      </c>
      <c r="B5360" t="s" s="0">
        <v>369</v>
      </c>
      <c r="C5360" t="s" s="0">
        <v>238</v>
      </c>
      <c r="E5360" t="s" s="0">
        <v>369</v>
      </c>
      <c r="F5360" s="0">
        <v>1.145</v>
      </c>
    </row>
    <row r="5361" spans="1:6">
      <c r="A5361" s="39">
        <v>25850</v>
      </c>
      <c r="B5361" t="s" s="0">
        <v>369</v>
      </c>
      <c r="C5361" t="s" s="0">
        <v>238</v>
      </c>
      <c r="E5361" t="s" s="0">
        <v>369</v>
      </c>
      <c r="F5361" s="0">
        <v>1.145</v>
      </c>
    </row>
    <row r="5362" spans="1:6">
      <c r="A5362" s="39">
        <v>67742</v>
      </c>
      <c r="B5362" t="s" s="0">
        <v>53</v>
      </c>
      <c r="C5362" t="s" s="0">
        <v>22</v>
      </c>
      <c r="E5362" t="s" s="0">
        <v>53</v>
      </c>
      <c r="F5362" s="0">
        <v>0.96099999999999997</v>
      </c>
    </row>
    <row r="5363" spans="1:6">
      <c r="A5363" s="39">
        <v>67744</v>
      </c>
      <c r="B5363" t="s" s="0">
        <v>53</v>
      </c>
      <c r="C5363" t="s" s="0">
        <v>22</v>
      </c>
      <c r="E5363" t="s" s="0">
        <v>53</v>
      </c>
      <c r="F5363" s="0">
        <v>0.96099999999999997</v>
      </c>
    </row>
    <row r="5364" spans="1:6">
      <c r="A5364" s="39">
        <v>25821</v>
      </c>
      <c r="B5364" t="s" s="0">
        <v>369</v>
      </c>
      <c r="C5364" t="s" s="0">
        <v>238</v>
      </c>
      <c r="E5364" t="s" s="0">
        <v>369</v>
      </c>
      <c r="F5364" s="0">
        <v>1.145</v>
      </c>
    </row>
    <row r="5365" spans="1:6">
      <c r="A5365" s="39">
        <v>25842</v>
      </c>
      <c r="B5365" t="s" s="0">
        <v>369</v>
      </c>
      <c r="C5365" t="s" s="0">
        <v>238</v>
      </c>
      <c r="E5365" t="s" s="0">
        <v>369</v>
      </c>
      <c r="F5365" s="0">
        <v>1.145</v>
      </c>
    </row>
    <row r="5366" spans="1:6">
      <c r="A5366" s="39">
        <v>25852</v>
      </c>
      <c r="B5366" t="s" s="0">
        <v>369</v>
      </c>
      <c r="C5366" t="s" s="0">
        <v>238</v>
      </c>
      <c r="E5366" t="s" s="0">
        <v>369</v>
      </c>
      <c r="F5366" s="0">
        <v>1.145</v>
      </c>
    </row>
    <row r="5367" spans="1:6">
      <c r="A5367" s="39">
        <v>25938</v>
      </c>
      <c r="B5367" t="s" s="0">
        <v>369</v>
      </c>
      <c r="C5367" t="s" s="0">
        <v>238</v>
      </c>
      <c r="E5367" t="s" s="0">
        <v>369</v>
      </c>
      <c r="F5367" s="0">
        <v>1.145</v>
      </c>
    </row>
    <row r="5368" spans="1:6">
      <c r="A5368" s="39">
        <v>25899</v>
      </c>
      <c r="B5368" t="s" s="0">
        <v>369</v>
      </c>
      <c r="C5368" t="s" s="0">
        <v>238</v>
      </c>
      <c r="E5368" t="s" s="0">
        <v>369</v>
      </c>
      <c r="F5368" s="0">
        <v>1.145</v>
      </c>
    </row>
    <row r="5369" spans="1:6">
      <c r="A5369" s="39">
        <v>53518</v>
      </c>
      <c r="B5369" t="s" s="0">
        <v>52</v>
      </c>
      <c r="C5369" t="s" s="0">
        <v>22</v>
      </c>
      <c r="E5369" t="s" s="0">
        <v>52</v>
      </c>
      <c r="F5369" s="0">
        <v>1.0009999999999999</v>
      </c>
    </row>
    <row r="5370" spans="1:6">
      <c r="A5370" s="39">
        <v>25923</v>
      </c>
      <c r="B5370" t="s" s="0">
        <v>369</v>
      </c>
      <c r="C5370" t="s" s="0">
        <v>238</v>
      </c>
      <c r="E5370" t="s" s="0">
        <v>369</v>
      </c>
      <c r="F5370" s="0">
        <v>1.145</v>
      </c>
    </row>
    <row r="5371" spans="1:6">
      <c r="A5371" s="39">
        <v>53506</v>
      </c>
      <c r="B5371" t="s" s="0">
        <v>52</v>
      </c>
      <c r="C5371" t="s" s="0">
        <v>22</v>
      </c>
      <c r="E5371" t="s" s="0">
        <v>52</v>
      </c>
      <c r="F5371" s="0">
        <v>1.0009999999999999</v>
      </c>
    </row>
    <row r="5372" spans="1:6">
      <c r="A5372" s="39">
        <v>54538</v>
      </c>
      <c r="B5372" t="s" s="0">
        <v>142</v>
      </c>
      <c r="C5372" t="s" s="0">
        <v>22</v>
      </c>
      <c r="E5372" t="s" s="0">
        <v>142</v>
      </c>
      <c r="F5372" s="0">
        <v>1.0549999999999999</v>
      </c>
    </row>
    <row r="5373" spans="1:6">
      <c r="A5373" s="39">
        <v>49846</v>
      </c>
      <c r="B5373" t="s" s="0">
        <v>192</v>
      </c>
      <c r="C5373" t="s" s="0">
        <v>39</v>
      </c>
      <c r="E5373" t="s" s="0">
        <v>192</v>
      </c>
      <c r="F5373" s="0">
        <v>0.85199999999999998</v>
      </c>
    </row>
    <row r="5374" spans="1:6">
      <c r="A5374" s="39">
        <v>19230</v>
      </c>
      <c r="B5374" t="s" s="0">
        <v>135</v>
      </c>
      <c r="C5374" t="s" s="0">
        <v>58</v>
      </c>
      <c r="E5374" t="s" s="0">
        <v>135</v>
      </c>
      <c r="F5374" s="0">
        <v>0.90100000000000002</v>
      </c>
    </row>
    <row r="5375" spans="1:6">
      <c r="A5375" s="39">
        <v>87659</v>
      </c>
      <c r="B5375" t="s" s="0">
        <v>93</v>
      </c>
      <c r="C5375" t="s" s="0">
        <v>26</v>
      </c>
      <c r="E5375" t="s" s="0">
        <v>93</v>
      </c>
      <c r="F5375" s="0">
        <v>1.0429999999999999</v>
      </c>
    </row>
    <row r="5376" spans="1:6">
      <c r="A5376" s="39">
        <v>25926</v>
      </c>
      <c r="B5376" t="s" s="0">
        <v>369</v>
      </c>
      <c r="C5376" t="s" s="0">
        <v>238</v>
      </c>
      <c r="E5376" t="s" s="0">
        <v>369</v>
      </c>
      <c r="F5376" s="0">
        <v>1.145</v>
      </c>
    </row>
    <row r="5377" spans="1:6">
      <c r="A5377" s="39">
        <v>15366</v>
      </c>
      <c r="B5377" t="s" s="0">
        <v>136</v>
      </c>
      <c r="C5377" t="s" s="0">
        <v>82</v>
      </c>
      <c r="E5377" t="s" s="0">
        <v>136</v>
      </c>
      <c r="F5377" s="0">
        <v>0.93</v>
      </c>
    </row>
    <row r="5378" spans="1:6">
      <c r="A5378" s="39">
        <v>18292</v>
      </c>
      <c r="B5378" t="s" s="0">
        <v>57</v>
      </c>
      <c r="C5378" t="s" s="0">
        <v>58</v>
      </c>
      <c r="E5378" t="s" s="0">
        <v>57</v>
      </c>
      <c r="F5378" s="0">
        <v>0.93899999999999995</v>
      </c>
    </row>
    <row r="5379" spans="1:6">
      <c r="A5379" s="39">
        <v>67744</v>
      </c>
      <c r="B5379" t="s" s="0">
        <v>53</v>
      </c>
      <c r="C5379" t="s" s="0">
        <v>22</v>
      </c>
      <c r="E5379" t="s" s="0">
        <v>53</v>
      </c>
      <c r="F5379" s="0">
        <v>0.96099999999999997</v>
      </c>
    </row>
    <row r="5380" spans="1:6">
      <c r="A5380" s="39">
        <v>55768</v>
      </c>
      <c r="B5380" t="s" s="0">
        <v>32</v>
      </c>
      <c r="C5380" t="s" s="0">
        <v>22</v>
      </c>
      <c r="E5380" t="s" s="0">
        <v>32</v>
      </c>
      <c r="F5380" s="0">
        <v>1.046</v>
      </c>
    </row>
    <row r="5381" spans="1:6">
      <c r="A5381" s="39">
        <v>25821</v>
      </c>
      <c r="B5381" t="s" s="0">
        <v>369</v>
      </c>
      <c r="C5381" t="s" s="0">
        <v>238</v>
      </c>
      <c r="E5381" t="s" s="0">
        <v>369</v>
      </c>
      <c r="F5381" s="0">
        <v>1.145</v>
      </c>
    </row>
    <row r="5382" spans="1:6">
      <c r="A5382" s="39">
        <v>54497</v>
      </c>
      <c r="B5382" t="s" s="0">
        <v>142</v>
      </c>
      <c r="C5382" t="s" s="0">
        <v>22</v>
      </c>
      <c r="E5382" t="s" s="0">
        <v>142</v>
      </c>
      <c r="F5382" s="0">
        <v>1.0549999999999999</v>
      </c>
    </row>
    <row r="5383" spans="1:6">
      <c r="A5383" s="39">
        <v>25821</v>
      </c>
      <c r="B5383" t="s" s="0">
        <v>369</v>
      </c>
      <c r="C5383" t="s" s="0">
        <v>238</v>
      </c>
      <c r="E5383" t="s" s="0">
        <v>369</v>
      </c>
      <c r="F5383" s="0">
        <v>1.145</v>
      </c>
    </row>
    <row r="5384" spans="1:6">
      <c r="A5384" s="39">
        <v>66851</v>
      </c>
      <c r="B5384" t="s" s="0">
        <v>134</v>
      </c>
      <c r="C5384" t="s" s="0">
        <v>22</v>
      </c>
      <c r="E5384" t="s" s="0">
        <v>134</v>
      </c>
      <c r="F5384" s="0">
        <v>1.0189999999999999</v>
      </c>
    </row>
    <row r="5385" spans="1:6">
      <c r="A5385" s="39">
        <v>55606</v>
      </c>
      <c r="B5385" t="s" s="0">
        <v>36</v>
      </c>
      <c r="C5385" t="s" s="0">
        <v>22</v>
      </c>
      <c r="E5385" t="s" s="0">
        <v>36</v>
      </c>
      <c r="F5385" s="0">
        <v>0.95299999999999996</v>
      </c>
    </row>
    <row r="5386" spans="1:6">
      <c r="A5386" s="39">
        <v>72160</v>
      </c>
      <c r="B5386" t="s" s="0">
        <v>114</v>
      </c>
      <c r="C5386" t="s" s="0">
        <v>20</v>
      </c>
      <c r="E5386" t="s" s="0">
        <v>114</v>
      </c>
      <c r="F5386" s="0">
        <v>1.05</v>
      </c>
    </row>
    <row r="5387" spans="1:6">
      <c r="A5387" s="39">
        <v>79289</v>
      </c>
      <c r="B5387" t="s" s="0">
        <v>179</v>
      </c>
      <c r="C5387" t="s" s="0">
        <v>20</v>
      </c>
      <c r="E5387" t="s" s="0">
        <v>179</v>
      </c>
      <c r="F5387" s="0">
        <v>1.101</v>
      </c>
    </row>
    <row r="5388" spans="1:6">
      <c r="A5388" s="39">
        <v>55483</v>
      </c>
      <c r="B5388" t="s" s="0">
        <v>32</v>
      </c>
      <c r="C5388" t="s" s="0">
        <v>22</v>
      </c>
      <c r="E5388" t="s" s="0">
        <v>32</v>
      </c>
      <c r="F5388" s="0">
        <v>1.046</v>
      </c>
    </row>
    <row r="5389" spans="1:6">
      <c r="A5389" s="39">
        <v>37412</v>
      </c>
      <c r="B5389" t="s" s="0">
        <v>44</v>
      </c>
      <c r="C5389" t="s" s="0">
        <v>39</v>
      </c>
      <c r="E5389" t="s" s="0">
        <v>44</v>
      </c>
      <c r="F5389" s="0">
        <v>0.86499999999999999</v>
      </c>
    </row>
    <row r="5390" spans="1:6">
      <c r="A5390" s="39">
        <v>76771</v>
      </c>
      <c r="B5390" t="s" s="0">
        <v>227</v>
      </c>
      <c r="C5390" t="s" s="0">
        <v>22</v>
      </c>
      <c r="E5390" t="s" s="0">
        <v>227</v>
      </c>
      <c r="F5390" s="0">
        <v>1.02</v>
      </c>
    </row>
    <row r="5391" spans="1:6">
      <c r="A5391" s="39">
        <v>86497</v>
      </c>
      <c r="B5391" t="s" s="0">
        <v>50</v>
      </c>
      <c r="C5391" t="s" s="0">
        <v>26</v>
      </c>
      <c r="E5391" t="s" s="0">
        <v>50</v>
      </c>
      <c r="F5391" s="0">
        <v>1.099</v>
      </c>
    </row>
    <row r="5392" spans="1:6">
      <c r="A5392" s="39">
        <v>88263</v>
      </c>
      <c r="B5392" t="s" s="0">
        <v>37</v>
      </c>
      <c r="C5392" t="s" s="0">
        <v>20</v>
      </c>
      <c r="E5392" t="s" s="0">
        <v>37</v>
      </c>
      <c r="F5392" s="0">
        <v>1.0529999999999999</v>
      </c>
    </row>
    <row r="5393" spans="1:6">
      <c r="A5393" s="39">
        <v>85413</v>
      </c>
      <c r="B5393" t="s" s="0">
        <v>110</v>
      </c>
      <c r="C5393" t="s" s="0">
        <v>26</v>
      </c>
      <c r="E5393" t="s" s="0">
        <v>110</v>
      </c>
      <c r="F5393" s="0">
        <v>1.1120000000000001</v>
      </c>
    </row>
    <row r="5394" spans="1:6">
      <c r="A5394" s="39">
        <v>25899</v>
      </c>
      <c r="B5394" t="s" s="0">
        <v>369</v>
      </c>
      <c r="C5394" t="s" s="0">
        <v>238</v>
      </c>
      <c r="E5394" t="s" s="0">
        <v>369</v>
      </c>
      <c r="F5394" s="0">
        <v>1.145</v>
      </c>
    </row>
    <row r="5395" spans="1:6">
      <c r="A5395" s="39">
        <v>56593</v>
      </c>
      <c r="B5395" t="s" s="0">
        <v>112</v>
      </c>
      <c r="C5395" t="s" s="0">
        <v>22</v>
      </c>
      <c r="E5395" t="s" s="0">
        <v>112</v>
      </c>
      <c r="F5395" s="0">
        <v>0.99</v>
      </c>
    </row>
    <row r="5396" spans="1:6">
      <c r="A5396" s="39">
        <v>25840</v>
      </c>
      <c r="B5396" t="s" s="0">
        <v>369</v>
      </c>
      <c r="C5396" t="s" s="0">
        <v>238</v>
      </c>
      <c r="E5396" t="s" s="0">
        <v>369</v>
      </c>
      <c r="F5396" s="0">
        <v>1.145</v>
      </c>
    </row>
    <row r="5397" spans="1:6">
      <c r="A5397" s="39">
        <v>2923</v>
      </c>
      <c r="B5397" t="s" s="0">
        <v>204</v>
      </c>
      <c r="C5397" t="s" s="0">
        <v>119</v>
      </c>
      <c r="E5397" t="s" s="0">
        <v>204</v>
      </c>
      <c r="F5397" s="0">
        <v>0.88700000000000001</v>
      </c>
    </row>
    <row r="5398" spans="1:6">
      <c r="A5398" s="39">
        <v>25878</v>
      </c>
      <c r="B5398" t="s" s="0">
        <v>369</v>
      </c>
      <c r="C5398" t="s" s="0">
        <v>238</v>
      </c>
      <c r="E5398" t="s" s="0">
        <v>369</v>
      </c>
      <c r="F5398" s="0">
        <v>1.145</v>
      </c>
    </row>
    <row r="5399" spans="1:6">
      <c r="A5399" s="39">
        <v>66500</v>
      </c>
      <c r="B5399" t="s" s="0">
        <v>134</v>
      </c>
      <c r="C5399" t="s" s="0">
        <v>22</v>
      </c>
      <c r="E5399" t="s" s="0">
        <v>134</v>
      </c>
      <c r="F5399" s="0">
        <v>1.0189999999999999</v>
      </c>
    </row>
    <row r="5400" spans="1:6">
      <c r="A5400" s="39">
        <v>25853</v>
      </c>
      <c r="B5400" t="s" s="0">
        <v>369</v>
      </c>
      <c r="C5400" t="s" s="0">
        <v>238</v>
      </c>
      <c r="E5400" t="s" s="0">
        <v>369</v>
      </c>
      <c r="F5400" s="0">
        <v>1.145</v>
      </c>
    </row>
    <row r="5401" spans="1:6">
      <c r="A5401" s="39">
        <v>25938</v>
      </c>
      <c r="B5401" t="s" s="0">
        <v>369</v>
      </c>
      <c r="C5401" t="s" s="0">
        <v>238</v>
      </c>
      <c r="E5401" t="s" s="0">
        <v>369</v>
      </c>
      <c r="F5401" s="0">
        <v>1.145</v>
      </c>
    </row>
    <row r="5402" spans="1:6">
      <c r="A5402" s="39">
        <v>25845</v>
      </c>
      <c r="B5402" t="s" s="0">
        <v>369</v>
      </c>
      <c r="C5402" t="s" s="0">
        <v>238</v>
      </c>
      <c r="E5402" t="s" s="0">
        <v>369</v>
      </c>
      <c r="F5402" s="0">
        <v>1.145</v>
      </c>
    </row>
    <row r="5403" spans="1:6">
      <c r="A5403" s="39">
        <v>21640</v>
      </c>
      <c r="B5403" t="s" s="0">
        <v>62</v>
      </c>
      <c r="C5403" t="s" s="0">
        <v>39</v>
      </c>
      <c r="E5403" t="s" s="0">
        <v>62</v>
      </c>
      <c r="F5403" s="0">
        <v>0.85599999999999998</v>
      </c>
    </row>
    <row r="5404" spans="1:6">
      <c r="A5404" s="39">
        <v>25923</v>
      </c>
      <c r="B5404" t="s" s="0">
        <v>369</v>
      </c>
      <c r="C5404" t="s" s="0">
        <v>238</v>
      </c>
      <c r="E5404" t="s" s="0">
        <v>369</v>
      </c>
      <c r="F5404" s="0">
        <v>1.145</v>
      </c>
    </row>
    <row r="5405" spans="1:6">
      <c r="A5405" s="39">
        <v>23970</v>
      </c>
      <c r="B5405" t="s" s="0">
        <v>138</v>
      </c>
      <c r="C5405" t="s" s="0">
        <v>58</v>
      </c>
      <c r="E5405" t="s" s="0">
        <v>138</v>
      </c>
      <c r="F5405" s="0">
        <v>0.96</v>
      </c>
    </row>
    <row r="5406" spans="1:6">
      <c r="A5406" s="39">
        <v>23974</v>
      </c>
      <c r="B5406" t="s" s="0">
        <v>138</v>
      </c>
      <c r="C5406" t="s" s="0">
        <v>58</v>
      </c>
      <c r="E5406" t="s" s="0">
        <v>138</v>
      </c>
      <c r="F5406" s="0">
        <v>0.96</v>
      </c>
    </row>
    <row r="5407" spans="1:6">
      <c r="A5407" s="39">
        <v>25924</v>
      </c>
      <c r="B5407" t="s" s="0">
        <v>369</v>
      </c>
      <c r="C5407" t="s" s="0">
        <v>238</v>
      </c>
      <c r="E5407" t="s" s="0">
        <v>369</v>
      </c>
      <c r="F5407" s="0">
        <v>1.145</v>
      </c>
    </row>
    <row r="5408" spans="1:6">
      <c r="A5408" s="39">
        <v>56766</v>
      </c>
      <c r="B5408" t="s" s="0">
        <v>167</v>
      </c>
      <c r="C5408" t="s" s="0">
        <v>22</v>
      </c>
      <c r="E5408" t="s" s="0">
        <v>167</v>
      </c>
      <c r="F5408" s="0">
        <v>1.01</v>
      </c>
    </row>
    <row r="5409" spans="1:6">
      <c r="A5409" s="39">
        <v>55457</v>
      </c>
      <c r="B5409" t="s" s="0">
        <v>166</v>
      </c>
      <c r="C5409" t="s" s="0">
        <v>22</v>
      </c>
      <c r="E5409" t="s" s="0">
        <v>166</v>
      </c>
      <c r="F5409" s="0">
        <v>1.036</v>
      </c>
    </row>
    <row r="5410" spans="1:6">
      <c r="A5410" s="39">
        <v>66887</v>
      </c>
      <c r="B5410" t="s" s="0">
        <v>53</v>
      </c>
      <c r="C5410" t="s" s="0">
        <v>22</v>
      </c>
      <c r="E5410" t="s" s="0">
        <v>53</v>
      </c>
      <c r="F5410" s="0">
        <v>0.96099999999999997</v>
      </c>
    </row>
    <row r="5411" spans="1:6">
      <c r="A5411" s="39">
        <v>54552</v>
      </c>
      <c r="B5411" t="s" s="0">
        <v>167</v>
      </c>
      <c r="C5411" t="s" s="0">
        <v>22</v>
      </c>
      <c r="E5411" t="s" s="0">
        <v>167</v>
      </c>
      <c r="F5411" s="0">
        <v>1.01</v>
      </c>
    </row>
    <row r="5412" spans="1:6">
      <c r="A5412" s="39">
        <v>54552</v>
      </c>
      <c r="B5412" t="s" s="0">
        <v>167</v>
      </c>
      <c r="C5412" t="s" s="0">
        <v>22</v>
      </c>
      <c r="E5412" t="s" s="0">
        <v>167</v>
      </c>
      <c r="F5412" s="0">
        <v>1.01</v>
      </c>
    </row>
    <row r="5413" spans="1:6">
      <c r="A5413" s="39">
        <v>99869</v>
      </c>
      <c r="B5413" t="s" s="0">
        <v>211</v>
      </c>
      <c r="C5413" t="s" s="0">
        <v>72</v>
      </c>
      <c r="E5413" t="s" s="0">
        <v>211</v>
      </c>
      <c r="F5413" s="0">
        <v>0.88</v>
      </c>
    </row>
    <row r="5414" spans="1:6">
      <c r="A5414" s="39">
        <v>99880</v>
      </c>
      <c r="B5414" t="s" s="0">
        <v>211</v>
      </c>
      <c r="C5414" t="s" s="0">
        <v>72</v>
      </c>
      <c r="E5414" t="s" s="0">
        <v>211</v>
      </c>
      <c r="F5414" s="0">
        <v>0.88</v>
      </c>
    </row>
    <row r="5415" spans="1:6">
      <c r="A5415" s="39">
        <v>25917</v>
      </c>
      <c r="B5415" t="s" s="0">
        <v>369</v>
      </c>
      <c r="C5415" t="s" s="0">
        <v>238</v>
      </c>
      <c r="E5415" t="s" s="0">
        <v>369</v>
      </c>
      <c r="F5415" s="0">
        <v>1.145</v>
      </c>
    </row>
    <row r="5416" spans="1:6">
      <c r="A5416" s="39">
        <v>25876</v>
      </c>
      <c r="B5416" t="s" s="0">
        <v>369</v>
      </c>
      <c r="C5416" t="s" s="0">
        <v>238</v>
      </c>
      <c r="E5416" t="s" s="0">
        <v>369</v>
      </c>
      <c r="F5416" s="0">
        <v>1.145</v>
      </c>
    </row>
    <row r="5417" spans="1:6">
      <c r="A5417" s="39">
        <v>25840</v>
      </c>
      <c r="B5417" t="s" s="0">
        <v>369</v>
      </c>
      <c r="C5417" t="s" s="0">
        <v>238</v>
      </c>
      <c r="E5417" t="s" s="0">
        <v>369</v>
      </c>
      <c r="F5417" s="0">
        <v>1.145</v>
      </c>
    </row>
    <row r="5418" spans="1:6">
      <c r="A5418" s="39">
        <v>27367</v>
      </c>
      <c r="B5418" t="s" s="0">
        <v>65</v>
      </c>
      <c r="C5418" t="s" s="0">
        <v>39</v>
      </c>
      <c r="E5418" t="s" s="0">
        <v>65</v>
      </c>
      <c r="F5418" s="0">
        <v>0.753</v>
      </c>
    </row>
    <row r="5419" spans="1:6">
      <c r="A5419" s="39">
        <v>25924</v>
      </c>
      <c r="B5419" t="s" s="0">
        <v>369</v>
      </c>
      <c r="C5419" t="s" s="0">
        <v>238</v>
      </c>
      <c r="E5419" t="s" s="0">
        <v>369</v>
      </c>
      <c r="F5419" s="0">
        <v>1.145</v>
      </c>
    </row>
    <row r="5420" spans="1:6">
      <c r="A5420" s="39">
        <v>25899</v>
      </c>
      <c r="B5420" t="s" s="0">
        <v>369</v>
      </c>
      <c r="C5420" t="s" s="0">
        <v>238</v>
      </c>
      <c r="E5420" t="s" s="0">
        <v>369</v>
      </c>
      <c r="F5420" s="0">
        <v>1.145</v>
      </c>
    </row>
    <row r="5421" spans="1:6">
      <c r="A5421" s="39">
        <v>25836</v>
      </c>
      <c r="B5421" t="s" s="0">
        <v>369</v>
      </c>
      <c r="C5421" t="s" s="0">
        <v>238</v>
      </c>
      <c r="E5421" t="s" s="0">
        <v>369</v>
      </c>
      <c r="F5421" s="0">
        <v>1.145</v>
      </c>
    </row>
    <row r="5422" spans="1:6">
      <c r="A5422" s="39">
        <v>25862</v>
      </c>
      <c r="B5422" t="s" s="0">
        <v>369</v>
      </c>
      <c r="C5422" t="s" s="0">
        <v>238</v>
      </c>
      <c r="E5422" t="s" s="0">
        <v>369</v>
      </c>
      <c r="F5422" s="0">
        <v>1.145</v>
      </c>
    </row>
    <row r="5423" spans="1:6">
      <c r="A5423" s="39">
        <v>25862</v>
      </c>
      <c r="B5423" t="s" s="0">
        <v>369</v>
      </c>
      <c r="C5423" t="s" s="0">
        <v>238</v>
      </c>
      <c r="E5423" t="s" s="0">
        <v>369</v>
      </c>
      <c r="F5423" s="0">
        <v>1.145</v>
      </c>
    </row>
    <row r="5424" spans="1:6">
      <c r="A5424" s="39">
        <v>63768</v>
      </c>
      <c r="B5424" t="s" s="0">
        <v>146</v>
      </c>
      <c r="C5424" t="s" s="0">
        <v>26</v>
      </c>
      <c r="E5424" t="s" s="0">
        <v>146</v>
      </c>
      <c r="F5424" s="0">
        <v>1.0860000000000001</v>
      </c>
    </row>
    <row r="5425" spans="1:6">
      <c r="A5425" s="39">
        <v>36154</v>
      </c>
      <c r="B5425" t="s" s="0">
        <v>207</v>
      </c>
      <c r="C5425" t="s" s="0">
        <v>74</v>
      </c>
      <c r="E5425" t="s" s="0">
        <v>207</v>
      </c>
      <c r="F5425" s="0">
        <v>1</v>
      </c>
    </row>
    <row r="5426" spans="1:6">
      <c r="A5426" s="39">
        <v>83129</v>
      </c>
      <c r="B5426" t="s" s="0">
        <v>96</v>
      </c>
      <c r="C5426" t="s" s="0">
        <v>26</v>
      </c>
      <c r="E5426" t="s" s="0">
        <v>96</v>
      </c>
      <c r="F5426" s="0">
        <v>1.2609999999999999</v>
      </c>
    </row>
    <row r="5427" spans="1:6">
      <c r="A5427" s="39">
        <v>88374</v>
      </c>
      <c r="B5427" t="s" s="0">
        <v>37</v>
      </c>
      <c r="C5427" t="s" s="0">
        <v>20</v>
      </c>
      <c r="E5427" t="s" s="0">
        <v>37</v>
      </c>
      <c r="F5427" s="0">
        <v>1.0529999999999999</v>
      </c>
    </row>
    <row r="5428" spans="1:6">
      <c r="A5428" s="39">
        <v>25869</v>
      </c>
      <c r="B5428" t="s" s="0">
        <v>369</v>
      </c>
      <c r="C5428" t="s" s="0">
        <v>238</v>
      </c>
      <c r="E5428" t="s" s="0">
        <v>369</v>
      </c>
      <c r="F5428" s="0">
        <v>1.145</v>
      </c>
    </row>
    <row r="5429" spans="1:6">
      <c r="A5429" s="39">
        <v>39393</v>
      </c>
      <c r="B5429" t="s" s="0">
        <v>126</v>
      </c>
      <c r="C5429" t="s" s="0">
        <v>70</v>
      </c>
      <c r="E5429" t="s" s="0">
        <v>126</v>
      </c>
      <c r="F5429" s="0">
        <v>0.89500000000000002</v>
      </c>
    </row>
    <row r="5430" spans="1:6">
      <c r="A5430" s="39">
        <v>55758</v>
      </c>
      <c r="B5430" t="s" s="0">
        <v>32</v>
      </c>
      <c r="C5430" t="s" s="0">
        <v>22</v>
      </c>
      <c r="E5430" t="s" s="0">
        <v>32</v>
      </c>
      <c r="F5430" s="0">
        <v>1.046</v>
      </c>
    </row>
    <row r="5431" spans="1:6">
      <c r="A5431" s="39">
        <v>91798</v>
      </c>
      <c r="B5431" t="s" s="0">
        <v>33</v>
      </c>
      <c r="C5431" t="s" s="0">
        <v>26</v>
      </c>
      <c r="E5431" t="s" s="0">
        <v>33</v>
      </c>
      <c r="F5431" s="0">
        <v>1.0189999999999999</v>
      </c>
    </row>
    <row r="5432" spans="1:6">
      <c r="A5432" s="39">
        <v>25836</v>
      </c>
      <c r="B5432" t="s" s="0">
        <v>369</v>
      </c>
      <c r="C5432" t="s" s="0">
        <v>238</v>
      </c>
      <c r="E5432" t="s" s="0">
        <v>369</v>
      </c>
      <c r="F5432" s="0">
        <v>1.145</v>
      </c>
    </row>
    <row r="5433" spans="1:6">
      <c r="A5433" s="39">
        <v>25859</v>
      </c>
      <c r="B5433" t="s" s="0">
        <v>369</v>
      </c>
      <c r="C5433" t="s" s="0">
        <v>238</v>
      </c>
      <c r="E5433" t="s" s="0">
        <v>369</v>
      </c>
      <c r="F5433" s="0">
        <v>1.145</v>
      </c>
    </row>
    <row r="5434" spans="1:6">
      <c r="A5434" s="39">
        <v>57537</v>
      </c>
      <c r="B5434" t="s" s="0">
        <v>112</v>
      </c>
      <c r="C5434" t="s" s="0">
        <v>22</v>
      </c>
      <c r="E5434" t="s" s="0">
        <v>112</v>
      </c>
      <c r="F5434" s="0">
        <v>0.99</v>
      </c>
    </row>
    <row r="5435" spans="1:6">
      <c r="A5435" s="39">
        <v>25855</v>
      </c>
      <c r="B5435" t="s" s="0">
        <v>369</v>
      </c>
      <c r="C5435" t="s" s="0">
        <v>238</v>
      </c>
      <c r="E5435" t="s" s="0">
        <v>369</v>
      </c>
      <c r="F5435" s="0">
        <v>1.145</v>
      </c>
    </row>
    <row r="5436" spans="1:6">
      <c r="A5436" s="39">
        <v>25856</v>
      </c>
      <c r="B5436" t="s" s="0">
        <v>369</v>
      </c>
      <c r="C5436" t="s" s="0">
        <v>238</v>
      </c>
      <c r="E5436" t="s" s="0">
        <v>369</v>
      </c>
      <c r="F5436" s="0">
        <v>1.145</v>
      </c>
    </row>
    <row r="5437" spans="1:6">
      <c r="A5437" s="39">
        <v>25856</v>
      </c>
      <c r="B5437" t="s" s="0">
        <v>369</v>
      </c>
      <c r="C5437" t="s" s="0">
        <v>238</v>
      </c>
      <c r="E5437" t="s" s="0">
        <v>369</v>
      </c>
      <c r="F5437" s="0">
        <v>1.145</v>
      </c>
    </row>
    <row r="5438" spans="1:6">
      <c r="A5438" s="39">
        <v>2977</v>
      </c>
      <c r="B5438" t="s" s="0">
        <v>174</v>
      </c>
      <c r="C5438" t="s" s="0">
        <v>119</v>
      </c>
      <c r="E5438" t="s" s="0">
        <v>174</v>
      </c>
      <c r="F5438" s="0">
        <v>0.91100000000000003</v>
      </c>
    </row>
    <row r="5439" spans="1:6">
      <c r="A5439" s="39">
        <v>25858</v>
      </c>
      <c r="B5439" t="s" s="0">
        <v>369</v>
      </c>
      <c r="C5439" t="s" s="0">
        <v>238</v>
      </c>
      <c r="E5439" t="s" s="0">
        <v>369</v>
      </c>
      <c r="F5439" s="0">
        <v>1.145</v>
      </c>
    </row>
    <row r="5440" spans="1:6">
      <c r="A5440" s="39">
        <v>25923</v>
      </c>
      <c r="B5440" t="s" s="0">
        <v>369</v>
      </c>
      <c r="C5440" t="s" s="0">
        <v>238</v>
      </c>
      <c r="E5440" t="s" s="0">
        <v>369</v>
      </c>
      <c r="F5440" s="0">
        <v>1.145</v>
      </c>
    </row>
    <row r="5441" spans="1:6">
      <c r="A5441" s="39">
        <v>25997</v>
      </c>
      <c r="B5441" t="s" s="0">
        <v>369</v>
      </c>
      <c r="C5441" t="s" s="0">
        <v>238</v>
      </c>
      <c r="E5441" t="s" s="0">
        <v>369</v>
      </c>
      <c r="F5441" s="0">
        <v>1.145</v>
      </c>
    </row>
    <row r="5442" spans="1:6">
      <c r="A5442" s="39">
        <v>25860</v>
      </c>
      <c r="B5442" t="s" s="0">
        <v>369</v>
      </c>
      <c r="C5442" t="s" s="0">
        <v>238</v>
      </c>
      <c r="E5442" t="s" s="0">
        <v>369</v>
      </c>
      <c r="F5442" s="0">
        <v>1.145</v>
      </c>
    </row>
    <row r="5443" spans="1:6">
      <c r="A5443" s="39">
        <v>25876</v>
      </c>
      <c r="B5443" t="s" s="0">
        <v>369</v>
      </c>
      <c r="C5443" t="s" s="0">
        <v>238</v>
      </c>
      <c r="E5443" t="s" s="0">
        <v>369</v>
      </c>
      <c r="F5443" s="0">
        <v>1.145</v>
      </c>
    </row>
    <row r="5444" spans="1:6">
      <c r="A5444" s="39">
        <v>49448</v>
      </c>
      <c r="B5444" t="s" s="0">
        <v>61</v>
      </c>
      <c r="C5444" t="s" s="0">
        <v>39</v>
      </c>
      <c r="E5444" t="s" s="0">
        <v>61</v>
      </c>
      <c r="F5444" s="0">
        <v>0.82</v>
      </c>
    </row>
    <row r="5445" spans="1:6">
      <c r="A5445" s="39">
        <v>27798</v>
      </c>
      <c r="B5445" t="s" s="0">
        <v>224</v>
      </c>
      <c r="C5445" t="s" s="0">
        <v>39</v>
      </c>
      <c r="E5445" t="s" s="0">
        <v>224</v>
      </c>
      <c r="F5445" s="0">
        <v>0.89800000000000002</v>
      </c>
    </row>
    <row r="5446" spans="1:6">
      <c r="A5446" s="39">
        <v>55595</v>
      </c>
      <c r="B5446" t="s" s="0">
        <v>36</v>
      </c>
      <c r="C5446" t="s" s="0">
        <v>22</v>
      </c>
      <c r="E5446" t="s" s="0">
        <v>36</v>
      </c>
      <c r="F5446" s="0">
        <v>0.95299999999999996</v>
      </c>
    </row>
    <row r="5447" spans="1:6">
      <c r="A5447" s="39">
        <v>25923</v>
      </c>
      <c r="B5447" t="s" s="0">
        <v>369</v>
      </c>
      <c r="C5447" t="s" s="0">
        <v>238</v>
      </c>
      <c r="E5447" t="s" s="0">
        <v>369</v>
      </c>
      <c r="F5447" s="0">
        <v>1.145</v>
      </c>
    </row>
    <row r="5448" spans="1:6">
      <c r="A5448" s="39">
        <v>66909</v>
      </c>
      <c r="B5448" t="s" s="0">
        <v>53</v>
      </c>
      <c r="C5448" t="s" s="0">
        <v>22</v>
      </c>
      <c r="E5448" t="s" s="0">
        <v>53</v>
      </c>
      <c r="F5448" s="0">
        <v>0.96099999999999997</v>
      </c>
    </row>
    <row r="5449" spans="1:6">
      <c r="A5449" s="39">
        <v>25813</v>
      </c>
      <c r="B5449" t="s" s="0">
        <v>369</v>
      </c>
      <c r="C5449" t="s" s="0">
        <v>238</v>
      </c>
      <c r="E5449" t="s" s="0">
        <v>369</v>
      </c>
      <c r="F5449" s="0">
        <v>1.145</v>
      </c>
    </row>
    <row r="5450" spans="1:6">
      <c r="A5450" s="39">
        <v>76549</v>
      </c>
      <c r="B5450" t="s" s="0">
        <v>180</v>
      </c>
      <c r="C5450" t="s" s="0">
        <v>20</v>
      </c>
      <c r="E5450" t="s" s="0">
        <v>180</v>
      </c>
      <c r="F5450" s="0">
        <v>1.024</v>
      </c>
    </row>
    <row r="5451" spans="1:6">
      <c r="A5451" s="39">
        <v>82386</v>
      </c>
      <c r="B5451" t="s" s="0">
        <v>130</v>
      </c>
      <c r="C5451" t="s" s="0">
        <v>26</v>
      </c>
      <c r="E5451" t="s" s="0">
        <v>130</v>
      </c>
      <c r="F5451" s="0">
        <v>1.1479999999999999</v>
      </c>
    </row>
    <row r="5452" spans="1:6">
      <c r="A5452" s="39">
        <v>18465</v>
      </c>
      <c r="B5452" t="s" s="0">
        <v>83</v>
      </c>
      <c r="C5452" t="s" s="0">
        <v>58</v>
      </c>
      <c r="E5452" t="s" s="0">
        <v>83</v>
      </c>
      <c r="F5452" s="0">
        <v>0.94399999999999995</v>
      </c>
    </row>
    <row r="5453" spans="1:6">
      <c r="A5453" s="39">
        <v>86685</v>
      </c>
      <c r="B5453" t="s" s="0">
        <v>101</v>
      </c>
      <c r="C5453" t="s" s="0">
        <v>26</v>
      </c>
      <c r="E5453" t="s" s="0">
        <v>101</v>
      </c>
      <c r="F5453" s="0">
        <v>1.0469999999999999</v>
      </c>
    </row>
    <row r="5454" spans="1:6">
      <c r="A5454" s="39">
        <v>25885</v>
      </c>
      <c r="B5454" t="s" s="0">
        <v>369</v>
      </c>
      <c r="C5454" t="s" s="0">
        <v>238</v>
      </c>
      <c r="E5454" t="s" s="0">
        <v>369</v>
      </c>
      <c r="F5454" s="0">
        <v>1.145</v>
      </c>
    </row>
    <row r="5455" spans="1:6">
      <c r="A5455" s="39">
        <v>72584</v>
      </c>
      <c r="B5455" t="s" s="0">
        <v>213</v>
      </c>
      <c r="C5455" t="s" s="0">
        <v>20</v>
      </c>
      <c r="E5455" t="s" s="0">
        <v>213</v>
      </c>
      <c r="F5455" s="0">
        <v>1.032</v>
      </c>
    </row>
    <row r="5456" spans="1:6">
      <c r="A5456" s="39">
        <v>25862</v>
      </c>
      <c r="B5456" t="s" s="0">
        <v>369</v>
      </c>
      <c r="C5456" t="s" s="0">
        <v>238</v>
      </c>
      <c r="E5456" t="s" s="0">
        <v>369</v>
      </c>
      <c r="F5456" s="0">
        <v>1.145</v>
      </c>
    </row>
    <row r="5457" spans="1:6">
      <c r="A5457" s="39">
        <v>19230</v>
      </c>
      <c r="B5457" t="s" s="0">
        <v>135</v>
      </c>
      <c r="C5457" t="s" s="0">
        <v>58</v>
      </c>
      <c r="E5457" t="s" s="0">
        <v>135</v>
      </c>
      <c r="F5457" s="0">
        <v>0.90100000000000002</v>
      </c>
    </row>
    <row r="5458" spans="1:6">
      <c r="A5458" s="39">
        <v>31867</v>
      </c>
      <c r="B5458" t="s" s="0">
        <v>75</v>
      </c>
      <c r="C5458" t="s" s="0">
        <v>39</v>
      </c>
      <c r="E5458" t="s" s="0">
        <v>75</v>
      </c>
      <c r="F5458" s="0">
        <v>0.81699999999999995</v>
      </c>
    </row>
    <row r="5459" spans="1:6">
      <c r="A5459" s="39">
        <v>53520</v>
      </c>
      <c r="B5459" t="s" s="0">
        <v>52</v>
      </c>
      <c r="C5459" t="s" s="0">
        <v>22</v>
      </c>
      <c r="E5459" t="s" s="0">
        <v>52</v>
      </c>
      <c r="F5459" s="0">
        <v>1.0009999999999999</v>
      </c>
    </row>
    <row r="5460" spans="1:6">
      <c r="A5460" s="39">
        <v>25999</v>
      </c>
      <c r="B5460" t="s" s="0">
        <v>369</v>
      </c>
      <c r="C5460" t="s" s="0">
        <v>238</v>
      </c>
      <c r="E5460" t="s" s="0">
        <v>369</v>
      </c>
      <c r="F5460" s="0">
        <v>1.145</v>
      </c>
    </row>
    <row r="5461" spans="1:6">
      <c r="A5461" s="39">
        <v>25926</v>
      </c>
      <c r="B5461" t="s" s="0">
        <v>369</v>
      </c>
      <c r="C5461" t="s" s="0">
        <v>238</v>
      </c>
      <c r="E5461" t="s" s="0">
        <v>369</v>
      </c>
      <c r="F5461" s="0">
        <v>1.145</v>
      </c>
    </row>
    <row r="5462" spans="1:6">
      <c r="A5462" s="39">
        <v>95503</v>
      </c>
      <c r="B5462" t="s" s="0">
        <v>79</v>
      </c>
      <c r="C5462" t="s" s="0">
        <v>26</v>
      </c>
      <c r="E5462" t="s" s="0">
        <v>79</v>
      </c>
      <c r="F5462" s="0">
        <v>1.1339999999999999</v>
      </c>
    </row>
    <row r="5463" spans="1:6">
      <c r="A5463" s="39">
        <v>53547</v>
      </c>
      <c r="B5463" t="s" s="0">
        <v>160</v>
      </c>
      <c r="C5463" t="s" s="0">
        <v>22</v>
      </c>
      <c r="E5463" t="s" s="0">
        <v>160</v>
      </c>
      <c r="F5463" s="0">
        <v>0.94</v>
      </c>
    </row>
    <row r="5464" spans="1:6">
      <c r="A5464" s="39">
        <v>25836</v>
      </c>
      <c r="B5464" t="s" s="0">
        <v>369</v>
      </c>
      <c r="C5464" t="s" s="0">
        <v>238</v>
      </c>
      <c r="E5464" t="s" s="0">
        <v>369</v>
      </c>
      <c r="F5464" s="0">
        <v>1.145</v>
      </c>
    </row>
    <row r="5465" spans="1:6">
      <c r="A5465" s="39">
        <v>94336</v>
      </c>
      <c r="B5465" t="s" s="0">
        <v>76</v>
      </c>
      <c r="C5465" t="s" s="0">
        <v>26</v>
      </c>
      <c r="E5465" t="s" s="0">
        <v>76</v>
      </c>
      <c r="F5465" s="0">
        <v>1.0229999999999999</v>
      </c>
    </row>
    <row r="5466" spans="1:6">
      <c r="A5466" s="39">
        <v>7557</v>
      </c>
      <c r="B5466" t="s" s="0">
        <v>184</v>
      </c>
      <c r="C5466" t="s" s="0">
        <v>72</v>
      </c>
      <c r="E5466" t="s" s="0">
        <v>184</v>
      </c>
      <c r="F5466" s="0">
        <v>0.94499999999999995</v>
      </c>
    </row>
    <row r="5467" spans="1:6">
      <c r="A5467" s="39">
        <v>94551</v>
      </c>
      <c r="B5467" t="s" s="0">
        <v>77</v>
      </c>
      <c r="C5467" t="s" s="0">
        <v>26</v>
      </c>
      <c r="E5467" t="s" s="0">
        <v>77</v>
      </c>
      <c r="F5467" s="0">
        <v>0.97499999999999998</v>
      </c>
    </row>
    <row r="5468" spans="1:6">
      <c r="A5468" s="39">
        <v>25836</v>
      </c>
      <c r="B5468" t="s" s="0">
        <v>369</v>
      </c>
      <c r="C5468" t="s" s="0">
        <v>238</v>
      </c>
      <c r="E5468" t="s" s="0">
        <v>369</v>
      </c>
      <c r="F5468" s="0">
        <v>1.145</v>
      </c>
    </row>
    <row r="5469" spans="1:6">
      <c r="A5469" s="39">
        <v>55621</v>
      </c>
      <c r="B5469" t="s" s="0">
        <v>36</v>
      </c>
      <c r="C5469" t="s" s="0">
        <v>22</v>
      </c>
      <c r="E5469" t="s" s="0">
        <v>36</v>
      </c>
      <c r="F5469" s="0">
        <v>0.95299999999999996</v>
      </c>
    </row>
    <row r="5470" spans="1:6">
      <c r="A5470" s="39">
        <v>25924</v>
      </c>
      <c r="B5470" t="s" s="0">
        <v>369</v>
      </c>
      <c r="C5470" t="s" s="0">
        <v>238</v>
      </c>
      <c r="E5470" t="s" s="0">
        <v>369</v>
      </c>
      <c r="F5470" s="0">
        <v>1.145</v>
      </c>
    </row>
    <row r="5471" spans="1:6">
      <c r="A5471" s="39">
        <v>36088</v>
      </c>
      <c r="B5471" t="s" s="0">
        <v>207</v>
      </c>
      <c r="C5471" t="s" s="0">
        <v>74</v>
      </c>
      <c r="E5471" t="s" s="0">
        <v>207</v>
      </c>
      <c r="F5471" s="0">
        <v>1</v>
      </c>
    </row>
    <row r="5472" spans="1:6">
      <c r="A5472" s="39">
        <v>65597</v>
      </c>
      <c r="B5472" t="s" s="0">
        <v>193</v>
      </c>
      <c r="C5472" t="s" s="0">
        <v>74</v>
      </c>
      <c r="E5472" t="s" s="0">
        <v>193</v>
      </c>
      <c r="F5472" s="0">
        <v>0.97199999999999998</v>
      </c>
    </row>
    <row r="5473" spans="1:6">
      <c r="A5473" s="39">
        <v>35410</v>
      </c>
      <c r="B5473" t="s" s="0">
        <v>107</v>
      </c>
      <c r="C5473" t="s" s="0">
        <v>74</v>
      </c>
      <c r="E5473" t="s" s="0">
        <v>107</v>
      </c>
      <c r="F5473" s="0">
        <v>0.999</v>
      </c>
    </row>
    <row r="5474" spans="1:6">
      <c r="A5474" s="39">
        <v>25899</v>
      </c>
      <c r="B5474" t="s" s="0">
        <v>369</v>
      </c>
      <c r="C5474" t="s" s="0">
        <v>238</v>
      </c>
      <c r="E5474" t="s" s="0">
        <v>369</v>
      </c>
      <c r="F5474" s="0">
        <v>1.145</v>
      </c>
    </row>
    <row r="5475" spans="1:6">
      <c r="A5475" s="39">
        <v>25840</v>
      </c>
      <c r="B5475" t="s" s="0">
        <v>369</v>
      </c>
      <c r="C5475" t="s" s="0">
        <v>238</v>
      </c>
      <c r="E5475" t="s" s="0">
        <v>369</v>
      </c>
      <c r="F5475" s="0">
        <v>1.145</v>
      </c>
    </row>
    <row r="5476" spans="1:6">
      <c r="A5476" s="39">
        <v>25862</v>
      </c>
      <c r="B5476" t="s" s="0">
        <v>369</v>
      </c>
      <c r="C5476" t="s" s="0">
        <v>238</v>
      </c>
      <c r="E5476" t="s" s="0">
        <v>369</v>
      </c>
      <c r="F5476" s="0">
        <v>1.145</v>
      </c>
    </row>
    <row r="5477" spans="1:6">
      <c r="A5477" s="39">
        <v>25832</v>
      </c>
      <c r="B5477" t="s" s="0">
        <v>369</v>
      </c>
      <c r="C5477" t="s" s="0">
        <v>238</v>
      </c>
      <c r="E5477" t="s" s="0">
        <v>369</v>
      </c>
      <c r="F5477" s="0">
        <v>1.145</v>
      </c>
    </row>
    <row r="5478" spans="1:6">
      <c r="A5478" s="39">
        <v>54518</v>
      </c>
      <c r="B5478" t="s" s="0">
        <v>142</v>
      </c>
      <c r="C5478" t="s" s="0">
        <v>22</v>
      </c>
      <c r="E5478" t="s" s="0">
        <v>142</v>
      </c>
      <c r="F5478" s="0">
        <v>1.0549999999999999</v>
      </c>
    </row>
    <row r="5479" spans="1:6">
      <c r="A5479" s="39">
        <v>86857</v>
      </c>
      <c r="B5479" t="s" s="0">
        <v>164</v>
      </c>
      <c r="C5479" t="s" s="0">
        <v>26</v>
      </c>
      <c r="E5479" t="s" s="0">
        <v>164</v>
      </c>
      <c r="F5479" s="0">
        <v>1.1579999999999999</v>
      </c>
    </row>
    <row r="5480" spans="1:6">
      <c r="A5480" s="39">
        <v>25926</v>
      </c>
      <c r="B5480" t="s" s="0">
        <v>369</v>
      </c>
      <c r="C5480" t="s" s="0">
        <v>238</v>
      </c>
      <c r="E5480" t="s" s="0">
        <v>369</v>
      </c>
      <c r="F5480" s="0">
        <v>1.145</v>
      </c>
    </row>
    <row r="5481" spans="1:6">
      <c r="A5481" s="39">
        <v>25863</v>
      </c>
      <c r="B5481" t="s" s="0">
        <v>369</v>
      </c>
      <c r="C5481" t="s" s="0">
        <v>238</v>
      </c>
      <c r="E5481" t="s" s="0">
        <v>369</v>
      </c>
      <c r="F5481" s="0">
        <v>1.145</v>
      </c>
    </row>
    <row r="5482" spans="1:6">
      <c r="A5482" s="39">
        <v>25867</v>
      </c>
      <c r="B5482" t="s" s="0">
        <v>369</v>
      </c>
      <c r="C5482" t="s" s="0">
        <v>238</v>
      </c>
      <c r="E5482" t="s" s="0">
        <v>369</v>
      </c>
      <c r="F5482" s="0">
        <v>1.145</v>
      </c>
    </row>
    <row r="5483" spans="1:6">
      <c r="A5483" s="39">
        <v>25842</v>
      </c>
      <c r="B5483" t="s" s="0">
        <v>369</v>
      </c>
      <c r="C5483" t="s" s="0">
        <v>238</v>
      </c>
      <c r="E5483" t="s" s="0">
        <v>369</v>
      </c>
      <c r="F5483" s="0">
        <v>1.145</v>
      </c>
    </row>
    <row r="5484" spans="1:6">
      <c r="A5484" s="39">
        <v>25917</v>
      </c>
      <c r="B5484" t="s" s="0">
        <v>369</v>
      </c>
      <c r="C5484" t="s" s="0">
        <v>238</v>
      </c>
      <c r="E5484" t="s" s="0">
        <v>369</v>
      </c>
      <c r="F5484" s="0">
        <v>1.145</v>
      </c>
    </row>
    <row r="5485" spans="1:6">
      <c r="A5485" s="39">
        <v>25923</v>
      </c>
      <c r="B5485" t="s" s="0">
        <v>369</v>
      </c>
      <c r="C5485" t="s" s="0">
        <v>238</v>
      </c>
      <c r="E5485" t="s" s="0">
        <v>369</v>
      </c>
      <c r="F5485" s="0">
        <v>1.145</v>
      </c>
    </row>
    <row r="5486" spans="1:6">
      <c r="A5486" s="39">
        <v>25992</v>
      </c>
      <c r="B5486" t="s" s="0">
        <v>369</v>
      </c>
      <c r="C5486" t="s" s="0">
        <v>238</v>
      </c>
      <c r="E5486" t="s" s="0">
        <v>369</v>
      </c>
      <c r="F5486" s="0">
        <v>1.145</v>
      </c>
    </row>
    <row r="5487" spans="1:6">
      <c r="A5487" s="39">
        <v>66882</v>
      </c>
      <c r="B5487" t="s" s="0">
        <v>220</v>
      </c>
      <c r="C5487" t="s" s="0">
        <v>22</v>
      </c>
      <c r="E5487" t="s" s="0">
        <v>220</v>
      </c>
      <c r="F5487" s="0">
        <v>0.97499999999999998</v>
      </c>
    </row>
    <row r="5488" spans="1:6">
      <c r="A5488" s="39">
        <v>25864</v>
      </c>
      <c r="B5488" t="s" s="0">
        <v>369</v>
      </c>
      <c r="C5488" t="s" s="0">
        <v>238</v>
      </c>
      <c r="E5488" t="s" s="0">
        <v>369</v>
      </c>
      <c r="F5488" s="0">
        <v>1.145</v>
      </c>
    </row>
    <row r="5489" spans="1:6">
      <c r="A5489" s="39">
        <v>25842</v>
      </c>
      <c r="B5489" t="s" s="0">
        <v>369</v>
      </c>
      <c r="C5489" t="s" s="0">
        <v>238</v>
      </c>
      <c r="E5489" t="s" s="0">
        <v>369</v>
      </c>
      <c r="F5489" s="0">
        <v>1.145</v>
      </c>
    </row>
    <row r="5490" spans="1:6">
      <c r="A5490" s="39">
        <v>25938</v>
      </c>
      <c r="B5490" t="s" s="0">
        <v>369</v>
      </c>
      <c r="C5490" t="s" s="0">
        <v>238</v>
      </c>
      <c r="E5490" t="s" s="0">
        <v>369</v>
      </c>
      <c r="F5490" s="0">
        <v>1.145</v>
      </c>
    </row>
    <row r="5491" spans="1:6">
      <c r="A5491" s="39">
        <v>25866</v>
      </c>
      <c r="B5491" t="s" s="0">
        <v>369</v>
      </c>
      <c r="C5491" t="s" s="0">
        <v>238</v>
      </c>
      <c r="E5491" t="s" s="0">
        <v>369</v>
      </c>
      <c r="F5491" s="0">
        <v>1.145</v>
      </c>
    </row>
    <row r="5492" spans="1:6">
      <c r="A5492" s="39">
        <v>25946</v>
      </c>
      <c r="B5492" t="s" s="0">
        <v>369</v>
      </c>
      <c r="C5492" t="s" s="0">
        <v>238</v>
      </c>
      <c r="E5492" t="s" s="0">
        <v>369</v>
      </c>
      <c r="F5492" s="0">
        <v>1.145</v>
      </c>
    </row>
    <row r="5493" spans="1:6">
      <c r="A5493" s="39">
        <v>94116</v>
      </c>
      <c r="B5493" t="s" s="0">
        <v>85</v>
      </c>
      <c r="C5493" t="s" s="0">
        <v>26</v>
      </c>
      <c r="E5493" t="s" s="0">
        <v>85</v>
      </c>
      <c r="F5493" s="0">
        <v>0.91600000000000004</v>
      </c>
    </row>
    <row r="5494" spans="1:6">
      <c r="A5494" s="39">
        <v>25927</v>
      </c>
      <c r="B5494" t="s" s="0">
        <v>369</v>
      </c>
      <c r="C5494" t="s" s="0">
        <v>238</v>
      </c>
      <c r="E5494" t="s" s="0">
        <v>369</v>
      </c>
      <c r="F5494" s="0">
        <v>1.145</v>
      </c>
    </row>
    <row r="5495" spans="1:6">
      <c r="A5495" s="39">
        <v>25938</v>
      </c>
      <c r="B5495" t="s" s="0">
        <v>369</v>
      </c>
      <c r="C5495" t="s" s="0">
        <v>238</v>
      </c>
      <c r="E5495" t="s" s="0">
        <v>369</v>
      </c>
      <c r="F5495" s="0">
        <v>1.145</v>
      </c>
    </row>
    <row r="5496" spans="1:6">
      <c r="A5496" s="39">
        <v>25899</v>
      </c>
      <c r="B5496" t="s" s="0">
        <v>369</v>
      </c>
      <c r="C5496" t="s" s="0">
        <v>238</v>
      </c>
      <c r="E5496" t="s" s="0">
        <v>369</v>
      </c>
      <c r="F5496" s="0">
        <v>1.145</v>
      </c>
    </row>
    <row r="5497" spans="1:6">
      <c r="A5497" s="39">
        <v>25946</v>
      </c>
      <c r="B5497" t="s" s="0">
        <v>369</v>
      </c>
      <c r="C5497" t="s" s="0">
        <v>238</v>
      </c>
      <c r="E5497" t="s" s="0">
        <v>369</v>
      </c>
      <c r="F5497" s="0">
        <v>1.145</v>
      </c>
    </row>
    <row r="5498" spans="1:6">
      <c r="A5498" s="39">
        <v>25870</v>
      </c>
      <c r="B5498" t="s" s="0">
        <v>369</v>
      </c>
      <c r="C5498" t="s" s="0">
        <v>238</v>
      </c>
      <c r="E5498" t="s" s="0">
        <v>369</v>
      </c>
      <c r="F5498" s="0">
        <v>1.145</v>
      </c>
    </row>
    <row r="5499" spans="1:6">
      <c r="A5499" s="39">
        <v>25845</v>
      </c>
      <c r="B5499" t="s" s="0">
        <v>369</v>
      </c>
      <c r="C5499" t="s" s="0">
        <v>238</v>
      </c>
      <c r="E5499" t="s" s="0">
        <v>369</v>
      </c>
      <c r="F5499" s="0">
        <v>1.145</v>
      </c>
    </row>
    <row r="5500" spans="1:6">
      <c r="A5500" s="39">
        <v>49751</v>
      </c>
      <c r="B5500" t="s" s="0">
        <v>158</v>
      </c>
      <c r="C5500" t="s" s="0">
        <v>39</v>
      </c>
      <c r="E5500" t="s" s="0">
        <v>158</v>
      </c>
      <c r="F5500" s="0">
        <v>0.82</v>
      </c>
    </row>
    <row r="5501" spans="1:6">
      <c r="A5501" s="39">
        <v>38836</v>
      </c>
      <c r="B5501" t="s" s="0">
        <v>219</v>
      </c>
      <c r="C5501" t="s" s="0">
        <v>70</v>
      </c>
      <c r="E5501" t="s" s="0">
        <v>219</v>
      </c>
      <c r="F5501" s="0">
        <v>0.84499999999999997</v>
      </c>
    </row>
    <row r="5502" spans="1:6">
      <c r="A5502" s="39">
        <v>38838</v>
      </c>
      <c r="B5502" t="s" s="0">
        <v>219</v>
      </c>
      <c r="C5502" t="s" s="0">
        <v>70</v>
      </c>
      <c r="E5502" t="s" s="0">
        <v>219</v>
      </c>
      <c r="F5502" s="0">
        <v>0.84499999999999997</v>
      </c>
    </row>
    <row r="5503" spans="1:6">
      <c r="A5503" s="39">
        <v>79837</v>
      </c>
      <c r="B5503" t="s" s="0">
        <v>97</v>
      </c>
      <c r="C5503" t="s" s="0">
        <v>20</v>
      </c>
      <c r="E5503" t="s" s="0">
        <v>97</v>
      </c>
      <c r="F5503" s="0">
        <v>1.0269999999999999</v>
      </c>
    </row>
    <row r="5504" spans="1:6">
      <c r="A5504" s="39">
        <v>25884</v>
      </c>
      <c r="B5504" t="s" s="0">
        <v>369</v>
      </c>
      <c r="C5504" t="s" s="0">
        <v>238</v>
      </c>
      <c r="E5504" t="s" s="0">
        <v>369</v>
      </c>
      <c r="F5504" s="0">
        <v>1.145</v>
      </c>
    </row>
    <row r="5505" spans="1:6">
      <c r="A5505" s="39">
        <v>25842</v>
      </c>
      <c r="B5505" t="s" s="0">
        <v>369</v>
      </c>
      <c r="C5505" t="s" s="0">
        <v>238</v>
      </c>
      <c r="E5505" t="s" s="0">
        <v>369</v>
      </c>
      <c r="F5505" s="0">
        <v>1.145</v>
      </c>
    </row>
    <row r="5506" spans="1:6">
      <c r="A5506" s="39">
        <v>89335</v>
      </c>
      <c r="B5506" t="s" s="0">
        <v>86</v>
      </c>
      <c r="C5506" t="s" s="0">
        <v>26</v>
      </c>
      <c r="E5506" t="s" s="0">
        <v>86</v>
      </c>
      <c r="F5506" s="0">
        <v>1.091</v>
      </c>
    </row>
    <row r="5507" spans="1:6">
      <c r="A5507" s="39">
        <v>82057</v>
      </c>
      <c r="B5507" t="s" s="0">
        <v>199</v>
      </c>
      <c r="C5507" t="s" s="0">
        <v>26</v>
      </c>
      <c r="E5507" t="s" s="0">
        <v>199</v>
      </c>
      <c r="F5507" s="0">
        <v>1.169</v>
      </c>
    </row>
    <row r="5508" spans="1:6">
      <c r="A5508" s="39">
        <v>55743</v>
      </c>
      <c r="B5508" t="s" s="0">
        <v>32</v>
      </c>
      <c r="C5508" t="s" s="0">
        <v>22</v>
      </c>
      <c r="E5508" t="s" s="0">
        <v>32</v>
      </c>
      <c r="F5508" s="0">
        <v>1.046</v>
      </c>
    </row>
    <row r="5509" spans="1:6">
      <c r="A5509" s="39">
        <v>57612</v>
      </c>
      <c r="B5509" t="s" s="0">
        <v>112</v>
      </c>
      <c r="C5509" t="s" s="0">
        <v>22</v>
      </c>
      <c r="E5509" t="s" s="0">
        <v>112</v>
      </c>
      <c r="F5509" s="0">
        <v>0.99</v>
      </c>
    </row>
    <row r="5510" spans="1:6">
      <c r="A5510" s="39">
        <v>39606</v>
      </c>
      <c r="B5510" t="s" s="0">
        <v>95</v>
      </c>
      <c r="C5510" t="s" s="0">
        <v>70</v>
      </c>
      <c r="E5510" t="s" s="0">
        <v>95</v>
      </c>
      <c r="F5510" s="0">
        <v>0.72899999999999998</v>
      </c>
    </row>
    <row r="5511" spans="1:6">
      <c r="A5511" s="39">
        <v>25938</v>
      </c>
      <c r="B5511" t="s" s="0">
        <v>369</v>
      </c>
      <c r="C5511" t="s" s="0">
        <v>238</v>
      </c>
      <c r="E5511" t="s" s="0">
        <v>369</v>
      </c>
      <c r="F5511" s="0">
        <v>1.145</v>
      </c>
    </row>
    <row r="5512" spans="1:6">
      <c r="A5512" s="39">
        <v>25870</v>
      </c>
      <c r="B5512" t="s" s="0">
        <v>369</v>
      </c>
      <c r="C5512" t="s" s="0">
        <v>238</v>
      </c>
      <c r="E5512" t="s" s="0">
        <v>369</v>
      </c>
      <c r="F5512" s="0">
        <v>1.145</v>
      </c>
    </row>
    <row r="5513" spans="1:6">
      <c r="A5513" s="39">
        <v>25873</v>
      </c>
      <c r="B5513" t="s" s="0">
        <v>369</v>
      </c>
      <c r="C5513" t="s" s="0">
        <v>238</v>
      </c>
      <c r="E5513" t="s" s="0">
        <v>369</v>
      </c>
      <c r="F5513" s="0">
        <v>1.145</v>
      </c>
    </row>
    <row r="5514" spans="1:6">
      <c r="A5514" s="39">
        <v>25860</v>
      </c>
      <c r="B5514" t="s" s="0">
        <v>369</v>
      </c>
      <c r="C5514" t="s" s="0">
        <v>238</v>
      </c>
      <c r="E5514" t="s" s="0">
        <v>369</v>
      </c>
      <c r="F5514" s="0">
        <v>1.145</v>
      </c>
    </row>
    <row r="5515" spans="1:6">
      <c r="A5515" s="39">
        <v>82393</v>
      </c>
      <c r="B5515" t="s" s="0">
        <v>130</v>
      </c>
      <c r="C5515" t="s" s="0">
        <v>26</v>
      </c>
      <c r="E5515" t="s" s="0">
        <v>130</v>
      </c>
      <c r="F5515" s="0">
        <v>1.1479999999999999</v>
      </c>
    </row>
    <row r="5516" spans="1:6">
      <c r="A5516" s="39">
        <v>76473</v>
      </c>
      <c r="B5516" t="s" s="0">
        <v>180</v>
      </c>
      <c r="C5516" t="s" s="0">
        <v>20</v>
      </c>
      <c r="E5516" t="s" s="0">
        <v>180</v>
      </c>
      <c r="F5516" s="0">
        <v>1.024</v>
      </c>
    </row>
    <row r="5517" spans="1:6">
      <c r="A5517" s="39">
        <v>54298</v>
      </c>
      <c r="B5517" t="s" s="0">
        <v>21</v>
      </c>
      <c r="C5517" t="s" s="0">
        <v>22</v>
      </c>
      <c r="E5517" t="s" s="0">
        <v>21</v>
      </c>
      <c r="F5517" s="0">
        <v>1.085</v>
      </c>
    </row>
    <row r="5518" spans="1:6">
      <c r="A5518" s="39">
        <v>91338</v>
      </c>
      <c r="B5518" t="s" s="0">
        <v>312</v>
      </c>
      <c r="C5518" t="s" s="0">
        <v>26</v>
      </c>
      <c r="E5518" t="s" s="0">
        <v>312</v>
      </c>
      <c r="F5518" s="0">
        <v>1.099</v>
      </c>
    </row>
    <row r="5519" spans="1:6">
      <c r="A5519" s="39">
        <v>25938</v>
      </c>
      <c r="B5519" t="s" s="0">
        <v>369</v>
      </c>
      <c r="C5519" t="s" s="0">
        <v>238</v>
      </c>
      <c r="E5519" t="s" s="0">
        <v>369</v>
      </c>
      <c r="F5519" s="0">
        <v>1.145</v>
      </c>
    </row>
    <row r="5520" spans="1:6">
      <c r="A5520" s="39">
        <v>94547</v>
      </c>
      <c r="B5520" t="s" s="0">
        <v>77</v>
      </c>
      <c r="C5520" t="s" s="0">
        <v>26</v>
      </c>
      <c r="E5520" t="s" s="0">
        <v>77</v>
      </c>
      <c r="F5520" s="0">
        <v>0.97499999999999998</v>
      </c>
    </row>
    <row r="5521" spans="1:6">
      <c r="A5521" s="39">
        <v>25872</v>
      </c>
      <c r="B5521" t="s" s="0">
        <v>369</v>
      </c>
      <c r="C5521" t="s" s="0">
        <v>238</v>
      </c>
      <c r="E5521" t="s" s="0">
        <v>369</v>
      </c>
      <c r="F5521" s="0">
        <v>1.145</v>
      </c>
    </row>
    <row r="5522" spans="1:6">
      <c r="A5522" s="39">
        <v>86859</v>
      </c>
      <c r="B5522" t="s" s="0">
        <v>164</v>
      </c>
      <c r="C5522" t="s" s="0">
        <v>26</v>
      </c>
      <c r="E5522" t="s" s="0">
        <v>164</v>
      </c>
      <c r="F5522" s="0">
        <v>1.1579999999999999</v>
      </c>
    </row>
    <row r="5523" spans="1:6">
      <c r="A5523" s="39">
        <v>21775</v>
      </c>
      <c r="B5523" t="s" s="0">
        <v>172</v>
      </c>
      <c r="C5523" t="s" s="0">
        <v>39</v>
      </c>
      <c r="E5523" t="s" s="0">
        <v>172</v>
      </c>
      <c r="F5523" s="0">
        <v>0.78800000000000003</v>
      </c>
    </row>
    <row r="5524" spans="1:6">
      <c r="A5524" s="39">
        <v>15936</v>
      </c>
      <c r="B5524" t="s" s="0">
        <v>149</v>
      </c>
      <c r="C5524" t="s" s="0">
        <v>82</v>
      </c>
      <c r="E5524" t="s" s="0">
        <v>149</v>
      </c>
      <c r="F5524" s="0">
        <v>0.97799999999999998</v>
      </c>
    </row>
    <row r="5525" spans="1:6">
      <c r="A5525" s="39">
        <v>26632</v>
      </c>
      <c r="B5525" t="s" s="0">
        <v>186</v>
      </c>
      <c r="C5525" t="s" s="0">
        <v>39</v>
      </c>
      <c r="E5525" t="s" s="0">
        <v>186</v>
      </c>
      <c r="F5525" s="0">
        <v>0.753</v>
      </c>
    </row>
    <row r="5526" spans="1:6">
      <c r="A5526" s="39">
        <v>79241</v>
      </c>
      <c r="B5526" t="s" s="0">
        <v>179</v>
      </c>
      <c r="C5526" t="s" s="0">
        <v>20</v>
      </c>
      <c r="E5526" t="s" s="0">
        <v>179</v>
      </c>
      <c r="F5526" s="0">
        <v>1.101</v>
      </c>
    </row>
    <row r="5527" spans="1:6">
      <c r="A5527" s="39">
        <v>93346</v>
      </c>
      <c r="B5527" t="s" s="0">
        <v>31</v>
      </c>
      <c r="C5527" t="s" s="0">
        <v>26</v>
      </c>
      <c r="E5527" t="s" s="0">
        <v>31</v>
      </c>
      <c r="F5527" s="0">
        <v>0.98299999999999998</v>
      </c>
    </row>
    <row r="5528" spans="1:6">
      <c r="A5528" s="39">
        <v>25836</v>
      </c>
      <c r="B5528" t="s" s="0">
        <v>369</v>
      </c>
      <c r="C5528" t="s" s="0">
        <v>238</v>
      </c>
      <c r="E5528" t="s" s="0">
        <v>369</v>
      </c>
      <c r="F5528" s="0">
        <v>1.145</v>
      </c>
    </row>
    <row r="5529" spans="1:6">
      <c r="A5529" s="39">
        <v>25885</v>
      </c>
      <c r="B5529" t="s" s="0">
        <v>369</v>
      </c>
      <c r="C5529" t="s" s="0">
        <v>238</v>
      </c>
      <c r="E5529" t="s" s="0">
        <v>369</v>
      </c>
      <c r="F5529" s="0">
        <v>1.145</v>
      </c>
    </row>
    <row r="5530" spans="1:6">
      <c r="A5530" s="39">
        <v>76831</v>
      </c>
      <c r="B5530" t="s" s="0">
        <v>98</v>
      </c>
      <c r="C5530" t="s" s="0">
        <v>22</v>
      </c>
      <c r="E5530" t="s" s="0">
        <v>98</v>
      </c>
      <c r="F5530" s="0">
        <v>1.032</v>
      </c>
    </row>
    <row r="5531" spans="1:6">
      <c r="A5531" s="39">
        <v>56814</v>
      </c>
      <c r="B5531" t="s" s="0">
        <v>102</v>
      </c>
      <c r="C5531" t="s" s="0">
        <v>22</v>
      </c>
      <c r="E5531" t="s" s="0">
        <v>102</v>
      </c>
      <c r="F5531" s="0">
        <v>0.99099999999999999</v>
      </c>
    </row>
    <row r="5532" spans="1:6">
      <c r="A5532" s="39">
        <v>25845</v>
      </c>
      <c r="B5532" t="s" s="0">
        <v>369</v>
      </c>
      <c r="C5532" t="s" s="0">
        <v>238</v>
      </c>
      <c r="E5532" t="s" s="0">
        <v>369</v>
      </c>
      <c r="F5532" s="0">
        <v>1.145</v>
      </c>
    </row>
    <row r="5533" spans="1:6">
      <c r="A5533" s="39">
        <v>25849</v>
      </c>
      <c r="B5533" t="s" s="0">
        <v>369</v>
      </c>
      <c r="C5533" t="s" s="0">
        <v>238</v>
      </c>
      <c r="E5533" t="s" s="0">
        <v>369</v>
      </c>
      <c r="F5533" s="0">
        <v>1.145</v>
      </c>
    </row>
    <row r="5534" spans="1:6">
      <c r="A5534" s="39">
        <v>89257</v>
      </c>
      <c r="B5534" t="s" s="0">
        <v>131</v>
      </c>
      <c r="C5534" t="s" s="0">
        <v>26</v>
      </c>
      <c r="E5534" t="s" s="0">
        <v>131</v>
      </c>
      <c r="F5534" s="0">
        <v>1.075</v>
      </c>
    </row>
    <row r="5535" spans="1:6">
      <c r="A5535" s="39">
        <v>25836</v>
      </c>
      <c r="B5535" t="s" s="0">
        <v>369</v>
      </c>
      <c r="C5535" t="s" s="0">
        <v>238</v>
      </c>
      <c r="E5535" t="s" s="0">
        <v>369</v>
      </c>
      <c r="F5535" s="0">
        <v>1.145</v>
      </c>
    </row>
    <row r="5536" spans="1:6">
      <c r="A5536" s="39">
        <v>25876</v>
      </c>
      <c r="B5536" t="s" s="0">
        <v>369</v>
      </c>
      <c r="C5536" t="s" s="0">
        <v>238</v>
      </c>
      <c r="E5536" t="s" s="0">
        <v>369</v>
      </c>
      <c r="F5536" s="0">
        <v>1.145</v>
      </c>
    </row>
    <row r="5537" spans="1:6">
      <c r="A5537" s="39">
        <v>66557</v>
      </c>
      <c r="B5537" t="s" s="0">
        <v>339</v>
      </c>
      <c r="C5537" t="s" s="0">
        <v>226</v>
      </c>
      <c r="E5537" t="s" s="0">
        <v>339</v>
      </c>
      <c r="F5537" s="0">
        <v>0.94399999999999995</v>
      </c>
    </row>
    <row r="5538" spans="1:6">
      <c r="A5538" s="39">
        <v>88636</v>
      </c>
      <c r="B5538" t="s" s="0">
        <v>208</v>
      </c>
      <c r="C5538" t="s" s="0">
        <v>20</v>
      </c>
      <c r="E5538" t="s" s="0">
        <v>208</v>
      </c>
      <c r="F5538" s="0">
        <v>1.04</v>
      </c>
    </row>
    <row r="5539" spans="1:6">
      <c r="A5539" s="39">
        <v>92278</v>
      </c>
      <c r="B5539" t="s" s="0">
        <v>153</v>
      </c>
      <c r="C5539" t="s" s="0">
        <v>26</v>
      </c>
      <c r="E5539" t="s" s="0">
        <v>153</v>
      </c>
      <c r="F5539" s="0">
        <v>1.0589999999999999</v>
      </c>
    </row>
    <row r="5540" spans="1:6">
      <c r="A5540" s="39">
        <v>25873</v>
      </c>
      <c r="B5540" t="s" s="0">
        <v>369</v>
      </c>
      <c r="C5540" t="s" s="0">
        <v>238</v>
      </c>
      <c r="E5540" t="s" s="0">
        <v>369</v>
      </c>
      <c r="F5540" s="0">
        <v>1.145</v>
      </c>
    </row>
    <row r="5541" spans="1:6">
      <c r="A5541" s="39">
        <v>25821</v>
      </c>
      <c r="B5541" t="s" s="0">
        <v>369</v>
      </c>
      <c r="C5541" t="s" s="0">
        <v>238</v>
      </c>
      <c r="E5541" t="s" s="0">
        <v>369</v>
      </c>
      <c r="F5541" s="0">
        <v>1.145</v>
      </c>
    </row>
    <row r="5542" spans="1:6">
      <c r="A5542" s="39">
        <v>25920</v>
      </c>
      <c r="B5542" t="s" s="0">
        <v>369</v>
      </c>
      <c r="C5542" t="s" s="0">
        <v>238</v>
      </c>
      <c r="E5542" t="s" s="0">
        <v>369</v>
      </c>
      <c r="F5542" s="0">
        <v>1.145</v>
      </c>
    </row>
    <row r="5543" spans="1:6">
      <c r="A5543" s="39">
        <v>99510</v>
      </c>
      <c r="B5543" t="s" s="0">
        <v>148</v>
      </c>
      <c r="C5543" t="s" s="0">
        <v>72</v>
      </c>
      <c r="E5543" t="s" s="0">
        <v>148</v>
      </c>
      <c r="F5543" s="0">
        <v>0.91400000000000003</v>
      </c>
    </row>
    <row r="5544" spans="1:6">
      <c r="A5544" s="39">
        <v>31241</v>
      </c>
      <c r="B5544" t="s" s="0">
        <v>335</v>
      </c>
      <c r="C5544" t="s" s="0">
        <v>39</v>
      </c>
      <c r="E5544" t="s" s="0">
        <v>335</v>
      </c>
      <c r="F5544" s="0">
        <v>0.81799999999999995</v>
      </c>
    </row>
    <row r="5545" spans="1:6">
      <c r="A5545" s="39">
        <v>31246</v>
      </c>
      <c r="B5545" t="s" s="0">
        <v>335</v>
      </c>
      <c r="C5545" t="s" s="0">
        <v>39</v>
      </c>
      <c r="E5545" t="s" s="0">
        <v>335</v>
      </c>
      <c r="F5545" s="0">
        <v>0.81799999999999995</v>
      </c>
    </row>
    <row r="5546" spans="1:6">
      <c r="A5546" s="39">
        <v>38871</v>
      </c>
      <c r="B5546" t="s" s="0">
        <v>219</v>
      </c>
      <c r="C5546" t="s" s="0">
        <v>70</v>
      </c>
      <c r="E5546" t="s" s="0">
        <v>219</v>
      </c>
      <c r="F5546" s="0">
        <v>0.84499999999999997</v>
      </c>
    </row>
    <row r="5547" spans="1:6">
      <c r="A5547" s="39">
        <v>74360</v>
      </c>
      <c r="B5547" t="s" s="0">
        <v>34</v>
      </c>
      <c r="C5547" t="s" s="0">
        <v>20</v>
      </c>
      <c r="E5547" t="s" s="0">
        <v>34</v>
      </c>
      <c r="F5547" s="0">
        <v>1.012</v>
      </c>
    </row>
    <row r="5548" spans="1:6">
      <c r="A5548" s="39">
        <v>74532</v>
      </c>
      <c r="B5548" t="s" s="0">
        <v>259</v>
      </c>
      <c r="C5548" t="s" s="0">
        <v>20</v>
      </c>
      <c r="E5548" t="s" s="0">
        <v>259</v>
      </c>
      <c r="F5548" s="0">
        <v>0.97899999999999998</v>
      </c>
    </row>
    <row r="5549" spans="1:6">
      <c r="A5549" s="39">
        <v>25924</v>
      </c>
      <c r="B5549" t="s" s="0">
        <v>369</v>
      </c>
      <c r="C5549" t="s" s="0">
        <v>238</v>
      </c>
      <c r="E5549" t="s" s="0">
        <v>369</v>
      </c>
      <c r="F5549" s="0">
        <v>1.145</v>
      </c>
    </row>
    <row r="5550" spans="1:6">
      <c r="A5550" s="39">
        <v>78194</v>
      </c>
      <c r="B5550" t="s" s="0">
        <v>100</v>
      </c>
      <c r="C5550" t="s" s="0">
        <v>20</v>
      </c>
      <c r="E5550" t="s" s="0">
        <v>100</v>
      </c>
      <c r="F5550" s="0">
        <v>1.05</v>
      </c>
    </row>
    <row r="5551" spans="1:6">
      <c r="A5551" s="39">
        <v>34376</v>
      </c>
      <c r="B5551" t="s" s="0">
        <v>73</v>
      </c>
      <c r="C5551" t="s" s="0">
        <v>74</v>
      </c>
      <c r="E5551" t="s" s="0">
        <v>73</v>
      </c>
      <c r="F5551" s="0">
        <v>0.99399999999999999</v>
      </c>
    </row>
    <row r="5552" spans="1:6">
      <c r="A5552" s="39">
        <v>95505</v>
      </c>
      <c r="B5552" t="s" s="0">
        <v>205</v>
      </c>
      <c r="C5552" t="s" s="0">
        <v>26</v>
      </c>
      <c r="E5552" t="s" s="0">
        <v>205</v>
      </c>
      <c r="F5552" s="0">
        <v>1.038</v>
      </c>
    </row>
    <row r="5553" spans="1:6">
      <c r="A5553" s="39">
        <v>25826</v>
      </c>
      <c r="B5553" t="s" s="0">
        <v>369</v>
      </c>
      <c r="C5553" t="s" s="0">
        <v>238</v>
      </c>
      <c r="E5553" t="s" s="0">
        <v>369</v>
      </c>
      <c r="F5553" s="0">
        <v>1.145</v>
      </c>
    </row>
    <row r="5554" spans="1:6">
      <c r="A5554" s="39">
        <v>87509</v>
      </c>
      <c r="B5554" t="s" s="0">
        <v>143</v>
      </c>
      <c r="C5554" t="s" s="0">
        <v>26</v>
      </c>
      <c r="E5554" t="s" s="0">
        <v>143</v>
      </c>
      <c r="F5554" s="0">
        <v>1.0960000000000001</v>
      </c>
    </row>
    <row r="5555" spans="1:6">
      <c r="A5555" s="39">
        <v>25876</v>
      </c>
      <c r="B5555" t="s" s="0">
        <v>369</v>
      </c>
      <c r="C5555" t="s" s="0">
        <v>238</v>
      </c>
      <c r="E5555" t="s" s="0">
        <v>369</v>
      </c>
      <c r="F5555" s="0">
        <v>1.145</v>
      </c>
    </row>
    <row r="5556" spans="1:6">
      <c r="A5556" s="39">
        <v>25813</v>
      </c>
      <c r="B5556" t="s" s="0">
        <v>369</v>
      </c>
      <c r="C5556" t="s" s="0">
        <v>238</v>
      </c>
      <c r="E5556" t="s" s="0">
        <v>369</v>
      </c>
      <c r="F5556" s="0">
        <v>1.145</v>
      </c>
    </row>
    <row r="5557" spans="1:6">
      <c r="A5557" s="39">
        <v>54552</v>
      </c>
      <c r="B5557" t="s" s="0">
        <v>167</v>
      </c>
      <c r="C5557" t="s" s="0">
        <v>22</v>
      </c>
      <c r="E5557" t="s" s="0">
        <v>167</v>
      </c>
      <c r="F5557" s="0">
        <v>1.01</v>
      </c>
    </row>
    <row r="5558" spans="1:6">
      <c r="A5558" s="39">
        <v>54426</v>
      </c>
      <c r="B5558" t="s" s="0">
        <v>142</v>
      </c>
      <c r="C5558" t="s" s="0">
        <v>22</v>
      </c>
      <c r="E5558" t="s" s="0">
        <v>142</v>
      </c>
      <c r="F5558" s="0">
        <v>1.0549999999999999</v>
      </c>
    </row>
    <row r="5559" spans="1:6">
      <c r="A5559" s="39">
        <v>25840</v>
      </c>
      <c r="B5559" t="s" s="0">
        <v>369</v>
      </c>
      <c r="C5559" t="s" s="0">
        <v>238</v>
      </c>
      <c r="E5559" t="s" s="0">
        <v>369</v>
      </c>
      <c r="F5559" s="0">
        <v>1.145</v>
      </c>
    </row>
    <row r="5560" spans="1:6">
      <c r="A5560" s="39">
        <v>76831</v>
      </c>
      <c r="B5560" t="s" s="0">
        <v>98</v>
      </c>
      <c r="C5560" t="s" s="0">
        <v>22</v>
      </c>
      <c r="E5560" t="s" s="0">
        <v>98</v>
      </c>
      <c r="F5560" s="0">
        <v>1.032</v>
      </c>
    </row>
    <row r="5561" spans="1:6">
      <c r="A5561" s="39">
        <v>25878</v>
      </c>
      <c r="B5561" t="s" s="0">
        <v>369</v>
      </c>
      <c r="C5561" t="s" s="0">
        <v>238</v>
      </c>
      <c r="E5561" t="s" s="0">
        <v>369</v>
      </c>
      <c r="F5561" s="0">
        <v>1.145</v>
      </c>
    </row>
    <row r="5562" spans="1:6">
      <c r="A5562" s="39">
        <v>25813</v>
      </c>
      <c r="B5562" t="s" s="0">
        <v>369</v>
      </c>
      <c r="C5562" t="s" s="0">
        <v>238</v>
      </c>
      <c r="E5562" t="s" s="0">
        <v>369</v>
      </c>
      <c r="F5562" s="0">
        <v>1.145</v>
      </c>
    </row>
    <row r="5563" spans="1:6">
      <c r="A5563" s="39">
        <v>25884</v>
      </c>
      <c r="B5563" t="s" s="0">
        <v>369</v>
      </c>
      <c r="C5563" t="s" s="0">
        <v>238</v>
      </c>
      <c r="E5563" t="s" s="0">
        <v>369</v>
      </c>
      <c r="F5563" s="0">
        <v>1.145</v>
      </c>
    </row>
    <row r="5564" spans="1:6">
      <c r="A5564" s="39">
        <v>25821</v>
      </c>
      <c r="B5564" t="s" s="0">
        <v>369</v>
      </c>
      <c r="C5564" t="s" s="0">
        <v>238</v>
      </c>
      <c r="E5564" t="s" s="0">
        <v>369</v>
      </c>
      <c r="F5564" s="0">
        <v>1.145</v>
      </c>
    </row>
    <row r="5565" spans="1:6">
      <c r="A5565" s="39">
        <v>25917</v>
      </c>
      <c r="B5565" t="s" s="0">
        <v>369</v>
      </c>
      <c r="C5565" t="s" s="0">
        <v>238</v>
      </c>
      <c r="E5565" t="s" s="0">
        <v>369</v>
      </c>
      <c r="F5565" s="0">
        <v>1.145</v>
      </c>
    </row>
    <row r="5566" spans="1:6">
      <c r="A5566" s="39">
        <v>86570</v>
      </c>
      <c r="B5566" t="s" s="0">
        <v>51</v>
      </c>
      <c r="C5566" t="s" s="0">
        <v>26</v>
      </c>
      <c r="E5566" t="s" s="0">
        <v>51</v>
      </c>
      <c r="F5566" s="0">
        <v>1.089</v>
      </c>
    </row>
    <row r="5567" spans="1:6">
      <c r="A5567" s="39">
        <v>25917</v>
      </c>
      <c r="B5567" t="s" s="0">
        <v>369</v>
      </c>
      <c r="C5567" t="s" s="0">
        <v>238</v>
      </c>
      <c r="E5567" t="s" s="0">
        <v>369</v>
      </c>
      <c r="F5567" s="0">
        <v>1.145</v>
      </c>
    </row>
    <row r="5568" spans="1:6">
      <c r="A5568" s="39">
        <v>57610</v>
      </c>
      <c r="B5568" t="s" s="0">
        <v>112</v>
      </c>
      <c r="C5568" t="s" s="0">
        <v>22</v>
      </c>
      <c r="E5568" t="s" s="0">
        <v>112</v>
      </c>
      <c r="F5568" s="0">
        <v>0.99</v>
      </c>
    </row>
    <row r="5569" spans="1:6">
      <c r="A5569" s="39">
        <v>25920</v>
      </c>
      <c r="B5569" t="s" s="0">
        <v>369</v>
      </c>
      <c r="C5569" t="s" s="0">
        <v>238</v>
      </c>
      <c r="E5569" t="s" s="0">
        <v>369</v>
      </c>
      <c r="F5569" s="0">
        <v>1.145</v>
      </c>
    </row>
    <row r="5570" spans="1:6">
      <c r="A5570" s="39">
        <v>55218</v>
      </c>
      <c r="B5570" t="s" s="0">
        <v>166</v>
      </c>
      <c r="C5570" t="s" s="0">
        <v>22</v>
      </c>
      <c r="E5570" t="s" s="0">
        <v>166</v>
      </c>
      <c r="F5570" s="0">
        <v>1.036</v>
      </c>
    </row>
    <row r="5571" spans="1:6">
      <c r="A5571" s="39">
        <v>55262</v>
      </c>
      <c r="B5571" t="s" s="0">
        <v>166</v>
      </c>
      <c r="C5571" t="s" s="0">
        <v>22</v>
      </c>
      <c r="E5571" t="s" s="0">
        <v>166</v>
      </c>
      <c r="F5571" s="0">
        <v>1.036</v>
      </c>
    </row>
    <row r="5572" spans="1:6">
      <c r="A5572" s="39">
        <v>55263</v>
      </c>
      <c r="B5572" t="s" s="0">
        <v>166</v>
      </c>
      <c r="C5572" t="s" s="0">
        <v>22</v>
      </c>
      <c r="E5572" t="s" s="0">
        <v>166</v>
      </c>
      <c r="F5572" s="0">
        <v>1.036</v>
      </c>
    </row>
    <row r="5573" spans="1:6">
      <c r="A5573" s="39">
        <v>25821</v>
      </c>
      <c r="B5573" t="s" s="0">
        <v>369</v>
      </c>
      <c r="C5573" t="s" s="0">
        <v>238</v>
      </c>
      <c r="E5573" t="s" s="0">
        <v>369</v>
      </c>
      <c r="F5573" s="0">
        <v>1.145</v>
      </c>
    </row>
    <row r="5574" spans="1:6">
      <c r="A5574" s="39">
        <v>86980</v>
      </c>
      <c r="B5574" t="s" s="0">
        <v>130</v>
      </c>
      <c r="C5574" t="s" s="0">
        <v>26</v>
      </c>
      <c r="E5574" t="s" s="0">
        <v>130</v>
      </c>
      <c r="F5574" s="0">
        <v>1.1479999999999999</v>
      </c>
    </row>
    <row r="5575" spans="1:6">
      <c r="A5575" s="39">
        <v>74379</v>
      </c>
      <c r="B5575" t="s" s="0">
        <v>60</v>
      </c>
      <c r="C5575" t="s" s="0">
        <v>20</v>
      </c>
      <c r="E5575" t="s" s="0">
        <v>60</v>
      </c>
      <c r="F5575" s="0">
        <v>1.0409999999999999</v>
      </c>
    </row>
    <row r="5576" spans="1:6">
      <c r="A5576" s="39">
        <v>39343</v>
      </c>
      <c r="B5576" t="s" s="0">
        <v>126</v>
      </c>
      <c r="C5576" t="s" s="0">
        <v>70</v>
      </c>
      <c r="E5576" t="s" s="0">
        <v>126</v>
      </c>
      <c r="F5576" s="0">
        <v>0.89500000000000002</v>
      </c>
    </row>
    <row r="5577" spans="1:6">
      <c r="A5577" s="39">
        <v>88456</v>
      </c>
      <c r="B5577" t="s" s="0">
        <v>41</v>
      </c>
      <c r="C5577" t="s" s="0">
        <v>20</v>
      </c>
      <c r="E5577" t="s" s="0">
        <v>41</v>
      </c>
      <c r="F5577" s="0">
        <v>1.0229999999999999</v>
      </c>
    </row>
    <row r="5578" spans="1:6">
      <c r="A5578" s="39">
        <v>25938</v>
      </c>
      <c r="B5578" t="s" s="0">
        <v>369</v>
      </c>
      <c r="C5578" t="s" s="0">
        <v>238</v>
      </c>
      <c r="E5578" t="s" s="0">
        <v>369</v>
      </c>
      <c r="F5578" s="0">
        <v>1.145</v>
      </c>
    </row>
    <row r="5579" spans="1:6">
      <c r="A5579" s="39">
        <v>25876</v>
      </c>
      <c r="B5579" t="s" s="0">
        <v>369</v>
      </c>
      <c r="C5579" t="s" s="0">
        <v>238</v>
      </c>
      <c r="E5579" t="s" s="0">
        <v>369</v>
      </c>
      <c r="F5579" s="0">
        <v>1.145</v>
      </c>
    </row>
    <row r="5580" spans="1:6">
      <c r="A5580" s="39">
        <v>25923</v>
      </c>
      <c r="B5580" t="s" s="0">
        <v>369</v>
      </c>
      <c r="C5580" t="s" s="0">
        <v>238</v>
      </c>
      <c r="E5580" t="s" s="0">
        <v>369</v>
      </c>
      <c r="F5580" s="0">
        <v>1.145</v>
      </c>
    </row>
    <row r="5581" spans="1:6">
      <c r="A5581" s="39">
        <v>25813</v>
      </c>
      <c r="B5581" t="s" s="0">
        <v>369</v>
      </c>
      <c r="C5581" t="s" s="0">
        <v>238</v>
      </c>
      <c r="E5581" t="s" s="0">
        <v>369</v>
      </c>
      <c r="F5581" s="0">
        <v>1.145</v>
      </c>
    </row>
    <row r="5582" spans="1:6">
      <c r="A5582" s="39">
        <v>25840</v>
      </c>
      <c r="B5582" t="s" s="0">
        <v>369</v>
      </c>
      <c r="C5582" t="s" s="0">
        <v>238</v>
      </c>
      <c r="E5582" t="s" s="0">
        <v>369</v>
      </c>
      <c r="F5582" s="0">
        <v>1.145</v>
      </c>
    </row>
    <row r="5583" spans="1:6">
      <c r="A5583" s="39">
        <v>94548</v>
      </c>
      <c r="B5583" t="s" s="0">
        <v>340</v>
      </c>
      <c r="C5583" t="s" s="0">
        <v>26</v>
      </c>
      <c r="E5583" t="s" s="0">
        <v>340</v>
      </c>
      <c r="F5583" s="0">
        <v>0.99</v>
      </c>
    </row>
    <row r="5584" spans="1:6">
      <c r="A5584" s="39">
        <v>82266</v>
      </c>
      <c r="B5584" t="s" s="0">
        <v>157</v>
      </c>
      <c r="C5584" t="s" s="0">
        <v>26</v>
      </c>
      <c r="E5584" t="s" s="0">
        <v>157</v>
      </c>
      <c r="F5584" s="0">
        <v>1.294</v>
      </c>
    </row>
    <row r="5585" spans="1:6">
      <c r="A5585" s="39">
        <v>84416</v>
      </c>
      <c r="B5585" t="s" s="0">
        <v>234</v>
      </c>
      <c r="C5585" t="s" s="0">
        <v>26</v>
      </c>
      <c r="E5585" t="s" s="0">
        <v>234</v>
      </c>
      <c r="F5585" s="0">
        <v>1.163</v>
      </c>
    </row>
    <row r="5586" spans="1:6">
      <c r="A5586" s="39">
        <v>18565</v>
      </c>
      <c r="B5586" t="s" s="0">
        <v>83</v>
      </c>
      <c r="C5586" t="s" s="0">
        <v>58</v>
      </c>
      <c r="E5586" t="s" s="0">
        <v>83</v>
      </c>
      <c r="F5586" s="0">
        <v>0.94399999999999995</v>
      </c>
    </row>
    <row r="5587" spans="1:6">
      <c r="A5587" s="39">
        <v>23999</v>
      </c>
      <c r="B5587" t="s" s="0">
        <v>138</v>
      </c>
      <c r="C5587" t="s" s="0">
        <v>58</v>
      </c>
      <c r="E5587" t="s" s="0">
        <v>138</v>
      </c>
      <c r="F5587" s="0">
        <v>0.96</v>
      </c>
    </row>
    <row r="5588" spans="1:6">
      <c r="A5588" s="39">
        <v>76865</v>
      </c>
      <c r="B5588" t="s" s="0">
        <v>98</v>
      </c>
      <c r="C5588" t="s" s="0">
        <v>22</v>
      </c>
      <c r="E5588" t="s" s="0">
        <v>98</v>
      </c>
      <c r="F5588" s="0">
        <v>1.032</v>
      </c>
    </row>
    <row r="5589" spans="1:6">
      <c r="A5589" s="39">
        <v>91610</v>
      </c>
      <c r="B5589" t="s" s="0">
        <v>48</v>
      </c>
      <c r="C5589" t="s" s="0">
        <v>26</v>
      </c>
      <c r="E5589" t="s" s="0">
        <v>48</v>
      </c>
      <c r="F5589" s="0">
        <v>1.038</v>
      </c>
    </row>
    <row r="5590" spans="1:6">
      <c r="A5590" s="39">
        <v>53520</v>
      </c>
      <c r="B5590" t="s" s="0">
        <v>52</v>
      </c>
      <c r="C5590" t="s" s="0">
        <v>22</v>
      </c>
      <c r="E5590" t="s" s="0">
        <v>52</v>
      </c>
      <c r="F5590" s="0">
        <v>1.0009999999999999</v>
      </c>
    </row>
    <row r="5591" spans="1:6">
      <c r="A5591" s="39">
        <v>83334</v>
      </c>
      <c r="B5591" t="s" s="0">
        <v>128</v>
      </c>
      <c r="C5591" t="s" s="0">
        <v>26</v>
      </c>
      <c r="E5591" t="s" s="0">
        <v>128</v>
      </c>
      <c r="F5591" s="0">
        <v>1.115</v>
      </c>
    </row>
    <row r="5592" spans="1:6">
      <c r="A5592" s="39">
        <v>72514</v>
      </c>
      <c r="B5592" t="s" s="0">
        <v>208</v>
      </c>
      <c r="C5592" t="s" s="0">
        <v>20</v>
      </c>
      <c r="E5592" t="s" s="0">
        <v>208</v>
      </c>
      <c r="F5592" s="0">
        <v>1.04</v>
      </c>
    </row>
    <row r="5593" spans="1:6">
      <c r="A5593" s="39">
        <v>79594</v>
      </c>
      <c r="B5593" t="s" s="0">
        <v>92</v>
      </c>
      <c r="C5593" t="s" s="0">
        <v>20</v>
      </c>
      <c r="E5593" t="s" s="0">
        <v>92</v>
      </c>
      <c r="F5593" s="0">
        <v>1.028</v>
      </c>
    </row>
    <row r="5594" spans="1:6">
      <c r="A5594" s="39">
        <v>97346</v>
      </c>
      <c r="B5594" t="s" s="0">
        <v>35</v>
      </c>
      <c r="C5594" t="s" s="0">
        <v>26</v>
      </c>
      <c r="E5594" t="s" s="0">
        <v>35</v>
      </c>
      <c r="F5594" s="0">
        <v>1.0649999999999999</v>
      </c>
    </row>
    <row r="5595" spans="1:6">
      <c r="A5595" s="39">
        <v>55566</v>
      </c>
      <c r="B5595" t="s" s="0">
        <v>36</v>
      </c>
      <c r="C5595" t="s" s="0">
        <v>22</v>
      </c>
      <c r="E5595" t="s" s="0">
        <v>36</v>
      </c>
      <c r="F5595" s="0">
        <v>0.95299999999999996</v>
      </c>
    </row>
    <row r="5596" spans="1:6">
      <c r="A5596" s="39">
        <v>25980</v>
      </c>
      <c r="B5596" t="s" s="0">
        <v>369</v>
      </c>
      <c r="C5596" t="s" s="0">
        <v>238</v>
      </c>
      <c r="E5596" t="s" s="0">
        <v>369</v>
      </c>
      <c r="F5596" s="0">
        <v>1.145</v>
      </c>
    </row>
    <row r="5597" spans="1:6">
      <c r="A5597" s="39">
        <v>25881</v>
      </c>
      <c r="B5597" t="s" s="0">
        <v>369</v>
      </c>
      <c r="C5597" t="s" s="0">
        <v>238</v>
      </c>
      <c r="E5597" t="s" s="0">
        <v>369</v>
      </c>
      <c r="F5597" s="0">
        <v>1.145</v>
      </c>
    </row>
    <row r="5598" spans="1:6">
      <c r="A5598" s="39">
        <v>25882</v>
      </c>
      <c r="B5598" t="s" s="0">
        <v>369</v>
      </c>
      <c r="C5598" t="s" s="0">
        <v>238</v>
      </c>
      <c r="E5598" t="s" s="0">
        <v>369</v>
      </c>
      <c r="F5598" s="0">
        <v>1.145</v>
      </c>
    </row>
    <row r="5599" spans="1:6">
      <c r="A5599" s="39">
        <v>94342</v>
      </c>
      <c r="B5599" t="s" s="0">
        <v>76</v>
      </c>
      <c r="C5599" t="s" s="0">
        <v>26</v>
      </c>
      <c r="E5599" t="s" s="0">
        <v>76</v>
      </c>
      <c r="F5599" s="0">
        <v>1.0229999999999999</v>
      </c>
    </row>
    <row r="5600" spans="1:6">
      <c r="A5600" s="39">
        <v>56843</v>
      </c>
      <c r="B5600" t="s" s="0">
        <v>142</v>
      </c>
      <c r="C5600" t="s" s="0">
        <v>22</v>
      </c>
      <c r="E5600" t="s" s="0">
        <v>142</v>
      </c>
      <c r="F5600" s="0">
        <v>1.0549999999999999</v>
      </c>
    </row>
    <row r="5601" spans="1:6">
      <c r="A5601" s="39">
        <v>25917</v>
      </c>
      <c r="B5601" t="s" s="0">
        <v>369</v>
      </c>
      <c r="C5601" t="s" s="0">
        <v>238</v>
      </c>
      <c r="E5601" t="s" s="0">
        <v>369</v>
      </c>
      <c r="F5601" s="0">
        <v>1.145</v>
      </c>
    </row>
    <row r="5602" spans="1:6">
      <c r="A5602" s="39">
        <v>78597</v>
      </c>
      <c r="B5602" t="s" s="0">
        <v>100</v>
      </c>
      <c r="C5602" t="s" s="0">
        <v>20</v>
      </c>
      <c r="E5602" t="s" s="0">
        <v>100</v>
      </c>
      <c r="F5602" s="0">
        <v>1.05</v>
      </c>
    </row>
    <row r="5603" spans="1:6">
      <c r="A5603" s="39">
        <v>25832</v>
      </c>
      <c r="B5603" t="s" s="0">
        <v>369</v>
      </c>
      <c r="C5603" t="s" s="0">
        <v>238</v>
      </c>
      <c r="E5603" t="s" s="0">
        <v>369</v>
      </c>
      <c r="F5603" s="0">
        <v>1.145</v>
      </c>
    </row>
    <row r="5604" spans="1:6">
      <c r="A5604" s="39">
        <v>25881</v>
      </c>
      <c r="B5604" t="s" s="0">
        <v>369</v>
      </c>
      <c r="C5604" t="s" s="0">
        <v>238</v>
      </c>
      <c r="E5604" t="s" s="0">
        <v>369</v>
      </c>
      <c r="F5604" s="0">
        <v>1.145</v>
      </c>
    </row>
    <row r="5605" spans="1:6">
      <c r="A5605" s="39">
        <v>54451</v>
      </c>
      <c r="B5605" t="s" s="0">
        <v>21</v>
      </c>
      <c r="C5605" t="s" s="0">
        <v>22</v>
      </c>
      <c r="E5605" t="s" s="0">
        <v>21</v>
      </c>
      <c r="F5605" s="0">
        <v>1.085</v>
      </c>
    </row>
    <row r="5606" spans="1:6">
      <c r="A5606" s="39">
        <v>83737</v>
      </c>
      <c r="B5606" t="s" s="0">
        <v>214</v>
      </c>
      <c r="C5606" t="s" s="0">
        <v>26</v>
      </c>
      <c r="E5606" t="s" s="0">
        <v>214</v>
      </c>
      <c r="F5606" s="0">
        <v>1.274</v>
      </c>
    </row>
    <row r="5607" spans="1:6">
      <c r="A5607" s="39">
        <v>87660</v>
      </c>
      <c r="B5607" t="s" s="0">
        <v>93</v>
      </c>
      <c r="C5607" t="s" s="0">
        <v>26</v>
      </c>
      <c r="E5607" t="s" s="0">
        <v>93</v>
      </c>
      <c r="F5607" s="0">
        <v>1.0429999999999999</v>
      </c>
    </row>
    <row r="5608" spans="1:6">
      <c r="A5608" s="39">
        <v>84424</v>
      </c>
      <c r="B5608" t="s" s="0">
        <v>234</v>
      </c>
      <c r="C5608" t="s" s="0">
        <v>26</v>
      </c>
      <c r="E5608" t="s" s="0">
        <v>234</v>
      </c>
      <c r="F5608" s="0">
        <v>1.163</v>
      </c>
    </row>
    <row r="5609" spans="1:6">
      <c r="A5609" s="39">
        <v>56271</v>
      </c>
      <c r="B5609" t="s" s="0">
        <v>160</v>
      </c>
      <c r="C5609" t="s" s="0">
        <v>22</v>
      </c>
      <c r="E5609" t="s" s="0">
        <v>160</v>
      </c>
      <c r="F5609" s="0">
        <v>0.94</v>
      </c>
    </row>
    <row r="5610" spans="1:6">
      <c r="A5610" s="39">
        <v>38550</v>
      </c>
      <c r="B5610" t="s" s="0">
        <v>54</v>
      </c>
      <c r="C5610" t="s" s="0">
        <v>39</v>
      </c>
      <c r="E5610" t="s" s="0">
        <v>54</v>
      </c>
      <c r="F5610" s="0">
        <v>0.86099999999999999</v>
      </c>
    </row>
    <row r="5611" spans="1:6">
      <c r="A5611" s="39">
        <v>25889</v>
      </c>
      <c r="B5611" t="s" s="0">
        <v>369</v>
      </c>
      <c r="C5611" t="s" s="0">
        <v>238</v>
      </c>
      <c r="E5611" t="s" s="0">
        <v>369</v>
      </c>
      <c r="F5611" s="0">
        <v>1.145</v>
      </c>
    </row>
    <row r="5612" spans="1:6">
      <c r="A5612" s="39">
        <v>25923</v>
      </c>
      <c r="B5612" t="s" s="0">
        <v>369</v>
      </c>
      <c r="C5612" t="s" s="0">
        <v>238</v>
      </c>
      <c r="E5612" t="s" s="0">
        <v>369</v>
      </c>
      <c r="F5612" s="0">
        <v>1.145</v>
      </c>
    </row>
    <row r="5613" spans="1:6">
      <c r="A5613" s="39">
        <v>25938</v>
      </c>
      <c r="B5613" t="s" s="0">
        <v>369</v>
      </c>
      <c r="C5613" t="s" s="0">
        <v>238</v>
      </c>
      <c r="E5613" t="s" s="0">
        <v>369</v>
      </c>
      <c r="F5613" s="0">
        <v>1.145</v>
      </c>
    </row>
    <row r="5614" spans="1:6">
      <c r="A5614" s="39">
        <v>25884</v>
      </c>
      <c r="B5614" t="s" s="0">
        <v>369</v>
      </c>
      <c r="C5614" t="s" s="0">
        <v>238</v>
      </c>
      <c r="E5614" t="s" s="0">
        <v>369</v>
      </c>
      <c r="F5614" s="0">
        <v>1.145</v>
      </c>
    </row>
    <row r="5615" spans="1:6">
      <c r="A5615" s="39">
        <v>25836</v>
      </c>
      <c r="B5615" t="s" s="0">
        <v>369</v>
      </c>
      <c r="C5615" t="s" s="0">
        <v>238</v>
      </c>
      <c r="E5615" t="s" s="0">
        <v>369</v>
      </c>
      <c r="F5615" s="0">
        <v>1.145</v>
      </c>
    </row>
    <row r="5616" spans="1:6">
      <c r="A5616" s="39">
        <v>25821</v>
      </c>
      <c r="B5616" t="s" s="0">
        <v>369</v>
      </c>
      <c r="C5616" t="s" s="0">
        <v>238</v>
      </c>
      <c r="E5616" t="s" s="0">
        <v>369</v>
      </c>
      <c r="F5616" s="0">
        <v>1.145</v>
      </c>
    </row>
    <row r="5617" spans="1:6">
      <c r="A5617" s="39">
        <v>57612</v>
      </c>
      <c r="B5617" t="s" s="0">
        <v>112</v>
      </c>
      <c r="C5617" t="s" s="0">
        <v>22</v>
      </c>
      <c r="E5617" t="s" s="0">
        <v>112</v>
      </c>
      <c r="F5617" s="0">
        <v>0.99</v>
      </c>
    </row>
    <row r="5618" spans="1:6">
      <c r="A5618" s="39">
        <v>85737</v>
      </c>
      <c r="B5618" t="s" s="0">
        <v>178</v>
      </c>
      <c r="C5618" t="s" s="0">
        <v>26</v>
      </c>
      <c r="E5618" t="s" s="0">
        <v>178</v>
      </c>
      <c r="F5618" s="0">
        <v>1.288</v>
      </c>
    </row>
    <row r="5619" spans="1:6">
      <c r="A5619" s="39">
        <v>88316</v>
      </c>
      <c r="B5619" t="s" s="0">
        <v>37</v>
      </c>
      <c r="C5619" t="s" s="0">
        <v>20</v>
      </c>
      <c r="E5619" t="s" s="0">
        <v>37</v>
      </c>
      <c r="F5619" s="0">
        <v>1.0529999999999999</v>
      </c>
    </row>
    <row r="5620" spans="1:6">
      <c r="A5620" s="39">
        <v>25836</v>
      </c>
      <c r="B5620" t="s" s="0">
        <v>369</v>
      </c>
      <c r="C5620" t="s" s="0">
        <v>238</v>
      </c>
      <c r="E5620" t="s" s="0">
        <v>369</v>
      </c>
      <c r="F5620" s="0">
        <v>1.145</v>
      </c>
    </row>
    <row r="5621" spans="1:6">
      <c r="A5621" s="39">
        <v>25996</v>
      </c>
      <c r="B5621" t="s" s="0">
        <v>369</v>
      </c>
      <c r="C5621" t="s" s="0">
        <v>238</v>
      </c>
      <c r="E5621" t="s" s="0">
        <v>369</v>
      </c>
      <c r="F5621" s="0">
        <v>1.145</v>
      </c>
    </row>
    <row r="5622" spans="1:6">
      <c r="A5622" s="39">
        <v>25881</v>
      </c>
      <c r="B5622" t="s" s="0">
        <v>369</v>
      </c>
      <c r="C5622" t="s" s="0">
        <v>238</v>
      </c>
      <c r="E5622" t="s" s="0">
        <v>369</v>
      </c>
      <c r="F5622" s="0">
        <v>1.145</v>
      </c>
    </row>
    <row r="5623" spans="1:6">
      <c r="A5623" s="39">
        <v>95188</v>
      </c>
      <c r="B5623" t="s" s="0">
        <v>210</v>
      </c>
      <c r="C5623" t="s" s="0">
        <v>26</v>
      </c>
      <c r="E5623" t="s" s="0">
        <v>210</v>
      </c>
      <c r="F5623" s="0">
        <v>1.1299999999999999</v>
      </c>
    </row>
    <row r="5624" spans="1:6">
      <c r="A5624" s="39">
        <v>25885</v>
      </c>
      <c r="B5624" t="s" s="0">
        <v>369</v>
      </c>
      <c r="C5624" t="s" s="0">
        <v>238</v>
      </c>
      <c r="E5624" t="s" s="0">
        <v>369</v>
      </c>
      <c r="F5624" s="0">
        <v>1.145</v>
      </c>
    </row>
    <row r="5625" spans="1:6">
      <c r="A5625" s="39">
        <v>48465</v>
      </c>
      <c r="B5625" t="s" s="0">
        <v>192</v>
      </c>
      <c r="C5625" t="s" s="0">
        <v>39</v>
      </c>
      <c r="E5625" t="s" s="0">
        <v>192</v>
      </c>
      <c r="F5625" s="0">
        <v>0.85199999999999998</v>
      </c>
    </row>
    <row r="5626" spans="1:6">
      <c r="A5626" s="39">
        <v>49847</v>
      </c>
      <c r="B5626" t="s" s="0">
        <v>192</v>
      </c>
      <c r="C5626" t="s" s="0">
        <v>39</v>
      </c>
      <c r="E5626" t="s" s="0">
        <v>192</v>
      </c>
      <c r="F5626" s="0">
        <v>0.85199999999999998</v>
      </c>
    </row>
    <row r="5627" spans="1:6">
      <c r="A5627" s="39">
        <v>74930</v>
      </c>
      <c r="B5627" t="s" s="0">
        <v>34</v>
      </c>
      <c r="C5627" t="s" s="0">
        <v>20</v>
      </c>
      <c r="E5627" t="s" s="0">
        <v>34</v>
      </c>
      <c r="F5627" s="0">
        <v>1.012</v>
      </c>
    </row>
    <row r="5628" spans="1:6">
      <c r="A5628" s="39">
        <v>25926</v>
      </c>
      <c r="B5628" t="s" s="0">
        <v>369</v>
      </c>
      <c r="C5628" t="s" s="0">
        <v>238</v>
      </c>
      <c r="E5628" t="s" s="0">
        <v>369</v>
      </c>
      <c r="F5628" s="0">
        <v>1.145</v>
      </c>
    </row>
    <row r="5629" spans="1:6">
      <c r="A5629" s="39">
        <v>96274</v>
      </c>
      <c r="B5629" t="s" s="0">
        <v>78</v>
      </c>
      <c r="C5629" t="s" s="0">
        <v>26</v>
      </c>
      <c r="E5629" t="s" s="0">
        <v>78</v>
      </c>
      <c r="F5629" s="0">
        <v>1.01</v>
      </c>
    </row>
    <row r="5630" spans="1:6">
      <c r="A5630" s="39">
        <v>25887</v>
      </c>
      <c r="B5630" t="s" s="0">
        <v>369</v>
      </c>
      <c r="C5630" t="s" s="0">
        <v>238</v>
      </c>
      <c r="E5630" t="s" s="0">
        <v>369</v>
      </c>
      <c r="F5630" s="0">
        <v>1.145</v>
      </c>
    </row>
    <row r="5631" spans="1:6">
      <c r="A5631" s="39">
        <v>17391</v>
      </c>
      <c r="B5631" t="s" s="0">
        <v>66</v>
      </c>
      <c r="C5631" t="s" s="0">
        <v>58</v>
      </c>
      <c r="E5631" t="s" s="0">
        <v>66</v>
      </c>
      <c r="F5631" s="0">
        <v>1.012</v>
      </c>
    </row>
    <row r="5632" spans="1:6">
      <c r="A5632" s="39">
        <v>17153</v>
      </c>
      <c r="B5632" t="s" s="0">
        <v>125</v>
      </c>
      <c r="C5632" t="s" s="0">
        <v>58</v>
      </c>
      <c r="E5632" t="s" s="0">
        <v>125</v>
      </c>
      <c r="F5632" s="0">
        <v>0.9</v>
      </c>
    </row>
    <row r="5633" spans="1:6">
      <c r="A5633" s="39">
        <v>17194</v>
      </c>
      <c r="B5633" t="s" s="0">
        <v>125</v>
      </c>
      <c r="C5633" t="s" s="0">
        <v>58</v>
      </c>
      <c r="E5633" t="s" s="0">
        <v>125</v>
      </c>
      <c r="F5633" s="0">
        <v>0.9</v>
      </c>
    </row>
    <row r="5634" spans="1:6">
      <c r="A5634" s="39">
        <v>83676</v>
      </c>
      <c r="B5634" t="s" s="0">
        <v>199</v>
      </c>
      <c r="C5634" t="s" s="0">
        <v>26</v>
      </c>
      <c r="E5634" t="s" s="0">
        <v>199</v>
      </c>
      <c r="F5634" s="0">
        <v>1.169</v>
      </c>
    </row>
    <row r="5635" spans="1:6">
      <c r="A5635" s="39">
        <v>15236</v>
      </c>
      <c r="B5635" t="s" s="0">
        <v>206</v>
      </c>
      <c r="C5635" t="s" s="0">
        <v>82</v>
      </c>
      <c r="E5635" t="s" s="0">
        <v>206</v>
      </c>
      <c r="F5635" s="0">
        <v>0.93600000000000005</v>
      </c>
    </row>
    <row r="5636" spans="1:6">
      <c r="A5636" s="39">
        <v>26349</v>
      </c>
      <c r="B5636" t="s" s="0">
        <v>251</v>
      </c>
      <c r="C5636" t="s" s="0">
        <v>39</v>
      </c>
      <c r="E5636" t="s" s="0">
        <v>251</v>
      </c>
      <c r="F5636" s="0">
        <v>0.81399999999999995</v>
      </c>
    </row>
    <row r="5637" spans="1:6">
      <c r="A5637" s="39">
        <v>25876</v>
      </c>
      <c r="B5637" t="s" s="0">
        <v>369</v>
      </c>
      <c r="C5637" t="s" s="0">
        <v>238</v>
      </c>
      <c r="E5637" t="s" s="0">
        <v>369</v>
      </c>
      <c r="F5637" s="0">
        <v>1.145</v>
      </c>
    </row>
    <row r="5638" spans="1:6">
      <c r="A5638" s="39">
        <v>74249</v>
      </c>
      <c r="B5638" t="s" s="0">
        <v>34</v>
      </c>
      <c r="C5638" t="s" s="0">
        <v>20</v>
      </c>
      <c r="E5638" t="s" s="0">
        <v>34</v>
      </c>
      <c r="F5638" s="0">
        <v>1.012</v>
      </c>
    </row>
    <row r="5639" spans="1:6">
      <c r="A5639" s="39">
        <v>25938</v>
      </c>
      <c r="B5639" t="s" s="0">
        <v>369</v>
      </c>
      <c r="C5639" t="s" s="0">
        <v>238</v>
      </c>
      <c r="E5639" t="s" s="0">
        <v>369</v>
      </c>
      <c r="F5639" s="0">
        <v>1.145</v>
      </c>
    </row>
    <row r="5640" spans="1:6">
      <c r="A5640" s="39">
        <v>4749</v>
      </c>
      <c r="B5640" t="s" s="0">
        <v>139</v>
      </c>
      <c r="C5640" t="s" s="0">
        <v>119</v>
      </c>
      <c r="E5640" t="s" s="0">
        <v>139</v>
      </c>
      <c r="F5640" s="0">
        <v>0.92800000000000005</v>
      </c>
    </row>
    <row r="5641" spans="1:6">
      <c r="A5641" s="39">
        <v>25872</v>
      </c>
      <c r="B5641" t="s" s="0">
        <v>369</v>
      </c>
      <c r="C5641" t="s" s="0">
        <v>238</v>
      </c>
      <c r="E5641" t="s" s="0">
        <v>369</v>
      </c>
      <c r="F5641" s="0">
        <v>1.145</v>
      </c>
    </row>
    <row r="5642" spans="1:6">
      <c r="A5642" s="39">
        <v>25946</v>
      </c>
      <c r="B5642" t="s" s="0">
        <v>369</v>
      </c>
      <c r="C5642" t="s" s="0">
        <v>238</v>
      </c>
      <c r="E5642" t="s" s="0">
        <v>369</v>
      </c>
      <c r="F5642" s="0">
        <v>1.145</v>
      </c>
    </row>
    <row r="5643" spans="1:6">
      <c r="A5643" s="39">
        <v>18442</v>
      </c>
      <c r="B5643" t="s" s="0">
        <v>83</v>
      </c>
      <c r="C5643" t="s" s="0">
        <v>58</v>
      </c>
      <c r="E5643" t="s" s="0">
        <v>83</v>
      </c>
      <c r="F5643" s="0">
        <v>0.94399999999999995</v>
      </c>
    </row>
    <row r="5644" spans="1:6">
      <c r="A5644" s="39">
        <v>25889</v>
      </c>
      <c r="B5644" t="s" s="0">
        <v>369</v>
      </c>
      <c r="C5644" t="s" s="0">
        <v>238</v>
      </c>
      <c r="E5644" t="s" s="0">
        <v>369</v>
      </c>
      <c r="F5644" s="0">
        <v>1.145</v>
      </c>
    </row>
    <row r="5645" spans="1:6">
      <c r="A5645" s="39">
        <v>29479</v>
      </c>
      <c r="B5645" t="s" s="0">
        <v>231</v>
      </c>
      <c r="C5645" t="s" s="0">
        <v>39</v>
      </c>
      <c r="E5645" t="s" s="0">
        <v>231</v>
      </c>
      <c r="F5645" s="0">
        <v>0.873</v>
      </c>
    </row>
    <row r="5646" spans="1:6">
      <c r="A5646" s="39">
        <v>15868</v>
      </c>
      <c r="B5646" t="s" s="0">
        <v>145</v>
      </c>
      <c r="C5646" t="s" s="0">
        <v>82</v>
      </c>
      <c r="E5646" t="s" s="0">
        <v>145</v>
      </c>
      <c r="F5646" s="0">
        <v>0.95299999999999996</v>
      </c>
    </row>
    <row r="5647" spans="1:6">
      <c r="A5647" s="39">
        <v>3130</v>
      </c>
      <c r="B5647" t="s" s="0">
        <v>288</v>
      </c>
      <c r="C5647" t="s" s="0">
        <v>82</v>
      </c>
      <c r="E5647" t="s" s="0">
        <v>288</v>
      </c>
      <c r="F5647" s="0">
        <v>0.748</v>
      </c>
    </row>
    <row r="5648" spans="1:6">
      <c r="A5648" s="39">
        <v>94118</v>
      </c>
      <c r="B5648" t="s" s="0">
        <v>340</v>
      </c>
      <c r="C5648" t="s" s="0">
        <v>26</v>
      </c>
      <c r="E5648" t="s" s="0">
        <v>340</v>
      </c>
      <c r="F5648" s="0">
        <v>0.99</v>
      </c>
    </row>
    <row r="5649" spans="1:6">
      <c r="A5649" s="39">
        <v>25856</v>
      </c>
      <c r="B5649" t="s" s="0">
        <v>369</v>
      </c>
      <c r="C5649" t="s" s="0">
        <v>238</v>
      </c>
      <c r="E5649" t="s" s="0">
        <v>369</v>
      </c>
      <c r="F5649" s="0">
        <v>1.145</v>
      </c>
    </row>
    <row r="5650" spans="1:6">
      <c r="A5650" s="39">
        <v>3172</v>
      </c>
      <c r="B5650" t="s" s="0">
        <v>288</v>
      </c>
      <c r="C5650" t="s" s="0">
        <v>82</v>
      </c>
      <c r="E5650" t="s" s="0">
        <v>288</v>
      </c>
      <c r="F5650" s="0">
        <v>0.748</v>
      </c>
    </row>
    <row r="5651" spans="1:6">
      <c r="A5651" s="39">
        <v>3197</v>
      </c>
      <c r="B5651" t="s" s="0">
        <v>288</v>
      </c>
      <c r="C5651" t="s" s="0">
        <v>82</v>
      </c>
      <c r="E5651" t="s" s="0">
        <v>288</v>
      </c>
      <c r="F5651" s="0">
        <v>0.748</v>
      </c>
    </row>
    <row r="5652" spans="1:6">
      <c r="A5652" s="39">
        <v>25938</v>
      </c>
      <c r="B5652" t="s" s="0">
        <v>369</v>
      </c>
      <c r="C5652" t="s" s="0">
        <v>238</v>
      </c>
      <c r="E5652" t="s" s="0">
        <v>369</v>
      </c>
      <c r="F5652" s="0">
        <v>1.145</v>
      </c>
    </row>
    <row r="5653" spans="1:6">
      <c r="A5653" s="39">
        <v>17126</v>
      </c>
      <c r="B5653" t="s" s="0">
        <v>66</v>
      </c>
      <c r="C5653" t="s" s="0">
        <v>58</v>
      </c>
      <c r="E5653" t="s" s="0">
        <v>66</v>
      </c>
      <c r="F5653" s="0">
        <v>1.012</v>
      </c>
    </row>
    <row r="5654" spans="1:6">
      <c r="A5654" s="39">
        <v>17309</v>
      </c>
      <c r="B5654" t="s" s="0">
        <v>66</v>
      </c>
      <c r="C5654" t="s" s="0">
        <v>58</v>
      </c>
      <c r="E5654" t="s" s="0">
        <v>66</v>
      </c>
      <c r="F5654" s="0">
        <v>1.012</v>
      </c>
    </row>
    <row r="5655" spans="1:6">
      <c r="A5655" s="39">
        <v>55592</v>
      </c>
      <c r="B5655" t="s" s="0">
        <v>36</v>
      </c>
      <c r="C5655" t="s" s="0">
        <v>22</v>
      </c>
      <c r="E5655" t="s" s="0">
        <v>36</v>
      </c>
      <c r="F5655" s="0">
        <v>0.95299999999999996</v>
      </c>
    </row>
    <row r="5656" spans="1:6">
      <c r="A5656" s="39">
        <v>29585</v>
      </c>
      <c r="B5656" t="s" s="0">
        <v>129</v>
      </c>
      <c r="C5656" t="s" s="0">
        <v>39</v>
      </c>
      <c r="E5656" t="s" s="0">
        <v>129</v>
      </c>
      <c r="F5656" s="0">
        <v>0.88700000000000001</v>
      </c>
    </row>
    <row r="5657" spans="1:6">
      <c r="A5657" s="39">
        <v>38477</v>
      </c>
      <c r="B5657" t="s" s="0">
        <v>54</v>
      </c>
      <c r="C5657" t="s" s="0">
        <v>39</v>
      </c>
      <c r="E5657" t="s" s="0">
        <v>54</v>
      </c>
      <c r="F5657" s="0">
        <v>0.86099999999999999</v>
      </c>
    </row>
    <row r="5658" spans="1:6">
      <c r="A5658" s="39">
        <v>26844</v>
      </c>
      <c r="B5658" t="s" s="0">
        <v>274</v>
      </c>
      <c r="C5658" t="s" s="0">
        <v>39</v>
      </c>
      <c r="E5658" t="s" s="0">
        <v>274</v>
      </c>
      <c r="F5658" s="0">
        <v>0.73299999999999998</v>
      </c>
    </row>
    <row r="5659" spans="1:6">
      <c r="A5659" s="39">
        <v>25938</v>
      </c>
      <c r="B5659" t="s" s="0">
        <v>369</v>
      </c>
      <c r="C5659" t="s" s="0">
        <v>238</v>
      </c>
      <c r="E5659" t="s" s="0">
        <v>369</v>
      </c>
      <c r="F5659" s="0">
        <v>1.145</v>
      </c>
    </row>
    <row r="5660" spans="1:6">
      <c r="A5660" s="39">
        <v>57439</v>
      </c>
      <c r="B5660" t="s" s="0">
        <v>370</v>
      </c>
      <c r="C5660" t="s" s="0">
        <v>24</v>
      </c>
      <c r="E5660" t="s" s="0">
        <v>370</v>
      </c>
      <c r="F5660" s="0">
        <v>0.98799999999999999</v>
      </c>
    </row>
    <row r="5661" spans="1:6">
      <c r="A5661" s="39">
        <v>57489</v>
      </c>
      <c r="B5661" t="s" s="0">
        <v>370</v>
      </c>
      <c r="C5661" t="s" s="0">
        <v>24</v>
      </c>
      <c r="E5661" t="s" s="0">
        <v>370</v>
      </c>
      <c r="F5661" s="0">
        <v>0.98799999999999999</v>
      </c>
    </row>
    <row r="5662" spans="1:6">
      <c r="A5662" s="39">
        <v>57413</v>
      </c>
      <c r="B5662" t="s" s="0">
        <v>370</v>
      </c>
      <c r="C5662" t="s" s="0">
        <v>24</v>
      </c>
      <c r="E5662" t="s" s="0">
        <v>370</v>
      </c>
      <c r="F5662" s="0">
        <v>0.98799999999999999</v>
      </c>
    </row>
    <row r="5663" spans="1:6">
      <c r="A5663" s="39">
        <v>57399</v>
      </c>
      <c r="B5663" t="s" s="0">
        <v>370</v>
      </c>
      <c r="C5663" t="s" s="0">
        <v>24</v>
      </c>
      <c r="E5663" t="s" s="0">
        <v>370</v>
      </c>
      <c r="F5663" s="0">
        <v>0.98799999999999999</v>
      </c>
    </row>
    <row r="5664" spans="1:6">
      <c r="A5664" s="39">
        <v>57368</v>
      </c>
      <c r="B5664" t="s" s="0">
        <v>370</v>
      </c>
      <c r="C5664" t="s" s="0">
        <v>24</v>
      </c>
      <c r="E5664" t="s" s="0">
        <v>370</v>
      </c>
      <c r="F5664" s="0">
        <v>0.98799999999999999</v>
      </c>
    </row>
    <row r="5665" spans="1:6">
      <c r="A5665" s="39">
        <v>86860</v>
      </c>
      <c r="B5665" t="s" s="0">
        <v>93</v>
      </c>
      <c r="C5665" t="s" s="0">
        <v>26</v>
      </c>
      <c r="E5665" t="s" s="0">
        <v>93</v>
      </c>
      <c r="F5665" s="0">
        <v>1.0429999999999999</v>
      </c>
    </row>
    <row r="5666" spans="1:6">
      <c r="A5666" s="39">
        <v>39307</v>
      </c>
      <c r="B5666" t="s" s="0">
        <v>253</v>
      </c>
      <c r="C5666" t="s" s="0">
        <v>70</v>
      </c>
      <c r="E5666" t="s" s="0">
        <v>253</v>
      </c>
      <c r="F5666" s="0">
        <v>0.84899999999999998</v>
      </c>
    </row>
    <row r="5667" spans="1:6">
      <c r="A5667" s="39">
        <v>39319</v>
      </c>
      <c r="B5667" t="s" s="0">
        <v>253</v>
      </c>
      <c r="C5667" t="s" s="0">
        <v>70</v>
      </c>
      <c r="E5667" t="s" s="0">
        <v>253</v>
      </c>
      <c r="F5667" s="0">
        <v>0.84899999999999998</v>
      </c>
    </row>
    <row r="5668" spans="1:6">
      <c r="A5668" s="39">
        <v>57462</v>
      </c>
      <c r="B5668" t="s" s="0">
        <v>370</v>
      </c>
      <c r="C5668" t="s" s="0">
        <v>24</v>
      </c>
      <c r="E5668" t="s" s="0">
        <v>370</v>
      </c>
      <c r="F5668" s="0">
        <v>0.98799999999999999</v>
      </c>
    </row>
    <row r="5669" spans="1:6">
      <c r="A5669" s="39">
        <v>57482</v>
      </c>
      <c r="B5669" t="s" s="0">
        <v>370</v>
      </c>
      <c r="C5669" t="s" s="0">
        <v>24</v>
      </c>
      <c r="E5669" t="s" s="0">
        <v>370</v>
      </c>
      <c r="F5669" s="0">
        <v>0.98799999999999999</v>
      </c>
    </row>
    <row r="5670" spans="1:6">
      <c r="A5670" s="39">
        <v>38381</v>
      </c>
      <c r="B5670" t="s" s="0">
        <v>217</v>
      </c>
      <c r="C5670" t="s" s="0">
        <v>39</v>
      </c>
      <c r="E5670" t="s" s="0">
        <v>217</v>
      </c>
      <c r="F5670" s="0">
        <v>0.82</v>
      </c>
    </row>
    <row r="5671" spans="1:6">
      <c r="A5671" s="39">
        <v>23623</v>
      </c>
      <c r="B5671" t="s" s="0">
        <v>371</v>
      </c>
      <c r="C5671" t="s" s="0">
        <v>238</v>
      </c>
      <c r="E5671" t="s" s="0">
        <v>371</v>
      </c>
      <c r="F5671" s="0">
        <v>0.94199999999999995</v>
      </c>
    </row>
    <row r="5672" spans="1:6">
      <c r="A5672" s="39">
        <v>19417</v>
      </c>
      <c r="B5672" t="s" s="0">
        <v>138</v>
      </c>
      <c r="C5672" t="s" s="0">
        <v>58</v>
      </c>
      <c r="E5672" t="s" s="0">
        <v>138</v>
      </c>
      <c r="F5672" s="0">
        <v>0.96</v>
      </c>
    </row>
    <row r="5673" spans="1:6">
      <c r="A5673" s="39">
        <v>82287</v>
      </c>
      <c r="B5673" t="s" s="0">
        <v>49</v>
      </c>
      <c r="C5673" t="s" s="0">
        <v>26</v>
      </c>
      <c r="E5673" t="s" s="0">
        <v>49</v>
      </c>
      <c r="F5673" s="0">
        <v>1.2809999999999999</v>
      </c>
    </row>
    <row r="5674" spans="1:6">
      <c r="A5674" s="39">
        <v>4838</v>
      </c>
      <c r="B5674" t="s" s="0">
        <v>177</v>
      </c>
      <c r="C5674" t="s" s="0">
        <v>119</v>
      </c>
      <c r="E5674" t="s" s="0">
        <v>177</v>
      </c>
      <c r="F5674" s="0">
        <v>0.96099999999999997</v>
      </c>
    </row>
    <row r="5675" spans="1:6">
      <c r="A5675" s="39">
        <v>6917</v>
      </c>
      <c r="B5675" t="s" s="0">
        <v>161</v>
      </c>
      <c r="C5675" t="s" s="0">
        <v>70</v>
      </c>
      <c r="E5675" t="s" s="0">
        <v>161</v>
      </c>
      <c r="F5675" s="0">
        <v>0.78900000000000003</v>
      </c>
    </row>
    <row r="5676" spans="1:6">
      <c r="A5676" s="39">
        <v>21266</v>
      </c>
      <c r="B5676" t="s" s="0">
        <v>165</v>
      </c>
      <c r="C5676" t="s" s="0">
        <v>39</v>
      </c>
      <c r="E5676" t="s" s="0">
        <v>165</v>
      </c>
      <c r="F5676" s="0">
        <v>0.98</v>
      </c>
    </row>
    <row r="5677" spans="1:6">
      <c r="A5677" s="39">
        <v>79798</v>
      </c>
      <c r="B5677" t="s" s="0">
        <v>97</v>
      </c>
      <c r="C5677" t="s" s="0">
        <v>20</v>
      </c>
      <c r="E5677" t="s" s="0">
        <v>97</v>
      </c>
      <c r="F5677" s="0">
        <v>1.0269999999999999</v>
      </c>
    </row>
    <row r="5678" spans="1:6">
      <c r="A5678" s="39">
        <v>23730</v>
      </c>
      <c r="B5678" t="s" s="0">
        <v>371</v>
      </c>
      <c r="C5678" t="s" s="0">
        <v>238</v>
      </c>
      <c r="E5678" t="s" s="0">
        <v>371</v>
      </c>
      <c r="F5678" s="0">
        <v>0.94199999999999995</v>
      </c>
    </row>
    <row r="5679" spans="1:6">
      <c r="A5679" s="39">
        <v>66887</v>
      </c>
      <c r="B5679" t="s" s="0">
        <v>53</v>
      </c>
      <c r="C5679" t="s" s="0">
        <v>22</v>
      </c>
      <c r="E5679" t="s" s="0">
        <v>53</v>
      </c>
      <c r="F5679" s="0">
        <v>0.96099999999999997</v>
      </c>
    </row>
    <row r="5680" spans="1:6">
      <c r="A5680" s="39">
        <v>71131</v>
      </c>
      <c r="B5680" t="s" s="0">
        <v>90</v>
      </c>
      <c r="C5680" t="s" s="0">
        <v>20</v>
      </c>
      <c r="E5680" t="s" s="0">
        <v>90</v>
      </c>
      <c r="F5680" s="0">
        <v>1.107</v>
      </c>
    </row>
    <row r="5681" spans="1:6">
      <c r="A5681" s="39">
        <v>89343</v>
      </c>
      <c r="B5681" t="s" s="0">
        <v>86</v>
      </c>
      <c r="C5681" t="s" s="0">
        <v>26</v>
      </c>
      <c r="E5681" t="s" s="0">
        <v>86</v>
      </c>
      <c r="F5681" s="0">
        <v>1.091</v>
      </c>
    </row>
    <row r="5682" spans="1:6">
      <c r="A5682" s="39">
        <v>23611</v>
      </c>
      <c r="B5682" t="s" s="0">
        <v>371</v>
      </c>
      <c r="C5682" t="s" s="0">
        <v>238</v>
      </c>
      <c r="E5682" t="s" s="0">
        <v>371</v>
      </c>
      <c r="F5682" s="0">
        <v>0.94199999999999995</v>
      </c>
    </row>
    <row r="5683" spans="1:6">
      <c r="A5683" s="39">
        <v>23738</v>
      </c>
      <c r="B5683" t="s" s="0">
        <v>371</v>
      </c>
      <c r="C5683" t="s" s="0">
        <v>238</v>
      </c>
      <c r="E5683" t="s" s="0">
        <v>371</v>
      </c>
      <c r="F5683" s="0">
        <v>0.94199999999999995</v>
      </c>
    </row>
    <row r="5684" spans="1:6">
      <c r="A5684" s="39">
        <v>26441</v>
      </c>
      <c r="B5684" t="s" s="0">
        <v>267</v>
      </c>
      <c r="C5684" t="s" s="0">
        <v>39</v>
      </c>
      <c r="E5684" t="s" s="0">
        <v>267</v>
      </c>
      <c r="F5684" s="0">
        <v>0.82599999999999996</v>
      </c>
    </row>
    <row r="5685" spans="1:6">
      <c r="A5685" s="39">
        <v>16247</v>
      </c>
      <c r="B5685" t="s" s="0">
        <v>81</v>
      </c>
      <c r="C5685" t="s" s="0">
        <v>82</v>
      </c>
      <c r="E5685" t="s" s="0">
        <v>81</v>
      </c>
      <c r="F5685" s="0">
        <v>0.878</v>
      </c>
    </row>
    <row r="5686" spans="1:6">
      <c r="A5686" s="39">
        <v>76751</v>
      </c>
      <c r="B5686" t="s" s="0">
        <v>227</v>
      </c>
      <c r="C5686" t="s" s="0">
        <v>22</v>
      </c>
      <c r="E5686" t="s" s="0">
        <v>227</v>
      </c>
      <c r="F5686" s="0">
        <v>1.02</v>
      </c>
    </row>
    <row r="5687" spans="1:6">
      <c r="A5687" s="39">
        <v>63867</v>
      </c>
      <c r="B5687" t="s" s="0">
        <v>146</v>
      </c>
      <c r="C5687" t="s" s="0">
        <v>26</v>
      </c>
      <c r="E5687" t="s" s="0">
        <v>146</v>
      </c>
      <c r="F5687" s="0">
        <v>1.0860000000000001</v>
      </c>
    </row>
    <row r="5688" spans="1:6">
      <c r="A5688" s="39">
        <v>23715</v>
      </c>
      <c r="B5688" t="s" s="0">
        <v>371</v>
      </c>
      <c r="C5688" t="s" s="0">
        <v>238</v>
      </c>
      <c r="E5688" t="s" s="0">
        <v>371</v>
      </c>
      <c r="F5688" s="0">
        <v>0.94199999999999995</v>
      </c>
    </row>
    <row r="5689" spans="1:6">
      <c r="A5689" s="39">
        <v>84381</v>
      </c>
      <c r="B5689" t="s" s="0">
        <v>176</v>
      </c>
      <c r="C5689" t="s" s="0">
        <v>26</v>
      </c>
      <c r="E5689" t="s" s="0">
        <v>176</v>
      </c>
      <c r="F5689" s="0">
        <v>0.98899999999999999</v>
      </c>
    </row>
    <row r="5690" spans="1:6">
      <c r="A5690" s="39">
        <v>23747</v>
      </c>
      <c r="B5690" t="s" s="0">
        <v>371</v>
      </c>
      <c r="C5690" t="s" s="0">
        <v>238</v>
      </c>
      <c r="E5690" t="s" s="0">
        <v>371</v>
      </c>
      <c r="F5690" s="0">
        <v>0.94199999999999995</v>
      </c>
    </row>
    <row r="5691" spans="1:6">
      <c r="A5691" s="39">
        <v>23738</v>
      </c>
      <c r="B5691" t="s" s="0">
        <v>371</v>
      </c>
      <c r="C5691" t="s" s="0">
        <v>238</v>
      </c>
      <c r="E5691" t="s" s="0">
        <v>371</v>
      </c>
      <c r="F5691" s="0">
        <v>0.94199999999999995</v>
      </c>
    </row>
    <row r="5692" spans="1:6">
      <c r="A5692" s="39">
        <v>4626</v>
      </c>
      <c r="B5692" t="s" s="0">
        <v>122</v>
      </c>
      <c r="C5692" t="s" s="0">
        <v>72</v>
      </c>
      <c r="E5692" t="s" s="0">
        <v>122</v>
      </c>
      <c r="F5692" s="0">
        <v>0.88700000000000001</v>
      </c>
    </row>
    <row r="5693" spans="1:6">
      <c r="A5693" s="39">
        <v>2796</v>
      </c>
      <c r="B5693" t="s" s="0">
        <v>204</v>
      </c>
      <c r="C5693" t="s" s="0">
        <v>119</v>
      </c>
      <c r="E5693" t="s" s="0">
        <v>204</v>
      </c>
      <c r="F5693" s="0">
        <v>0.88700000000000001</v>
      </c>
    </row>
    <row r="5694" spans="1:6">
      <c r="A5694" s="39">
        <v>17168</v>
      </c>
      <c r="B5694" t="s" s="0">
        <v>57</v>
      </c>
      <c r="C5694" t="s" s="0">
        <v>58</v>
      </c>
      <c r="E5694" t="s" s="0">
        <v>57</v>
      </c>
      <c r="F5694" s="0">
        <v>0.93899999999999995</v>
      </c>
    </row>
    <row r="5695" spans="1:6">
      <c r="A5695" s="39">
        <v>21635</v>
      </c>
      <c r="B5695" t="s" s="0">
        <v>62</v>
      </c>
      <c r="C5695" t="s" s="0">
        <v>39</v>
      </c>
      <c r="E5695" t="s" s="0">
        <v>62</v>
      </c>
      <c r="F5695" s="0">
        <v>0.85599999999999998</v>
      </c>
    </row>
    <row r="5696" spans="1:6">
      <c r="A5696" s="39">
        <v>23701</v>
      </c>
      <c r="B5696" t="s" s="0">
        <v>371</v>
      </c>
      <c r="C5696" t="s" s="0">
        <v>238</v>
      </c>
      <c r="E5696" t="s" s="0">
        <v>371</v>
      </c>
      <c r="F5696" s="0">
        <v>0.94199999999999995</v>
      </c>
    </row>
    <row r="5697" spans="1:6">
      <c r="A5697" s="39">
        <v>23769</v>
      </c>
      <c r="B5697" t="s" s="0">
        <v>371</v>
      </c>
      <c r="C5697" t="s" s="0">
        <v>238</v>
      </c>
      <c r="E5697" t="s" s="0">
        <v>371</v>
      </c>
      <c r="F5697" s="0">
        <v>0.94199999999999995</v>
      </c>
    </row>
    <row r="5698" spans="1:6">
      <c r="A5698" s="39">
        <v>23758</v>
      </c>
      <c r="B5698" t="s" s="0">
        <v>371</v>
      </c>
      <c r="C5698" t="s" s="0">
        <v>238</v>
      </c>
      <c r="E5698" t="s" s="0">
        <v>371</v>
      </c>
      <c r="F5698" s="0">
        <v>0.94199999999999995</v>
      </c>
    </row>
    <row r="5699" spans="1:6">
      <c r="A5699" s="39">
        <v>23758</v>
      </c>
      <c r="B5699" t="s" s="0">
        <v>371</v>
      </c>
      <c r="C5699" t="s" s="0">
        <v>238</v>
      </c>
      <c r="E5699" t="s" s="0">
        <v>371</v>
      </c>
      <c r="F5699" s="0">
        <v>0.94199999999999995</v>
      </c>
    </row>
    <row r="5700" spans="1:6">
      <c r="A5700" s="39">
        <v>23743</v>
      </c>
      <c r="B5700" t="s" s="0">
        <v>371</v>
      </c>
      <c r="C5700" t="s" s="0">
        <v>238</v>
      </c>
      <c r="E5700" t="s" s="0">
        <v>371</v>
      </c>
      <c r="F5700" s="0">
        <v>0.94199999999999995</v>
      </c>
    </row>
    <row r="5701" spans="1:6">
      <c r="A5701" s="39">
        <v>23775</v>
      </c>
      <c r="B5701" t="s" s="0">
        <v>371</v>
      </c>
      <c r="C5701" t="s" s="0">
        <v>238</v>
      </c>
      <c r="E5701" t="s" s="0">
        <v>371</v>
      </c>
      <c r="F5701" s="0">
        <v>0.94199999999999995</v>
      </c>
    </row>
    <row r="5702" spans="1:6">
      <c r="A5702" s="39">
        <v>55270</v>
      </c>
      <c r="B5702" t="s" s="0">
        <v>166</v>
      </c>
      <c r="C5702" t="s" s="0">
        <v>22</v>
      </c>
      <c r="E5702" t="s" s="0">
        <v>166</v>
      </c>
      <c r="F5702" s="0">
        <v>1.036</v>
      </c>
    </row>
    <row r="5703" spans="1:6">
      <c r="A5703" s="39">
        <v>37127</v>
      </c>
      <c r="B5703" t="s" s="0">
        <v>44</v>
      </c>
      <c r="C5703" t="s" s="0">
        <v>39</v>
      </c>
      <c r="E5703" t="s" s="0">
        <v>44</v>
      </c>
      <c r="F5703" s="0">
        <v>0.86499999999999999</v>
      </c>
    </row>
    <row r="5704" spans="1:6">
      <c r="A5704" s="39">
        <v>26571</v>
      </c>
      <c r="B5704" t="s" s="0">
        <v>186</v>
      </c>
      <c r="C5704" t="s" s="0">
        <v>39</v>
      </c>
      <c r="E5704" t="s" s="0">
        <v>186</v>
      </c>
      <c r="F5704" s="0">
        <v>0.753</v>
      </c>
    </row>
    <row r="5705" spans="1:6">
      <c r="A5705" s="39">
        <v>84387</v>
      </c>
      <c r="B5705" t="s" s="0">
        <v>176</v>
      </c>
      <c r="C5705" t="s" s="0">
        <v>26</v>
      </c>
      <c r="E5705" t="s" s="0">
        <v>176</v>
      </c>
      <c r="F5705" s="0">
        <v>0.98899999999999999</v>
      </c>
    </row>
    <row r="5706" spans="1:6">
      <c r="A5706" s="39">
        <v>23749</v>
      </c>
      <c r="B5706" t="s" s="0">
        <v>371</v>
      </c>
      <c r="C5706" t="s" s="0">
        <v>238</v>
      </c>
      <c r="E5706" t="s" s="0">
        <v>371</v>
      </c>
      <c r="F5706" s="0">
        <v>0.94199999999999995</v>
      </c>
    </row>
    <row r="5707" spans="1:6">
      <c r="A5707" s="39">
        <v>23738</v>
      </c>
      <c r="B5707" t="s" s="0">
        <v>371</v>
      </c>
      <c r="C5707" t="s" s="0">
        <v>238</v>
      </c>
      <c r="E5707" t="s" s="0">
        <v>371</v>
      </c>
      <c r="F5707" s="0">
        <v>0.94199999999999995</v>
      </c>
    </row>
    <row r="5708" spans="1:6">
      <c r="A5708" s="39">
        <v>23774</v>
      </c>
      <c r="B5708" t="s" s="0">
        <v>371</v>
      </c>
      <c r="C5708" t="s" s="0">
        <v>238</v>
      </c>
      <c r="E5708" t="s" s="0">
        <v>371</v>
      </c>
      <c r="F5708" s="0">
        <v>0.94199999999999995</v>
      </c>
    </row>
    <row r="5709" spans="1:6">
      <c r="A5709" s="39">
        <v>54584</v>
      </c>
      <c r="B5709" t="s" s="0">
        <v>167</v>
      </c>
      <c r="C5709" t="s" s="0">
        <v>22</v>
      </c>
      <c r="E5709" t="s" s="0">
        <v>167</v>
      </c>
      <c r="F5709" s="0">
        <v>1.01</v>
      </c>
    </row>
    <row r="5710" spans="1:6">
      <c r="A5710" s="39">
        <v>18246</v>
      </c>
      <c r="B5710" t="s" s="0">
        <v>57</v>
      </c>
      <c r="C5710" t="s" s="0">
        <v>58</v>
      </c>
      <c r="E5710" t="s" s="0">
        <v>57</v>
      </c>
      <c r="F5710" s="0">
        <v>0.93899999999999995</v>
      </c>
    </row>
    <row r="5711" spans="1:6">
      <c r="A5711" s="39">
        <v>17153</v>
      </c>
      <c r="B5711" t="s" s="0">
        <v>125</v>
      </c>
      <c r="C5711" t="s" s="0">
        <v>58</v>
      </c>
      <c r="E5711" t="s" s="0">
        <v>125</v>
      </c>
      <c r="F5711" s="0">
        <v>0.9</v>
      </c>
    </row>
    <row r="5712" spans="1:6">
      <c r="A5712" s="39">
        <v>14913</v>
      </c>
      <c r="B5712" t="s" s="0">
        <v>149</v>
      </c>
      <c r="C5712" t="s" s="0">
        <v>82</v>
      </c>
      <c r="E5712" t="s" s="0">
        <v>149</v>
      </c>
      <c r="F5712" s="0">
        <v>0.97799999999999998</v>
      </c>
    </row>
    <row r="5713" spans="1:6">
      <c r="A5713" s="39">
        <v>23777</v>
      </c>
      <c r="B5713" t="s" s="0">
        <v>371</v>
      </c>
      <c r="C5713" t="s" s="0">
        <v>238</v>
      </c>
      <c r="E5713" t="s" s="0">
        <v>371</v>
      </c>
      <c r="F5713" s="0">
        <v>0.94199999999999995</v>
      </c>
    </row>
    <row r="5714" spans="1:6">
      <c r="A5714" s="39">
        <v>23738</v>
      </c>
      <c r="B5714" t="s" s="0">
        <v>371</v>
      </c>
      <c r="C5714" t="s" s="0">
        <v>238</v>
      </c>
      <c r="E5714" t="s" s="0">
        <v>371</v>
      </c>
      <c r="F5714" s="0">
        <v>0.94199999999999995</v>
      </c>
    </row>
    <row r="5715" spans="1:6">
      <c r="A5715" s="39">
        <v>23717</v>
      </c>
      <c r="B5715" t="s" s="0">
        <v>371</v>
      </c>
      <c r="C5715" t="s" s="0">
        <v>238</v>
      </c>
      <c r="E5715" t="s" s="0">
        <v>371</v>
      </c>
      <c r="F5715" s="0">
        <v>0.94199999999999995</v>
      </c>
    </row>
    <row r="5716" spans="1:6">
      <c r="A5716" s="39">
        <v>23746</v>
      </c>
      <c r="B5716" t="s" s="0">
        <v>371</v>
      </c>
      <c r="C5716" t="s" s="0">
        <v>238</v>
      </c>
      <c r="E5716" t="s" s="0">
        <v>371</v>
      </c>
      <c r="F5716" s="0">
        <v>0.94199999999999995</v>
      </c>
    </row>
    <row r="5717" spans="1:6">
      <c r="A5717" s="39">
        <v>1665</v>
      </c>
      <c r="B5717" t="s" s="0">
        <v>293</v>
      </c>
      <c r="C5717" t="s" s="0">
        <v>119</v>
      </c>
      <c r="E5717" t="s" s="0">
        <v>293</v>
      </c>
      <c r="F5717" s="0">
        <v>0.91900000000000004</v>
      </c>
    </row>
    <row r="5718" spans="1:6">
      <c r="A5718" s="39">
        <v>23738</v>
      </c>
      <c r="B5718" t="s" s="0">
        <v>371</v>
      </c>
      <c r="C5718" t="s" s="0">
        <v>238</v>
      </c>
      <c r="E5718" t="s" s="0">
        <v>371</v>
      </c>
      <c r="F5718" s="0">
        <v>0.94199999999999995</v>
      </c>
    </row>
    <row r="5719" spans="1:6">
      <c r="A5719" s="39">
        <v>23714</v>
      </c>
      <c r="B5719" t="s" s="0">
        <v>371</v>
      </c>
      <c r="C5719" t="s" s="0">
        <v>238</v>
      </c>
      <c r="E5719" t="s" s="0">
        <v>371</v>
      </c>
      <c r="F5719" s="0">
        <v>0.94199999999999995</v>
      </c>
    </row>
    <row r="5720" spans="1:6">
      <c r="A5720" s="39">
        <v>23738</v>
      </c>
      <c r="B5720" t="s" s="0">
        <v>371</v>
      </c>
      <c r="C5720" t="s" s="0">
        <v>238</v>
      </c>
      <c r="E5720" t="s" s="0">
        <v>371</v>
      </c>
      <c r="F5720" s="0">
        <v>0.94199999999999995</v>
      </c>
    </row>
    <row r="5721" spans="1:6">
      <c r="A5721" s="39">
        <v>63796</v>
      </c>
      <c r="B5721" t="s" s="0">
        <v>146</v>
      </c>
      <c r="C5721" t="s" s="0">
        <v>26</v>
      </c>
      <c r="E5721" t="s" s="0">
        <v>146</v>
      </c>
      <c r="F5721" s="0">
        <v>1.0860000000000001</v>
      </c>
    </row>
    <row r="5722" spans="1:6">
      <c r="A5722" s="39">
        <v>56761</v>
      </c>
      <c r="B5722" t="s" s="0">
        <v>102</v>
      </c>
      <c r="C5722" t="s" s="0">
        <v>22</v>
      </c>
      <c r="E5722" t="s" s="0">
        <v>102</v>
      </c>
      <c r="F5722" s="0">
        <v>0.99099999999999999</v>
      </c>
    </row>
    <row r="5723" spans="1:6">
      <c r="A5723" s="39">
        <v>56829</v>
      </c>
      <c r="B5723" t="s" s="0">
        <v>102</v>
      </c>
      <c r="C5723" t="s" s="0">
        <v>22</v>
      </c>
      <c r="E5723" t="s" s="0">
        <v>102</v>
      </c>
      <c r="F5723" s="0">
        <v>0.99099999999999999</v>
      </c>
    </row>
    <row r="5724" spans="1:6">
      <c r="A5724" s="39">
        <v>23779</v>
      </c>
      <c r="B5724" t="s" s="0">
        <v>371</v>
      </c>
      <c r="C5724" t="s" s="0">
        <v>238</v>
      </c>
      <c r="E5724" t="s" s="0">
        <v>371</v>
      </c>
      <c r="F5724" s="0">
        <v>0.94199999999999995</v>
      </c>
    </row>
    <row r="5725" spans="1:6">
      <c r="A5725" s="39">
        <v>23730</v>
      </c>
      <c r="B5725" t="s" s="0">
        <v>371</v>
      </c>
      <c r="C5725" t="s" s="0">
        <v>238</v>
      </c>
      <c r="E5725" t="s" s="0">
        <v>371</v>
      </c>
      <c r="F5725" s="0">
        <v>0.94199999999999995</v>
      </c>
    </row>
    <row r="5726" spans="1:6">
      <c r="A5726" s="39">
        <v>23758</v>
      </c>
      <c r="B5726" t="s" s="0">
        <v>371</v>
      </c>
      <c r="C5726" t="s" s="0">
        <v>238</v>
      </c>
      <c r="E5726" t="s" s="0">
        <v>371</v>
      </c>
      <c r="F5726" s="0">
        <v>0.94199999999999995</v>
      </c>
    </row>
    <row r="5727" spans="1:6">
      <c r="A5727" s="39">
        <v>23611</v>
      </c>
      <c r="B5727" t="s" s="0">
        <v>371</v>
      </c>
      <c r="C5727" t="s" s="0">
        <v>238</v>
      </c>
      <c r="E5727" t="s" s="0">
        <v>371</v>
      </c>
      <c r="F5727" s="0">
        <v>0.94199999999999995</v>
      </c>
    </row>
    <row r="5728" spans="1:6">
      <c r="A5728" s="39">
        <v>23626</v>
      </c>
      <c r="B5728" t="s" s="0">
        <v>371</v>
      </c>
      <c r="C5728" t="s" s="0">
        <v>238</v>
      </c>
      <c r="E5728" t="s" s="0">
        <v>371</v>
      </c>
      <c r="F5728" s="0">
        <v>0.94199999999999995</v>
      </c>
    </row>
    <row r="5729" spans="1:6">
      <c r="A5729" s="39">
        <v>56759</v>
      </c>
      <c r="B5729" t="s" s="0">
        <v>102</v>
      </c>
      <c r="C5729" t="s" s="0">
        <v>22</v>
      </c>
      <c r="E5729" t="s" s="0">
        <v>102</v>
      </c>
      <c r="F5729" s="0">
        <v>0.99099999999999999</v>
      </c>
    </row>
    <row r="5730" spans="1:6">
      <c r="A5730" s="39">
        <v>23669</v>
      </c>
      <c r="B5730" t="s" s="0">
        <v>371</v>
      </c>
      <c r="C5730" t="s" s="0">
        <v>238</v>
      </c>
      <c r="E5730" t="s" s="0">
        <v>371</v>
      </c>
      <c r="F5730" s="0">
        <v>0.94199999999999995</v>
      </c>
    </row>
    <row r="5731" spans="1:6">
      <c r="A5731" s="39">
        <v>23689</v>
      </c>
      <c r="B5731" t="s" s="0">
        <v>371</v>
      </c>
      <c r="C5731" t="s" s="0">
        <v>238</v>
      </c>
      <c r="E5731" t="s" s="0">
        <v>371</v>
      </c>
      <c r="F5731" s="0">
        <v>0.94199999999999995</v>
      </c>
    </row>
    <row r="5732" spans="1:6">
      <c r="A5732" s="39">
        <v>23738</v>
      </c>
      <c r="B5732" t="s" s="0">
        <v>371</v>
      </c>
      <c r="C5732" t="s" s="0">
        <v>238</v>
      </c>
      <c r="E5732" t="s" s="0">
        <v>371</v>
      </c>
      <c r="F5732" s="0">
        <v>0.94199999999999995</v>
      </c>
    </row>
    <row r="5733" spans="1:6">
      <c r="A5733" s="39">
        <v>23629</v>
      </c>
      <c r="B5733" t="s" s="0">
        <v>371</v>
      </c>
      <c r="C5733" t="s" s="0">
        <v>238</v>
      </c>
      <c r="E5733" t="s" s="0">
        <v>371</v>
      </c>
      <c r="F5733" s="0">
        <v>0.94199999999999995</v>
      </c>
    </row>
    <row r="5734" spans="1:6">
      <c r="A5734" s="39">
        <v>23683</v>
      </c>
      <c r="B5734" t="s" s="0">
        <v>371</v>
      </c>
      <c r="C5734" t="s" s="0">
        <v>238</v>
      </c>
      <c r="E5734" t="s" s="0">
        <v>371</v>
      </c>
      <c r="F5734" s="0">
        <v>0.94199999999999995</v>
      </c>
    </row>
    <row r="5735" spans="1:6">
      <c r="A5735" s="39">
        <v>23684</v>
      </c>
      <c r="B5735" t="s" s="0">
        <v>371</v>
      </c>
      <c r="C5735" t="s" s="0">
        <v>238</v>
      </c>
      <c r="E5735" t="s" s="0">
        <v>371</v>
      </c>
      <c r="F5735" s="0">
        <v>0.94199999999999995</v>
      </c>
    </row>
    <row r="5736" spans="1:6">
      <c r="A5736" s="39">
        <v>86687</v>
      </c>
      <c r="B5736" t="s" s="0">
        <v>101</v>
      </c>
      <c r="C5736" t="s" s="0">
        <v>26</v>
      </c>
      <c r="E5736" t="s" s="0">
        <v>101</v>
      </c>
      <c r="F5736" s="0">
        <v>1.0469999999999999</v>
      </c>
    </row>
    <row r="5737" spans="1:6">
      <c r="A5737" s="39">
        <v>21255</v>
      </c>
      <c r="B5737" t="s" s="0">
        <v>165</v>
      </c>
      <c r="C5737" t="s" s="0">
        <v>39</v>
      </c>
      <c r="E5737" t="s" s="0">
        <v>165</v>
      </c>
      <c r="F5737" s="0">
        <v>0.98</v>
      </c>
    </row>
    <row r="5738" spans="1:6">
      <c r="A5738" s="39">
        <v>36148</v>
      </c>
      <c r="B5738" t="s" s="0">
        <v>207</v>
      </c>
      <c r="C5738" t="s" s="0">
        <v>74</v>
      </c>
      <c r="E5738" t="s" s="0">
        <v>207</v>
      </c>
      <c r="F5738" s="0">
        <v>1</v>
      </c>
    </row>
    <row r="5739" spans="1:6">
      <c r="A5739" s="39">
        <v>27419</v>
      </c>
      <c r="B5739" t="s" s="0">
        <v>65</v>
      </c>
      <c r="C5739" t="s" s="0">
        <v>39</v>
      </c>
      <c r="E5739" t="s" s="0">
        <v>65</v>
      </c>
      <c r="F5739" s="0">
        <v>0.753</v>
      </c>
    </row>
    <row r="5740" spans="1:6">
      <c r="A5740" s="39">
        <v>23730</v>
      </c>
      <c r="B5740" t="s" s="0">
        <v>371</v>
      </c>
      <c r="C5740" t="s" s="0">
        <v>238</v>
      </c>
      <c r="E5740" t="s" s="0">
        <v>371</v>
      </c>
      <c r="F5740" s="0">
        <v>0.94199999999999995</v>
      </c>
    </row>
    <row r="5741" spans="1:6">
      <c r="A5741" s="39">
        <v>23744</v>
      </c>
      <c r="B5741" t="s" s="0">
        <v>371</v>
      </c>
      <c r="C5741" t="s" s="0">
        <v>238</v>
      </c>
      <c r="E5741" t="s" s="0">
        <v>371</v>
      </c>
      <c r="F5741" s="0">
        <v>0.94199999999999995</v>
      </c>
    </row>
    <row r="5742" spans="1:6">
      <c r="A5742" s="39">
        <v>90562</v>
      </c>
      <c r="B5742" t="s" s="0">
        <v>47</v>
      </c>
      <c r="C5742" t="s" s="0">
        <v>26</v>
      </c>
      <c r="E5742" t="s" s="0">
        <v>47</v>
      </c>
      <c r="F5742" s="0">
        <v>1.046</v>
      </c>
    </row>
    <row r="5743" spans="1:6">
      <c r="A5743" s="39">
        <v>37589</v>
      </c>
      <c r="B5743" t="s" s="0">
        <v>197</v>
      </c>
      <c r="C5743" t="s" s="0">
        <v>39</v>
      </c>
      <c r="E5743" t="s" s="0">
        <v>197</v>
      </c>
      <c r="F5743" s="0">
        <v>0.878</v>
      </c>
    </row>
    <row r="5744" spans="1:6">
      <c r="A5744" s="39">
        <v>56759</v>
      </c>
      <c r="B5744" t="s" s="0">
        <v>102</v>
      </c>
      <c r="C5744" t="s" s="0">
        <v>22</v>
      </c>
      <c r="E5744" t="s" s="0">
        <v>102</v>
      </c>
      <c r="F5744" s="0">
        <v>0.99099999999999999</v>
      </c>
    </row>
    <row r="5745" spans="1:6">
      <c r="A5745" s="39">
        <v>53505</v>
      </c>
      <c r="B5745" t="s" s="0">
        <v>52</v>
      </c>
      <c r="C5745" t="s" s="0">
        <v>22</v>
      </c>
      <c r="E5745" t="s" s="0">
        <v>52</v>
      </c>
      <c r="F5745" s="0">
        <v>1.0009999999999999</v>
      </c>
    </row>
    <row r="5746" spans="1:6">
      <c r="A5746" s="39">
        <v>54570</v>
      </c>
      <c r="B5746" t="s" s="0">
        <v>167</v>
      </c>
      <c r="C5746" t="s" s="0">
        <v>22</v>
      </c>
      <c r="E5746" t="s" s="0">
        <v>167</v>
      </c>
      <c r="F5746" s="0">
        <v>1.01</v>
      </c>
    </row>
    <row r="5747" spans="1:6">
      <c r="A5747" s="39">
        <v>23730</v>
      </c>
      <c r="B5747" t="s" s="0">
        <v>371</v>
      </c>
      <c r="C5747" t="s" s="0">
        <v>238</v>
      </c>
      <c r="E5747" t="s" s="0">
        <v>371</v>
      </c>
      <c r="F5747" s="0">
        <v>0.94199999999999995</v>
      </c>
    </row>
    <row r="5748" spans="1:6">
      <c r="A5748" s="39">
        <v>23942</v>
      </c>
      <c r="B5748" t="s" s="0">
        <v>138</v>
      </c>
      <c r="C5748" t="s" s="0">
        <v>58</v>
      </c>
      <c r="E5748" t="s" s="0">
        <v>138</v>
      </c>
      <c r="F5748" s="0">
        <v>0.96</v>
      </c>
    </row>
    <row r="5749" spans="1:6">
      <c r="A5749" s="39">
        <v>23948</v>
      </c>
      <c r="B5749" t="s" s="0">
        <v>138</v>
      </c>
      <c r="C5749" t="s" s="0">
        <v>58</v>
      </c>
      <c r="E5749" t="s" s="0">
        <v>138</v>
      </c>
      <c r="F5749" s="0">
        <v>0.96</v>
      </c>
    </row>
    <row r="5750" spans="1:6">
      <c r="A5750" s="39">
        <v>23617</v>
      </c>
      <c r="B5750" t="s" s="0">
        <v>371</v>
      </c>
      <c r="C5750" t="s" s="0">
        <v>238</v>
      </c>
      <c r="E5750" t="s" s="0">
        <v>371</v>
      </c>
      <c r="F5750" s="0">
        <v>0.94199999999999995</v>
      </c>
    </row>
    <row r="5751" spans="1:6">
      <c r="A5751" s="39">
        <v>23701</v>
      </c>
      <c r="B5751" t="s" s="0">
        <v>371</v>
      </c>
      <c r="C5751" t="s" s="0">
        <v>238</v>
      </c>
      <c r="E5751" t="s" s="0">
        <v>371</v>
      </c>
      <c r="F5751" s="0">
        <v>0.94199999999999995</v>
      </c>
    </row>
    <row r="5752" spans="1:6">
      <c r="A5752" s="39">
        <v>23669</v>
      </c>
      <c r="B5752" t="s" s="0">
        <v>371</v>
      </c>
      <c r="C5752" t="s" s="0">
        <v>238</v>
      </c>
      <c r="E5752" t="s" s="0">
        <v>371</v>
      </c>
      <c r="F5752" s="0">
        <v>0.94199999999999995</v>
      </c>
    </row>
    <row r="5753" spans="1:6">
      <c r="A5753" s="39">
        <v>93183</v>
      </c>
      <c r="B5753" t="s" s="0">
        <v>117</v>
      </c>
      <c r="C5753" t="s" s="0">
        <v>26</v>
      </c>
      <c r="E5753" t="s" s="0">
        <v>117</v>
      </c>
      <c r="F5753" s="0">
        <v>1.0569999999999999</v>
      </c>
    </row>
    <row r="5754" spans="1:6">
      <c r="A5754" s="39">
        <v>67169</v>
      </c>
      <c r="B5754" t="s" s="0">
        <v>137</v>
      </c>
      <c r="C5754" t="s" s="0">
        <v>22</v>
      </c>
      <c r="E5754" t="s" s="0">
        <v>137</v>
      </c>
      <c r="F5754" s="0">
        <v>1.0580000000000001</v>
      </c>
    </row>
    <row r="5755" spans="1:6">
      <c r="A5755" s="39">
        <v>56294</v>
      </c>
      <c r="B5755" t="s" s="0">
        <v>42</v>
      </c>
      <c r="C5755" t="s" s="0">
        <v>22</v>
      </c>
      <c r="E5755" t="s" s="0">
        <v>42</v>
      </c>
      <c r="F5755" s="0">
        <v>1.0009999999999999</v>
      </c>
    </row>
    <row r="5756" spans="1:6">
      <c r="A5756" s="39">
        <v>53520</v>
      </c>
      <c r="B5756" t="s" s="0">
        <v>52</v>
      </c>
      <c r="C5756" t="s" s="0">
        <v>22</v>
      </c>
      <c r="E5756" t="s" s="0">
        <v>52</v>
      </c>
      <c r="F5756" s="0">
        <v>1.0009999999999999</v>
      </c>
    </row>
    <row r="5757" spans="1:6">
      <c r="A5757" s="39">
        <v>56220</v>
      </c>
      <c r="B5757" t="s" s="0">
        <v>42</v>
      </c>
      <c r="C5757" t="s" s="0">
        <v>22</v>
      </c>
      <c r="E5757" t="s" s="0">
        <v>42</v>
      </c>
      <c r="F5757" s="0">
        <v>1.0009999999999999</v>
      </c>
    </row>
    <row r="5758" spans="1:6">
      <c r="A5758" s="39">
        <v>23758</v>
      </c>
      <c r="B5758" t="s" s="0">
        <v>371</v>
      </c>
      <c r="C5758" t="s" s="0">
        <v>238</v>
      </c>
      <c r="E5758" t="s" s="0">
        <v>371</v>
      </c>
      <c r="F5758" s="0">
        <v>0.94199999999999995</v>
      </c>
    </row>
    <row r="5759" spans="1:6">
      <c r="A5759" s="39">
        <v>33184</v>
      </c>
      <c r="B5759" t="s" s="0">
        <v>372</v>
      </c>
      <c r="C5759" t="s" s="0">
        <v>24</v>
      </c>
      <c r="E5759" t="s" s="0">
        <v>372</v>
      </c>
      <c r="F5759" s="0">
        <v>0.93600000000000005</v>
      </c>
    </row>
    <row r="5760" spans="1:6">
      <c r="A5760" s="39">
        <v>36452</v>
      </c>
      <c r="B5760" t="s" s="0">
        <v>228</v>
      </c>
      <c r="C5760" t="s" s="0">
        <v>72</v>
      </c>
      <c r="E5760" t="s" s="0">
        <v>228</v>
      </c>
      <c r="F5760" s="0">
        <v>0.95199999999999996</v>
      </c>
    </row>
    <row r="5761" spans="1:6">
      <c r="A5761" s="39">
        <v>87662</v>
      </c>
      <c r="B5761" t="s" s="0">
        <v>93</v>
      </c>
      <c r="C5761" t="s" s="0">
        <v>26</v>
      </c>
      <c r="E5761" t="s" s="0">
        <v>93</v>
      </c>
      <c r="F5761" s="0">
        <v>1.0429999999999999</v>
      </c>
    </row>
    <row r="5762" spans="1:6">
      <c r="A5762" s="39">
        <v>33175</v>
      </c>
      <c r="B5762" t="s" s="0">
        <v>372</v>
      </c>
      <c r="C5762" t="s" s="0">
        <v>24</v>
      </c>
      <c r="E5762" t="s" s="0">
        <v>372</v>
      </c>
      <c r="F5762" s="0">
        <v>0.93600000000000005</v>
      </c>
    </row>
    <row r="5763" spans="1:6">
      <c r="A5763" s="39">
        <v>33181</v>
      </c>
      <c r="B5763" t="s" s="0">
        <v>372</v>
      </c>
      <c r="C5763" t="s" s="0">
        <v>24</v>
      </c>
      <c r="E5763" t="s" s="0">
        <v>372</v>
      </c>
      <c r="F5763" s="0">
        <v>0.93600000000000005</v>
      </c>
    </row>
    <row r="5764" spans="1:6">
      <c r="A5764" s="39">
        <v>1917</v>
      </c>
      <c r="B5764" t="s" s="0">
        <v>174</v>
      </c>
      <c r="C5764" t="s" s="0">
        <v>119</v>
      </c>
      <c r="E5764" t="s" s="0">
        <v>174</v>
      </c>
      <c r="F5764" s="0">
        <v>0.91100000000000003</v>
      </c>
    </row>
    <row r="5765" spans="1:6">
      <c r="A5765" s="39">
        <v>39524</v>
      </c>
      <c r="B5765" t="s" s="0">
        <v>95</v>
      </c>
      <c r="C5765" t="s" s="0">
        <v>70</v>
      </c>
      <c r="E5765" t="s" s="0">
        <v>95</v>
      </c>
      <c r="F5765" s="0">
        <v>0.72899999999999998</v>
      </c>
    </row>
    <row r="5766" spans="1:6">
      <c r="A5766" s="39">
        <v>89358</v>
      </c>
      <c r="B5766" t="s" s="0">
        <v>86</v>
      </c>
      <c r="C5766" t="s" s="0">
        <v>26</v>
      </c>
      <c r="E5766" t="s" s="0">
        <v>86</v>
      </c>
      <c r="F5766" s="0">
        <v>1.091</v>
      </c>
    </row>
    <row r="5767" spans="1:6">
      <c r="A5767" s="39">
        <v>33178</v>
      </c>
      <c r="B5767" t="s" s="0">
        <v>372</v>
      </c>
      <c r="C5767" t="s" s="0">
        <v>24</v>
      </c>
      <c r="E5767" t="s" s="0">
        <v>372</v>
      </c>
      <c r="F5767" s="0">
        <v>0.93600000000000005</v>
      </c>
    </row>
    <row r="5768" spans="1:6">
      <c r="A5768" s="39">
        <v>33142</v>
      </c>
      <c r="B5768" t="s" s="0">
        <v>372</v>
      </c>
      <c r="C5768" t="s" s="0">
        <v>24</v>
      </c>
      <c r="E5768" t="s" s="0">
        <v>372</v>
      </c>
      <c r="F5768" s="0">
        <v>0.93600000000000005</v>
      </c>
    </row>
    <row r="5769" spans="1:6">
      <c r="A5769" s="39">
        <v>91126</v>
      </c>
      <c r="B5769" t="s" s="0">
        <v>30</v>
      </c>
      <c r="C5769" t="s" s="0">
        <v>26</v>
      </c>
      <c r="E5769" t="s" s="0">
        <v>30</v>
      </c>
      <c r="F5769" s="0">
        <v>1.07</v>
      </c>
    </row>
    <row r="5770" spans="1:6">
      <c r="A5770" s="39">
        <v>17419</v>
      </c>
      <c r="B5770" t="s" s="0">
        <v>66</v>
      </c>
      <c r="C5770" t="s" s="0">
        <v>58</v>
      </c>
      <c r="E5770" t="s" s="0">
        <v>66</v>
      </c>
      <c r="F5770" s="0">
        <v>1.012</v>
      </c>
    </row>
    <row r="5771" spans="1:6">
      <c r="A5771" s="39">
        <v>87754</v>
      </c>
      <c r="B5771" t="s" s="0">
        <v>147</v>
      </c>
      <c r="C5771" t="s" s="0">
        <v>26</v>
      </c>
      <c r="E5771" t="s" s="0">
        <v>147</v>
      </c>
      <c r="F5771" s="0">
        <v>1.0309999999999999</v>
      </c>
    </row>
    <row r="5772" spans="1:6">
      <c r="A5772" s="39">
        <v>33129</v>
      </c>
      <c r="B5772" t="s" s="0">
        <v>372</v>
      </c>
      <c r="C5772" t="s" s="0">
        <v>24</v>
      </c>
      <c r="E5772" t="s" s="0">
        <v>372</v>
      </c>
      <c r="F5772" s="0">
        <v>0.93600000000000005</v>
      </c>
    </row>
    <row r="5773" spans="1:6">
      <c r="A5773" s="39">
        <v>33161</v>
      </c>
      <c r="B5773" t="s" s="0">
        <v>372</v>
      </c>
      <c r="C5773" t="s" s="0">
        <v>24</v>
      </c>
      <c r="E5773" t="s" s="0">
        <v>372</v>
      </c>
      <c r="F5773" s="0">
        <v>0.93600000000000005</v>
      </c>
    </row>
    <row r="5774" spans="1:6">
      <c r="A5774" s="39">
        <v>33165</v>
      </c>
      <c r="B5774" t="s" s="0">
        <v>372</v>
      </c>
      <c r="C5774" t="s" s="0">
        <v>24</v>
      </c>
      <c r="E5774" t="s" s="0">
        <v>372</v>
      </c>
      <c r="F5774" s="0">
        <v>0.93600000000000005</v>
      </c>
    </row>
    <row r="5775" spans="1:6">
      <c r="A5775" s="39">
        <v>33098</v>
      </c>
      <c r="B5775" t="s" s="0">
        <v>372</v>
      </c>
      <c r="C5775" t="s" s="0">
        <v>24</v>
      </c>
      <c r="E5775" t="s" s="0">
        <v>372</v>
      </c>
      <c r="F5775" s="0">
        <v>0.93600000000000005</v>
      </c>
    </row>
    <row r="5776" spans="1:6">
      <c r="A5776" s="39">
        <v>76870</v>
      </c>
      <c r="B5776" t="s" s="0">
        <v>227</v>
      </c>
      <c r="C5776" t="s" s="0">
        <v>22</v>
      </c>
      <c r="E5776" t="s" s="0">
        <v>227</v>
      </c>
      <c r="F5776" s="0">
        <v>1.02</v>
      </c>
    </row>
    <row r="5777" spans="1:6">
      <c r="A5777" s="39">
        <v>79400</v>
      </c>
      <c r="B5777" t="s" s="0">
        <v>92</v>
      </c>
      <c r="C5777" t="s" s="0">
        <v>20</v>
      </c>
      <c r="E5777" t="s" s="0">
        <v>92</v>
      </c>
      <c r="F5777" s="0">
        <v>1.028</v>
      </c>
    </row>
    <row r="5778" spans="1:6">
      <c r="A5778" s="39">
        <v>33100</v>
      </c>
      <c r="B5778" t="s" s="0">
        <v>372</v>
      </c>
      <c r="C5778" t="s" s="0">
        <v>24</v>
      </c>
      <c r="E5778" t="s" s="0">
        <v>372</v>
      </c>
      <c r="F5778" s="0">
        <v>0.93600000000000005</v>
      </c>
    </row>
    <row r="5779" spans="1:6">
      <c r="A5779" s="39">
        <v>88422</v>
      </c>
      <c r="B5779" t="s" s="0">
        <v>41</v>
      </c>
      <c r="C5779" t="s" s="0">
        <v>20</v>
      </c>
      <c r="E5779" t="s" s="0">
        <v>41</v>
      </c>
      <c r="F5779" s="0">
        <v>1.0229999999999999</v>
      </c>
    </row>
    <row r="5780" spans="1:6">
      <c r="A5780" s="39">
        <v>54441</v>
      </c>
      <c r="B5780" t="s" s="0">
        <v>21</v>
      </c>
      <c r="C5780" t="s" s="0">
        <v>22</v>
      </c>
      <c r="E5780" t="s" s="0">
        <v>21</v>
      </c>
      <c r="F5780" s="0">
        <v>1.085</v>
      </c>
    </row>
    <row r="5781" spans="1:6">
      <c r="A5781" s="39">
        <v>99510</v>
      </c>
      <c r="B5781" t="s" s="0">
        <v>148</v>
      </c>
      <c r="C5781" t="s" s="0">
        <v>72</v>
      </c>
      <c r="E5781" t="s" s="0">
        <v>148</v>
      </c>
      <c r="F5781" s="0">
        <v>0.91400000000000003</v>
      </c>
    </row>
    <row r="5782" spans="1:6">
      <c r="A5782" s="39">
        <v>76889</v>
      </c>
      <c r="B5782" t="s" s="0">
        <v>98</v>
      </c>
      <c r="C5782" t="s" s="0">
        <v>22</v>
      </c>
      <c r="E5782" t="s" s="0">
        <v>98</v>
      </c>
      <c r="F5782" s="0">
        <v>1.032</v>
      </c>
    </row>
    <row r="5783" spans="1:6">
      <c r="A5783" s="39">
        <v>56767</v>
      </c>
      <c r="B5783" t="s" s="0">
        <v>167</v>
      </c>
      <c r="C5783" t="s" s="0">
        <v>22</v>
      </c>
      <c r="E5783" t="s" s="0">
        <v>167</v>
      </c>
      <c r="F5783" s="0">
        <v>1.01</v>
      </c>
    </row>
    <row r="5784" spans="1:6">
      <c r="A5784" s="39">
        <v>33102</v>
      </c>
      <c r="B5784" t="s" s="0">
        <v>372</v>
      </c>
      <c r="C5784" t="s" s="0">
        <v>24</v>
      </c>
      <c r="E5784" t="s" s="0">
        <v>372</v>
      </c>
      <c r="F5784" s="0">
        <v>0.93600000000000005</v>
      </c>
    </row>
    <row r="5785" spans="1:6">
      <c r="A5785" s="39">
        <v>33104</v>
      </c>
      <c r="B5785" t="s" s="0">
        <v>372</v>
      </c>
      <c r="C5785" t="s" s="0">
        <v>24</v>
      </c>
      <c r="E5785" t="s" s="0">
        <v>372</v>
      </c>
      <c r="F5785" s="0">
        <v>0.93600000000000005</v>
      </c>
    </row>
    <row r="5786" spans="1:6">
      <c r="A5786" s="39">
        <v>33106</v>
      </c>
      <c r="B5786" t="s" s="0">
        <v>372</v>
      </c>
      <c r="C5786" t="s" s="0">
        <v>24</v>
      </c>
      <c r="E5786" t="s" s="0">
        <v>372</v>
      </c>
      <c r="F5786" s="0">
        <v>0.93600000000000005</v>
      </c>
    </row>
    <row r="5787" spans="1:6">
      <c r="A5787" s="39">
        <v>33154</v>
      </c>
      <c r="B5787" t="s" s="0">
        <v>372</v>
      </c>
      <c r="C5787" t="s" s="0">
        <v>24</v>
      </c>
      <c r="E5787" t="s" s="0">
        <v>372</v>
      </c>
      <c r="F5787" s="0">
        <v>0.93600000000000005</v>
      </c>
    </row>
    <row r="5788" spans="1:6">
      <c r="A5788" s="39">
        <v>67744</v>
      </c>
      <c r="B5788" t="s" s="0">
        <v>53</v>
      </c>
      <c r="C5788" t="s" s="0">
        <v>22</v>
      </c>
      <c r="E5788" t="s" s="0">
        <v>53</v>
      </c>
      <c r="F5788" s="0">
        <v>0.96099999999999997</v>
      </c>
    </row>
    <row r="5789" spans="1:6">
      <c r="A5789" s="39">
        <v>33161</v>
      </c>
      <c r="B5789" t="s" s="0">
        <v>372</v>
      </c>
      <c r="C5789" t="s" s="0">
        <v>24</v>
      </c>
      <c r="E5789" t="s" s="0">
        <v>372</v>
      </c>
      <c r="F5789" s="0">
        <v>0.93600000000000005</v>
      </c>
    </row>
    <row r="5790" spans="1:6">
      <c r="A5790" s="39">
        <v>76889</v>
      </c>
      <c r="B5790" t="s" s="0">
        <v>98</v>
      </c>
      <c r="C5790" t="s" s="0">
        <v>22</v>
      </c>
      <c r="E5790" t="s" s="0">
        <v>98</v>
      </c>
      <c r="F5790" s="0">
        <v>1.032</v>
      </c>
    </row>
    <row r="5791" spans="1:6">
      <c r="A5791" s="39">
        <v>97842</v>
      </c>
      <c r="B5791" t="s" s="0">
        <v>175</v>
      </c>
      <c r="C5791" t="s" s="0">
        <v>26</v>
      </c>
      <c r="E5791" t="s" s="0">
        <v>175</v>
      </c>
      <c r="F5791" s="0">
        <v>1.0649999999999999</v>
      </c>
    </row>
    <row r="5792" spans="1:6">
      <c r="A5792" s="39">
        <v>33154</v>
      </c>
      <c r="B5792" t="s" s="0">
        <v>372</v>
      </c>
      <c r="C5792" t="s" s="0">
        <v>24</v>
      </c>
      <c r="E5792" t="s" s="0">
        <v>372</v>
      </c>
      <c r="F5792" s="0">
        <v>0.93600000000000005</v>
      </c>
    </row>
    <row r="5793" spans="1:6">
      <c r="A5793" s="39">
        <v>25482</v>
      </c>
      <c r="B5793" t="s" s="0">
        <v>373</v>
      </c>
      <c r="C5793" t="s" s="0">
        <v>238</v>
      </c>
      <c r="E5793" t="s" s="0">
        <v>373</v>
      </c>
      <c r="F5793" s="0">
        <v>1.02</v>
      </c>
    </row>
    <row r="5794" spans="1:6">
      <c r="A5794" s="39">
        <v>25355</v>
      </c>
      <c r="B5794" t="s" s="0">
        <v>373</v>
      </c>
      <c r="C5794" t="s" s="0">
        <v>238</v>
      </c>
      <c r="E5794" t="s" s="0">
        <v>373</v>
      </c>
      <c r="F5794" s="0">
        <v>1.02</v>
      </c>
    </row>
    <row r="5795" spans="1:6">
      <c r="A5795" s="39">
        <v>19294</v>
      </c>
      <c r="B5795" t="s" s="0">
        <v>135</v>
      </c>
      <c r="C5795" t="s" s="0">
        <v>58</v>
      </c>
      <c r="E5795" t="s" s="0">
        <v>135</v>
      </c>
      <c r="F5795" s="0">
        <v>0.90100000000000002</v>
      </c>
    </row>
    <row r="5796" spans="1:6">
      <c r="A5796" s="39">
        <v>17192</v>
      </c>
      <c r="B5796" t="s" s="0">
        <v>125</v>
      </c>
      <c r="C5796" t="s" s="0">
        <v>58</v>
      </c>
      <c r="E5796" t="s" s="0">
        <v>125</v>
      </c>
      <c r="F5796" s="0">
        <v>0.9</v>
      </c>
    </row>
    <row r="5797" spans="1:6">
      <c r="A5797" s="39">
        <v>54534</v>
      </c>
      <c r="B5797" t="s" s="0">
        <v>142</v>
      </c>
      <c r="C5797" t="s" s="0">
        <v>22</v>
      </c>
      <c r="E5797" t="s" s="0">
        <v>142</v>
      </c>
      <c r="F5797" s="0">
        <v>1.0549999999999999</v>
      </c>
    </row>
    <row r="5798" spans="1:6">
      <c r="A5798" s="39">
        <v>76307</v>
      </c>
      <c r="B5798" t="s" s="0">
        <v>209</v>
      </c>
      <c r="C5798" t="s" s="0">
        <v>20</v>
      </c>
      <c r="E5798" t="s" s="0">
        <v>209</v>
      </c>
      <c r="F5798" s="0">
        <v>1.006</v>
      </c>
    </row>
    <row r="5799" spans="1:6">
      <c r="A5799" s="39">
        <v>17495</v>
      </c>
      <c r="B5799" t="s" s="0">
        <v>66</v>
      </c>
      <c r="C5799" t="s" s="0">
        <v>58</v>
      </c>
      <c r="E5799" t="s" s="0">
        <v>66</v>
      </c>
      <c r="F5799" s="0">
        <v>1.012</v>
      </c>
    </row>
    <row r="5800" spans="1:6">
      <c r="A5800" s="39">
        <v>25355</v>
      </c>
      <c r="B5800" t="s" s="0">
        <v>373</v>
      </c>
      <c r="C5800" t="s" s="0">
        <v>238</v>
      </c>
      <c r="E5800" t="s" s="0">
        <v>373</v>
      </c>
      <c r="F5800" s="0">
        <v>1.02</v>
      </c>
    </row>
    <row r="5801" spans="1:6">
      <c r="A5801" s="39">
        <v>76689</v>
      </c>
      <c r="B5801" t="s" s="0">
        <v>209</v>
      </c>
      <c r="C5801" t="s" s="0">
        <v>20</v>
      </c>
      <c r="E5801" t="s" s="0">
        <v>209</v>
      </c>
      <c r="F5801" s="0">
        <v>1.006</v>
      </c>
    </row>
    <row r="5802" spans="1:6">
      <c r="A5802" s="39">
        <v>85757</v>
      </c>
      <c r="B5802" t="s" s="0">
        <v>140</v>
      </c>
      <c r="C5802" t="s" s="0">
        <v>26</v>
      </c>
      <c r="E5802" t="s" s="0">
        <v>140</v>
      </c>
      <c r="F5802" s="0">
        <v>1.1739999999999999</v>
      </c>
    </row>
    <row r="5803" spans="1:6">
      <c r="A5803" s="39">
        <v>17449</v>
      </c>
      <c r="B5803" t="s" s="0">
        <v>66</v>
      </c>
      <c r="C5803" t="s" s="0">
        <v>58</v>
      </c>
      <c r="E5803" t="s" s="0">
        <v>66</v>
      </c>
      <c r="F5803" s="0">
        <v>1.012</v>
      </c>
    </row>
    <row r="5804" spans="1:6">
      <c r="A5804" s="39">
        <v>25485</v>
      </c>
      <c r="B5804" t="s" s="0">
        <v>373</v>
      </c>
      <c r="C5804" t="s" s="0">
        <v>238</v>
      </c>
      <c r="E5804" t="s" s="0">
        <v>373</v>
      </c>
      <c r="F5804" s="0">
        <v>1.02</v>
      </c>
    </row>
    <row r="5805" spans="1:6">
      <c r="A5805" s="39">
        <v>86668</v>
      </c>
      <c r="B5805" t="s" s="0">
        <v>168</v>
      </c>
      <c r="C5805" t="s" s="0">
        <v>26</v>
      </c>
      <c r="E5805" t="s" s="0">
        <v>168</v>
      </c>
      <c r="F5805" s="0">
        <v>1.0069999999999999</v>
      </c>
    </row>
    <row r="5806" spans="1:6">
      <c r="A5806" s="39">
        <v>85123</v>
      </c>
      <c r="B5806" t="s" s="0">
        <v>168</v>
      </c>
      <c r="C5806" t="s" s="0">
        <v>26</v>
      </c>
      <c r="E5806" t="s" s="0">
        <v>168</v>
      </c>
      <c r="F5806" s="0">
        <v>1.0069999999999999</v>
      </c>
    </row>
    <row r="5807" spans="1:6">
      <c r="A5807" s="39">
        <v>25364</v>
      </c>
      <c r="B5807" t="s" s="0">
        <v>373</v>
      </c>
      <c r="C5807" t="s" s="0">
        <v>238</v>
      </c>
      <c r="E5807" t="s" s="0">
        <v>373</v>
      </c>
      <c r="F5807" s="0">
        <v>1.02</v>
      </c>
    </row>
    <row r="5808" spans="1:6">
      <c r="A5808" s="39">
        <v>25335</v>
      </c>
      <c r="B5808" t="s" s="0">
        <v>373</v>
      </c>
      <c r="C5808" t="s" s="0">
        <v>238</v>
      </c>
      <c r="E5808" t="s" s="0">
        <v>373</v>
      </c>
      <c r="F5808" s="0">
        <v>1.02</v>
      </c>
    </row>
    <row r="5809" spans="1:6">
      <c r="A5809" s="39">
        <v>25474</v>
      </c>
      <c r="B5809" t="s" s="0">
        <v>373</v>
      </c>
      <c r="C5809" t="s" s="0">
        <v>238</v>
      </c>
      <c r="E5809" t="s" s="0">
        <v>373</v>
      </c>
      <c r="F5809" s="0">
        <v>1.02</v>
      </c>
    </row>
    <row r="5810" spans="1:6">
      <c r="A5810" s="39">
        <v>25494</v>
      </c>
      <c r="B5810" t="s" s="0">
        <v>373</v>
      </c>
      <c r="C5810" t="s" s="0">
        <v>238</v>
      </c>
      <c r="E5810" t="s" s="0">
        <v>373</v>
      </c>
      <c r="F5810" s="0">
        <v>1.02</v>
      </c>
    </row>
    <row r="5811" spans="1:6">
      <c r="A5811" s="39">
        <v>25364</v>
      </c>
      <c r="B5811" t="s" s="0">
        <v>373</v>
      </c>
      <c r="C5811" t="s" s="0">
        <v>238</v>
      </c>
      <c r="E5811" t="s" s="0">
        <v>373</v>
      </c>
      <c r="F5811" s="0">
        <v>1.02</v>
      </c>
    </row>
    <row r="5812" spans="1:6">
      <c r="A5812" s="39">
        <v>25355</v>
      </c>
      <c r="B5812" t="s" s="0">
        <v>373</v>
      </c>
      <c r="C5812" t="s" s="0">
        <v>238</v>
      </c>
      <c r="E5812" t="s" s="0">
        <v>373</v>
      </c>
      <c r="F5812" s="0">
        <v>1.02</v>
      </c>
    </row>
    <row r="5813" spans="1:6">
      <c r="A5813" s="39">
        <v>25474</v>
      </c>
      <c r="B5813" t="s" s="0">
        <v>373</v>
      </c>
      <c r="C5813" t="s" s="0">
        <v>238</v>
      </c>
      <c r="E5813" t="s" s="0">
        <v>373</v>
      </c>
      <c r="F5813" s="0">
        <v>1.02</v>
      </c>
    </row>
    <row r="5814" spans="1:6">
      <c r="A5814" s="39">
        <v>25373</v>
      </c>
      <c r="B5814" t="s" s="0">
        <v>373</v>
      </c>
      <c r="C5814" t="s" s="0">
        <v>238</v>
      </c>
      <c r="E5814" t="s" s="0">
        <v>373</v>
      </c>
      <c r="F5814" s="0">
        <v>1.02</v>
      </c>
    </row>
    <row r="5815" spans="1:6">
      <c r="A5815" s="39">
        <v>25335</v>
      </c>
      <c r="B5815" t="s" s="0">
        <v>373</v>
      </c>
      <c r="C5815" t="s" s="0">
        <v>238</v>
      </c>
      <c r="E5815" t="s" s="0">
        <v>373</v>
      </c>
      <c r="F5815" s="0">
        <v>1.02</v>
      </c>
    </row>
    <row r="5816" spans="1:6">
      <c r="A5816" s="39">
        <v>25336</v>
      </c>
      <c r="B5816" t="s" s="0">
        <v>373</v>
      </c>
      <c r="C5816" t="s" s="0">
        <v>238</v>
      </c>
      <c r="E5816" t="s" s="0">
        <v>373</v>
      </c>
      <c r="F5816" s="0">
        <v>1.02</v>
      </c>
    </row>
    <row r="5817" spans="1:6">
      <c r="A5817" s="39">
        <v>25337</v>
      </c>
      <c r="B5817" t="s" s="0">
        <v>373</v>
      </c>
      <c r="C5817" t="s" s="0">
        <v>238</v>
      </c>
      <c r="E5817" t="s" s="0">
        <v>373</v>
      </c>
      <c r="F5817" s="0">
        <v>1.02</v>
      </c>
    </row>
    <row r="5818" spans="1:6">
      <c r="A5818" s="39">
        <v>25436</v>
      </c>
      <c r="B5818" t="s" s="0">
        <v>373</v>
      </c>
      <c r="C5818" t="s" s="0">
        <v>238</v>
      </c>
      <c r="E5818" t="s" s="0">
        <v>373</v>
      </c>
      <c r="F5818" s="0">
        <v>1.02</v>
      </c>
    </row>
    <row r="5819" spans="1:6">
      <c r="A5819" s="39">
        <v>25355</v>
      </c>
      <c r="B5819" t="s" s="0">
        <v>373</v>
      </c>
      <c r="C5819" t="s" s="0">
        <v>238</v>
      </c>
      <c r="E5819" t="s" s="0">
        <v>373</v>
      </c>
      <c r="F5819" s="0">
        <v>1.02</v>
      </c>
    </row>
    <row r="5820" spans="1:6">
      <c r="A5820" s="39">
        <v>97753</v>
      </c>
      <c r="B5820" t="s" s="0">
        <v>175</v>
      </c>
      <c r="C5820" t="s" s="0">
        <v>26</v>
      </c>
      <c r="E5820" t="s" s="0">
        <v>175</v>
      </c>
      <c r="F5820" s="0">
        <v>1.0649999999999999</v>
      </c>
    </row>
    <row r="5821" spans="1:6">
      <c r="A5821" s="39">
        <v>63791</v>
      </c>
      <c r="B5821" t="s" s="0">
        <v>146</v>
      </c>
      <c r="C5821" t="s" s="0">
        <v>26</v>
      </c>
      <c r="E5821" t="s" s="0">
        <v>146</v>
      </c>
      <c r="F5821" s="0">
        <v>1.0860000000000001</v>
      </c>
    </row>
    <row r="5822" spans="1:6">
      <c r="A5822" s="39">
        <v>25469</v>
      </c>
      <c r="B5822" t="s" s="0">
        <v>373</v>
      </c>
      <c r="C5822" t="s" s="0">
        <v>238</v>
      </c>
      <c r="E5822" t="s" s="0">
        <v>373</v>
      </c>
      <c r="F5822" s="0">
        <v>1.02</v>
      </c>
    </row>
    <row r="5823" spans="1:6">
      <c r="A5823" s="39">
        <v>18469</v>
      </c>
      <c r="B5823" t="s" s="0">
        <v>83</v>
      </c>
      <c r="C5823" t="s" s="0">
        <v>58</v>
      </c>
      <c r="E5823" t="s" s="0">
        <v>83</v>
      </c>
      <c r="F5823" s="0">
        <v>0.94399999999999995</v>
      </c>
    </row>
    <row r="5824" spans="1:6">
      <c r="A5824" s="39">
        <v>25489</v>
      </c>
      <c r="B5824" t="s" s="0">
        <v>373</v>
      </c>
      <c r="C5824" t="s" s="0">
        <v>238</v>
      </c>
      <c r="E5824" t="s" s="0">
        <v>373</v>
      </c>
      <c r="F5824" s="0">
        <v>1.02</v>
      </c>
    </row>
    <row r="5825" spans="1:6">
      <c r="A5825" s="39">
        <v>19372</v>
      </c>
      <c r="B5825" t="s" s="0">
        <v>135</v>
      </c>
      <c r="C5825" t="s" s="0">
        <v>58</v>
      </c>
      <c r="E5825" t="s" s="0">
        <v>135</v>
      </c>
      <c r="F5825" s="0">
        <v>0.90100000000000002</v>
      </c>
    </row>
    <row r="5826" spans="1:6">
      <c r="A5826" s="39">
        <v>97783</v>
      </c>
      <c r="B5826" t="s" s="0">
        <v>175</v>
      </c>
      <c r="C5826" t="s" s="0">
        <v>26</v>
      </c>
      <c r="E5826" t="s" s="0">
        <v>175</v>
      </c>
      <c r="F5826" s="0">
        <v>1.0649999999999999</v>
      </c>
    </row>
    <row r="5827" spans="1:6">
      <c r="A5827" s="39">
        <v>25489</v>
      </c>
      <c r="B5827" t="s" s="0">
        <v>373</v>
      </c>
      <c r="C5827" t="s" s="0">
        <v>238</v>
      </c>
      <c r="E5827" t="s" s="0">
        <v>373</v>
      </c>
      <c r="F5827" s="0">
        <v>1.02</v>
      </c>
    </row>
    <row r="5828" spans="1:6">
      <c r="A5828" s="39">
        <v>19357</v>
      </c>
      <c r="B5828" t="s" s="0">
        <v>215</v>
      </c>
      <c r="C5828" t="s" s="0">
        <v>82</v>
      </c>
      <c r="E5828" t="s" s="0">
        <v>215</v>
      </c>
      <c r="F5828" s="0">
        <v>0.81899999999999995</v>
      </c>
    </row>
    <row r="5829" spans="1:6">
      <c r="A5829" s="39">
        <v>19294</v>
      </c>
      <c r="B5829" t="s" s="0">
        <v>135</v>
      </c>
      <c r="C5829" t="s" s="0">
        <v>58</v>
      </c>
      <c r="E5829" t="s" s="0">
        <v>135</v>
      </c>
      <c r="F5829" s="0">
        <v>0.90100000000000002</v>
      </c>
    </row>
    <row r="5830" spans="1:6">
      <c r="A5830" s="39">
        <v>29481</v>
      </c>
      <c r="B5830" t="s" s="0">
        <v>231</v>
      </c>
      <c r="C5830" t="s" s="0">
        <v>39</v>
      </c>
      <c r="E5830" t="s" s="0">
        <v>231</v>
      </c>
      <c r="F5830" s="0">
        <v>0.873</v>
      </c>
    </row>
    <row r="5831" spans="1:6">
      <c r="A5831" s="39">
        <v>53547</v>
      </c>
      <c r="B5831" t="s" s="0">
        <v>160</v>
      </c>
      <c r="C5831" t="s" s="0">
        <v>22</v>
      </c>
      <c r="E5831" t="s" s="0">
        <v>160</v>
      </c>
      <c r="F5831" s="0">
        <v>0.94</v>
      </c>
    </row>
    <row r="5832" spans="1:6">
      <c r="A5832" s="39">
        <v>25474</v>
      </c>
      <c r="B5832" t="s" s="0">
        <v>373</v>
      </c>
      <c r="C5832" t="s" s="0">
        <v>238</v>
      </c>
      <c r="E5832" t="s" s="0">
        <v>373</v>
      </c>
      <c r="F5832" s="0">
        <v>1.02</v>
      </c>
    </row>
    <row r="5833" spans="1:6">
      <c r="A5833" s="39">
        <v>25355</v>
      </c>
      <c r="B5833" t="s" s="0">
        <v>373</v>
      </c>
      <c r="C5833" t="s" s="0">
        <v>238</v>
      </c>
      <c r="E5833" t="s" s="0">
        <v>373</v>
      </c>
      <c r="F5833" s="0">
        <v>1.02</v>
      </c>
    </row>
    <row r="5834" spans="1:6">
      <c r="A5834" s="39">
        <v>54317</v>
      </c>
      <c r="B5834" t="s" s="0">
        <v>21</v>
      </c>
      <c r="C5834" t="s" s="0">
        <v>22</v>
      </c>
      <c r="E5834" t="s" s="0">
        <v>21</v>
      </c>
      <c r="F5834" s="0">
        <v>1.085</v>
      </c>
    </row>
    <row r="5835" spans="1:6">
      <c r="A5835" s="39">
        <v>15938</v>
      </c>
      <c r="B5835" t="s" s="0">
        <v>145</v>
      </c>
      <c r="C5835" t="s" s="0">
        <v>82</v>
      </c>
      <c r="E5835" t="s" s="0">
        <v>145</v>
      </c>
      <c r="F5835" s="0">
        <v>0.95299999999999996</v>
      </c>
    </row>
    <row r="5836" spans="1:6">
      <c r="A5836" s="39">
        <v>95359</v>
      </c>
      <c r="B5836" t="s" s="0">
        <v>348</v>
      </c>
      <c r="C5836" t="s" s="0">
        <v>26</v>
      </c>
      <c r="E5836" t="s" s="0">
        <v>348</v>
      </c>
      <c r="F5836" s="0">
        <v>1.038</v>
      </c>
    </row>
    <row r="5837" spans="1:6">
      <c r="A5837" s="39">
        <v>66894</v>
      </c>
      <c r="B5837" t="s" s="0">
        <v>134</v>
      </c>
      <c r="C5837" t="s" s="0">
        <v>22</v>
      </c>
      <c r="E5837" t="s" s="0">
        <v>134</v>
      </c>
      <c r="F5837" s="0">
        <v>1.0189999999999999</v>
      </c>
    </row>
    <row r="5838" spans="1:6">
      <c r="A5838" s="39">
        <v>25436</v>
      </c>
      <c r="B5838" t="s" s="0">
        <v>373</v>
      </c>
      <c r="C5838" t="s" s="0">
        <v>238</v>
      </c>
      <c r="E5838" t="s" s="0">
        <v>373</v>
      </c>
      <c r="F5838" s="0">
        <v>1.02</v>
      </c>
    </row>
    <row r="5839" spans="1:6">
      <c r="A5839" s="39">
        <v>25492</v>
      </c>
      <c r="B5839" t="s" s="0">
        <v>373</v>
      </c>
      <c r="C5839" t="s" s="0">
        <v>238</v>
      </c>
      <c r="E5839" t="s" s="0">
        <v>373</v>
      </c>
      <c r="F5839" s="0">
        <v>1.02</v>
      </c>
    </row>
    <row r="5840" spans="1:6">
      <c r="A5840" s="39">
        <v>27498</v>
      </c>
      <c r="B5840" t="s" s="0">
        <v>373</v>
      </c>
      <c r="C5840" t="s" s="0">
        <v>238</v>
      </c>
      <c r="E5840" t="s" s="0">
        <v>373</v>
      </c>
      <c r="F5840" s="0">
        <v>1.02</v>
      </c>
    </row>
    <row r="5841" spans="1:6">
      <c r="A5841" s="39">
        <v>25485</v>
      </c>
      <c r="B5841" t="s" s="0">
        <v>373</v>
      </c>
      <c r="C5841" t="s" s="0">
        <v>238</v>
      </c>
      <c r="E5841" t="s" s="0">
        <v>373</v>
      </c>
      <c r="F5841" s="0">
        <v>1.02</v>
      </c>
    </row>
    <row r="5842" spans="1:6">
      <c r="A5842" s="39">
        <v>25491</v>
      </c>
      <c r="B5842" t="s" s="0">
        <v>373</v>
      </c>
      <c r="C5842" t="s" s="0">
        <v>238</v>
      </c>
      <c r="E5842" t="s" s="0">
        <v>373</v>
      </c>
      <c r="F5842" s="0">
        <v>1.02</v>
      </c>
    </row>
    <row r="5843" spans="1:6">
      <c r="A5843" s="39">
        <v>25488</v>
      </c>
      <c r="B5843" t="s" s="0">
        <v>373</v>
      </c>
      <c r="C5843" t="s" s="0">
        <v>238</v>
      </c>
      <c r="E5843" t="s" s="0">
        <v>373</v>
      </c>
      <c r="F5843" s="0">
        <v>1.02</v>
      </c>
    </row>
    <row r="5844" spans="1:6">
      <c r="A5844" s="39">
        <v>25336</v>
      </c>
      <c r="B5844" t="s" s="0">
        <v>373</v>
      </c>
      <c r="C5844" t="s" s="0">
        <v>238</v>
      </c>
      <c r="E5844" t="s" s="0">
        <v>373</v>
      </c>
      <c r="F5844" s="0">
        <v>1.02</v>
      </c>
    </row>
    <row r="5845" spans="1:6">
      <c r="A5845" s="39">
        <v>25365</v>
      </c>
      <c r="B5845" t="s" s="0">
        <v>373</v>
      </c>
      <c r="C5845" t="s" s="0">
        <v>238</v>
      </c>
      <c r="E5845" t="s" s="0">
        <v>373</v>
      </c>
      <c r="F5845" s="0">
        <v>1.02</v>
      </c>
    </row>
    <row r="5846" spans="1:6">
      <c r="A5846" s="39">
        <v>25337</v>
      </c>
      <c r="B5846" t="s" s="0">
        <v>373</v>
      </c>
      <c r="C5846" t="s" s="0">
        <v>238</v>
      </c>
      <c r="E5846" t="s" s="0">
        <v>373</v>
      </c>
      <c r="F5846" s="0">
        <v>1.02</v>
      </c>
    </row>
    <row r="5847" spans="1:6">
      <c r="A5847" s="39">
        <v>25495</v>
      </c>
      <c r="B5847" t="s" s="0">
        <v>373</v>
      </c>
      <c r="C5847" t="s" s="0">
        <v>238</v>
      </c>
      <c r="E5847" t="s" s="0">
        <v>373</v>
      </c>
      <c r="F5847" s="0">
        <v>1.02</v>
      </c>
    </row>
    <row r="5848" spans="1:6">
      <c r="A5848" s="39">
        <v>25485</v>
      </c>
      <c r="B5848" t="s" s="0">
        <v>373</v>
      </c>
      <c r="C5848" t="s" s="0">
        <v>238</v>
      </c>
      <c r="E5848" t="s" s="0">
        <v>373</v>
      </c>
      <c r="F5848" s="0">
        <v>1.02</v>
      </c>
    </row>
    <row r="5849" spans="1:6">
      <c r="A5849" s="39">
        <v>25355</v>
      </c>
      <c r="B5849" t="s" s="0">
        <v>373</v>
      </c>
      <c r="C5849" t="s" s="0">
        <v>238</v>
      </c>
      <c r="E5849" t="s" s="0">
        <v>373</v>
      </c>
      <c r="F5849" s="0">
        <v>1.02</v>
      </c>
    </row>
    <row r="5850" spans="1:6">
      <c r="A5850" s="39">
        <v>25436</v>
      </c>
      <c r="B5850" t="s" s="0">
        <v>373</v>
      </c>
      <c r="C5850" t="s" s="0">
        <v>238</v>
      </c>
      <c r="E5850" t="s" s="0">
        <v>373</v>
      </c>
      <c r="F5850" s="0">
        <v>1.02</v>
      </c>
    </row>
    <row r="5851" spans="1:6">
      <c r="A5851" s="39">
        <v>25436</v>
      </c>
      <c r="B5851" t="s" s="0">
        <v>373</v>
      </c>
      <c r="C5851" t="s" s="0">
        <v>238</v>
      </c>
      <c r="E5851" t="s" s="0">
        <v>373</v>
      </c>
      <c r="F5851" s="0">
        <v>1.02</v>
      </c>
    </row>
    <row r="5852" spans="1:6">
      <c r="A5852" s="39">
        <v>25364</v>
      </c>
      <c r="B5852" t="s" s="0">
        <v>373</v>
      </c>
      <c r="C5852" t="s" s="0">
        <v>238</v>
      </c>
      <c r="E5852" t="s" s="0">
        <v>373</v>
      </c>
      <c r="F5852" s="0">
        <v>1.02</v>
      </c>
    </row>
    <row r="5853" spans="1:6">
      <c r="A5853" s="39">
        <v>18258</v>
      </c>
      <c r="B5853" t="s" s="0">
        <v>57</v>
      </c>
      <c r="C5853" t="s" s="0">
        <v>58</v>
      </c>
      <c r="E5853" t="s" s="0">
        <v>57</v>
      </c>
      <c r="F5853" s="0">
        <v>0.93899999999999995</v>
      </c>
    </row>
    <row r="5854" spans="1:6">
      <c r="A5854" s="39">
        <v>25421</v>
      </c>
      <c r="B5854" t="s" s="0">
        <v>373</v>
      </c>
      <c r="C5854" t="s" s="0">
        <v>238</v>
      </c>
      <c r="E5854" t="s" s="0">
        <v>373</v>
      </c>
      <c r="F5854" s="0">
        <v>1.02</v>
      </c>
    </row>
    <row r="5855" spans="1:6">
      <c r="A5855" s="39">
        <v>54441</v>
      </c>
      <c r="B5855" t="s" s="0">
        <v>21</v>
      </c>
      <c r="C5855" t="s" s="0">
        <v>22</v>
      </c>
      <c r="E5855" t="s" s="0">
        <v>21</v>
      </c>
      <c r="F5855" s="0">
        <v>1.085</v>
      </c>
    </row>
    <row r="5856" spans="1:6">
      <c r="A5856" s="39">
        <v>84556</v>
      </c>
      <c r="B5856" t="s" s="0">
        <v>141</v>
      </c>
      <c r="C5856" t="s" s="0">
        <v>26</v>
      </c>
      <c r="E5856" t="s" s="0">
        <v>141</v>
      </c>
      <c r="F5856" s="0">
        <v>0.98699999999999999</v>
      </c>
    </row>
    <row r="5857" spans="1:6">
      <c r="A5857" s="39">
        <v>95506</v>
      </c>
      <c r="B5857" t="s" s="0">
        <v>205</v>
      </c>
      <c r="C5857" t="s" s="0">
        <v>26</v>
      </c>
      <c r="E5857" t="s" s="0">
        <v>205</v>
      </c>
      <c r="F5857" s="0">
        <v>1.038</v>
      </c>
    </row>
    <row r="5858" spans="1:6">
      <c r="A5858" s="39">
        <v>92280</v>
      </c>
      <c r="B5858" t="s" s="0">
        <v>153</v>
      </c>
      <c r="C5858" t="s" s="0">
        <v>26</v>
      </c>
      <c r="E5858" t="s" s="0">
        <v>153</v>
      </c>
      <c r="F5858" s="0">
        <v>1.0589999999999999</v>
      </c>
    </row>
    <row r="5859" spans="1:6">
      <c r="A5859" s="39">
        <v>25497</v>
      </c>
      <c r="B5859" t="s" s="0">
        <v>373</v>
      </c>
      <c r="C5859" t="s" s="0">
        <v>238</v>
      </c>
      <c r="E5859" t="s" s="0">
        <v>373</v>
      </c>
      <c r="F5859" s="0">
        <v>1.02</v>
      </c>
    </row>
    <row r="5860" spans="1:6">
      <c r="A5860" s="39">
        <v>25451</v>
      </c>
      <c r="B5860" t="s" s="0">
        <v>373</v>
      </c>
      <c r="C5860" t="s" s="0">
        <v>238</v>
      </c>
      <c r="E5860" t="s" s="0">
        <v>373</v>
      </c>
      <c r="F5860" s="0">
        <v>1.02</v>
      </c>
    </row>
    <row r="5861" spans="1:6">
      <c r="A5861" s="39">
        <v>37191</v>
      </c>
      <c r="B5861" t="s" s="0">
        <v>197</v>
      </c>
      <c r="C5861" t="s" s="0">
        <v>39</v>
      </c>
      <c r="E5861" t="s" s="0">
        <v>197</v>
      </c>
      <c r="F5861" s="0">
        <v>0.878</v>
      </c>
    </row>
    <row r="5862" spans="1:6">
      <c r="A5862" s="39">
        <v>25335</v>
      </c>
      <c r="B5862" t="s" s="0">
        <v>373</v>
      </c>
      <c r="C5862" t="s" s="0">
        <v>238</v>
      </c>
      <c r="E5862" t="s" s="0">
        <v>373</v>
      </c>
      <c r="F5862" s="0">
        <v>1.02</v>
      </c>
    </row>
    <row r="5863" spans="1:6">
      <c r="A5863" s="39">
        <v>25462</v>
      </c>
      <c r="B5863" t="s" s="0">
        <v>373</v>
      </c>
      <c r="C5863" t="s" s="0">
        <v>238</v>
      </c>
      <c r="E5863" t="s" s="0">
        <v>373</v>
      </c>
      <c r="F5863" s="0">
        <v>1.02</v>
      </c>
    </row>
    <row r="5864" spans="1:6">
      <c r="A5864" s="39">
        <v>22869</v>
      </c>
      <c r="B5864" t="s" s="0">
        <v>373</v>
      </c>
      <c r="C5864" t="s" s="0">
        <v>238</v>
      </c>
      <c r="E5864" t="s" s="0">
        <v>373</v>
      </c>
      <c r="F5864" s="0">
        <v>1.02</v>
      </c>
    </row>
    <row r="5865" spans="1:6">
      <c r="A5865" s="39">
        <v>98746</v>
      </c>
      <c r="B5865" t="s" s="0">
        <v>108</v>
      </c>
      <c r="C5865" t="s" s="0">
        <v>72</v>
      </c>
      <c r="E5865" t="s" s="0">
        <v>108</v>
      </c>
      <c r="F5865" s="0">
        <v>0.91300000000000003</v>
      </c>
    </row>
    <row r="5866" spans="1:6">
      <c r="A5866" s="39">
        <v>17509</v>
      </c>
      <c r="B5866" t="s" s="0">
        <v>66</v>
      </c>
      <c r="C5866" t="s" s="0">
        <v>58</v>
      </c>
      <c r="E5866" t="s" s="0">
        <v>66</v>
      </c>
      <c r="F5866" s="0">
        <v>1.012</v>
      </c>
    </row>
    <row r="5867" spans="1:6">
      <c r="A5867" s="39">
        <v>67734</v>
      </c>
      <c r="B5867" t="s" s="0">
        <v>220</v>
      </c>
      <c r="C5867" t="s" s="0">
        <v>22</v>
      </c>
      <c r="E5867" t="s" s="0">
        <v>220</v>
      </c>
      <c r="F5867" s="0">
        <v>0.97499999999999998</v>
      </c>
    </row>
    <row r="5868" spans="1:6">
      <c r="A5868" s="39">
        <v>54552</v>
      </c>
      <c r="B5868" t="s" s="0">
        <v>167</v>
      </c>
      <c r="C5868" t="s" s="0">
        <v>22</v>
      </c>
      <c r="E5868" t="s" s="0">
        <v>167</v>
      </c>
      <c r="F5868" s="0">
        <v>1.01</v>
      </c>
    </row>
    <row r="5869" spans="1:6">
      <c r="A5869" s="39">
        <v>57581</v>
      </c>
      <c r="B5869" t="s" s="0">
        <v>112</v>
      </c>
      <c r="C5869" t="s" s="0">
        <v>22</v>
      </c>
      <c r="E5869" t="s" s="0">
        <v>112</v>
      </c>
      <c r="F5869" s="0">
        <v>0.99</v>
      </c>
    </row>
    <row r="5870" spans="1:6">
      <c r="A5870" s="39">
        <v>25370</v>
      </c>
      <c r="B5870" t="s" s="0">
        <v>373</v>
      </c>
      <c r="C5870" t="s" s="0">
        <v>238</v>
      </c>
      <c r="E5870" t="s" s="0">
        <v>373</v>
      </c>
      <c r="F5870" s="0">
        <v>1.02</v>
      </c>
    </row>
    <row r="5871" spans="1:6">
      <c r="A5871" s="39">
        <v>7554</v>
      </c>
      <c r="B5871" t="s" s="0">
        <v>184</v>
      </c>
      <c r="C5871" t="s" s="0">
        <v>72</v>
      </c>
      <c r="E5871" t="s" s="0">
        <v>184</v>
      </c>
      <c r="F5871" s="0">
        <v>0.94499999999999995</v>
      </c>
    </row>
    <row r="5872" spans="1:6">
      <c r="A5872" s="39">
        <v>25371</v>
      </c>
      <c r="B5872" t="s" s="0">
        <v>373</v>
      </c>
      <c r="C5872" t="s" s="0">
        <v>238</v>
      </c>
      <c r="E5872" t="s" s="0">
        <v>373</v>
      </c>
      <c r="F5872" s="0">
        <v>1.02</v>
      </c>
    </row>
    <row r="5873" spans="1:6">
      <c r="A5873" s="39">
        <v>86916</v>
      </c>
      <c r="B5873" t="s" s="0">
        <v>164</v>
      </c>
      <c r="C5873" t="s" s="0">
        <v>26</v>
      </c>
      <c r="E5873" t="s" s="0">
        <v>164</v>
      </c>
      <c r="F5873" s="0">
        <v>1.1579999999999999</v>
      </c>
    </row>
    <row r="5874" spans="1:6">
      <c r="A5874" s="39">
        <v>34260</v>
      </c>
      <c r="B5874" t="s" s="0">
        <v>73</v>
      </c>
      <c r="C5874" t="s" s="0">
        <v>74</v>
      </c>
      <c r="E5874" t="s" s="0">
        <v>73</v>
      </c>
      <c r="F5874" s="0">
        <v>0.99399999999999999</v>
      </c>
    </row>
    <row r="5875" spans="1:6">
      <c r="A5875" s="39">
        <v>7338</v>
      </c>
      <c r="B5875" t="s" s="0">
        <v>108</v>
      </c>
      <c r="C5875" t="s" s="0">
        <v>72</v>
      </c>
      <c r="E5875" t="s" s="0">
        <v>108</v>
      </c>
      <c r="F5875" s="0">
        <v>0.91300000000000003</v>
      </c>
    </row>
    <row r="5876" spans="1:6">
      <c r="A5876" s="39">
        <v>57520</v>
      </c>
      <c r="B5876" t="s" s="0">
        <v>112</v>
      </c>
      <c r="C5876" t="s" s="0">
        <v>22</v>
      </c>
      <c r="E5876" t="s" s="0">
        <v>112</v>
      </c>
      <c r="F5876" s="0">
        <v>0.99</v>
      </c>
    </row>
    <row r="5877" spans="1:6">
      <c r="A5877" s="39">
        <v>25337</v>
      </c>
      <c r="B5877" t="s" s="0">
        <v>373</v>
      </c>
      <c r="C5877" t="s" s="0">
        <v>238</v>
      </c>
      <c r="E5877" t="s" s="0">
        <v>373</v>
      </c>
      <c r="F5877" s="0">
        <v>1.02</v>
      </c>
    </row>
    <row r="5878" spans="1:6">
      <c r="A5878" s="39">
        <v>25499</v>
      </c>
      <c r="B5878" t="s" s="0">
        <v>373</v>
      </c>
      <c r="C5878" t="s" s="0">
        <v>238</v>
      </c>
      <c r="E5878" t="s" s="0">
        <v>373</v>
      </c>
      <c r="F5878" s="0">
        <v>1.02</v>
      </c>
    </row>
    <row r="5879" spans="1:6">
      <c r="A5879" s="39">
        <v>25436</v>
      </c>
      <c r="B5879" t="s" s="0">
        <v>373</v>
      </c>
      <c r="C5879" t="s" s="0">
        <v>238</v>
      </c>
      <c r="E5879" t="s" s="0">
        <v>373</v>
      </c>
      <c r="F5879" s="0">
        <v>1.02</v>
      </c>
    </row>
    <row r="5880" spans="1:6">
      <c r="A5880" s="39">
        <v>25436</v>
      </c>
      <c r="B5880" t="s" s="0">
        <v>373</v>
      </c>
      <c r="C5880" t="s" s="0">
        <v>238</v>
      </c>
      <c r="E5880" t="s" s="0">
        <v>373</v>
      </c>
      <c r="F5880" s="0">
        <v>1.02</v>
      </c>
    </row>
    <row r="5881" spans="1:6">
      <c r="A5881" s="39">
        <v>99752</v>
      </c>
      <c r="B5881" t="s" s="0">
        <v>260</v>
      </c>
      <c r="C5881" t="s" s="0">
        <v>72</v>
      </c>
      <c r="E5881" t="s" s="0">
        <v>260</v>
      </c>
      <c r="F5881" s="0">
        <v>0.872</v>
      </c>
    </row>
    <row r="5882" spans="1:6">
      <c r="A5882" s="39">
        <v>56729</v>
      </c>
      <c r="B5882" t="s" s="0">
        <v>42</v>
      </c>
      <c r="C5882" t="s" s="0">
        <v>22</v>
      </c>
      <c r="E5882" t="s" s="0">
        <v>42</v>
      </c>
      <c r="F5882" s="0">
        <v>1.0009999999999999</v>
      </c>
    </row>
    <row r="5883" spans="1:6">
      <c r="A5883" s="39">
        <v>22880</v>
      </c>
      <c r="B5883" t="s" s="0">
        <v>373</v>
      </c>
      <c r="C5883" t="s" s="0">
        <v>238</v>
      </c>
      <c r="E5883" t="s" s="0">
        <v>373</v>
      </c>
      <c r="F5883" s="0">
        <v>1.02</v>
      </c>
    </row>
    <row r="5884" spans="1:6">
      <c r="A5884" s="39">
        <v>25364</v>
      </c>
      <c r="B5884" t="s" s="0">
        <v>373</v>
      </c>
      <c r="C5884" t="s" s="0">
        <v>238</v>
      </c>
      <c r="E5884" t="s" s="0">
        <v>373</v>
      </c>
      <c r="F5884" s="0">
        <v>1.02</v>
      </c>
    </row>
    <row r="5885" spans="1:6">
      <c r="A5885" s="39">
        <v>53539</v>
      </c>
      <c r="B5885" t="s" s="0">
        <v>167</v>
      </c>
      <c r="C5885" t="s" s="0">
        <v>22</v>
      </c>
      <c r="E5885" t="s" s="0">
        <v>167</v>
      </c>
      <c r="F5885" s="0">
        <v>1.01</v>
      </c>
    </row>
    <row r="5886" spans="1:6">
      <c r="A5886" s="39">
        <v>6537</v>
      </c>
      <c r="B5886" t="s" s="0">
        <v>69</v>
      </c>
      <c r="C5886" t="s" s="0">
        <v>70</v>
      </c>
      <c r="E5886" t="s" s="0">
        <v>69</v>
      </c>
      <c r="F5886" s="0">
        <v>0.89700000000000002</v>
      </c>
    </row>
    <row r="5887" spans="1:6">
      <c r="A5887" s="39">
        <v>93309</v>
      </c>
      <c r="B5887" t="s" s="0">
        <v>31</v>
      </c>
      <c r="C5887" t="s" s="0">
        <v>26</v>
      </c>
      <c r="E5887" t="s" s="0">
        <v>31</v>
      </c>
      <c r="F5887" s="0">
        <v>0.98299999999999998</v>
      </c>
    </row>
    <row r="5888" spans="1:6">
      <c r="A5888" s="39">
        <v>24326</v>
      </c>
      <c r="B5888" t="s" s="0">
        <v>374</v>
      </c>
      <c r="C5888" t="s" s="0">
        <v>238</v>
      </c>
      <c r="E5888" t="s" s="0">
        <v>374</v>
      </c>
      <c r="F5888" s="0">
        <v>1.0049999999999999</v>
      </c>
    </row>
    <row r="5889" spans="1:6">
      <c r="A5889" s="39">
        <v>37308</v>
      </c>
      <c r="B5889" t="s" s="0">
        <v>154</v>
      </c>
      <c r="C5889" t="s" s="0">
        <v>72</v>
      </c>
      <c r="E5889" t="s" s="0">
        <v>154</v>
      </c>
      <c r="F5889" s="0">
        <v>0.90700000000000003</v>
      </c>
    </row>
    <row r="5890" spans="1:6">
      <c r="A5890" s="39">
        <v>54427</v>
      </c>
      <c r="B5890" t="s" s="0">
        <v>21</v>
      </c>
      <c r="C5890" t="s" s="0">
        <v>22</v>
      </c>
      <c r="E5890" t="s" s="0">
        <v>21</v>
      </c>
      <c r="F5890" s="0">
        <v>1.085</v>
      </c>
    </row>
    <row r="5891" spans="1:6">
      <c r="A5891" s="39">
        <v>55606</v>
      </c>
      <c r="B5891" t="s" s="0">
        <v>36</v>
      </c>
      <c r="C5891" t="s" s="0">
        <v>22</v>
      </c>
      <c r="E5891" t="s" s="0">
        <v>36</v>
      </c>
      <c r="F5891" s="0">
        <v>0.95299999999999996</v>
      </c>
    </row>
    <row r="5892" spans="1:6">
      <c r="A5892" s="39">
        <v>24245</v>
      </c>
      <c r="B5892" t="s" s="0">
        <v>374</v>
      </c>
      <c r="C5892" t="s" s="0">
        <v>238</v>
      </c>
      <c r="E5892" t="s" s="0">
        <v>374</v>
      </c>
      <c r="F5892" s="0">
        <v>1.0049999999999999</v>
      </c>
    </row>
    <row r="5893" spans="1:6">
      <c r="A5893" s="39">
        <v>24217</v>
      </c>
      <c r="B5893" t="s" s="0">
        <v>374</v>
      </c>
      <c r="C5893" t="s" s="0">
        <v>238</v>
      </c>
      <c r="E5893" t="s" s="0">
        <v>374</v>
      </c>
      <c r="F5893" s="0">
        <v>1.0049999999999999</v>
      </c>
    </row>
    <row r="5894" spans="1:6">
      <c r="A5894" s="39">
        <v>89293</v>
      </c>
      <c r="B5894" t="s" s="0">
        <v>131</v>
      </c>
      <c r="C5894" t="s" s="0">
        <v>26</v>
      </c>
      <c r="E5894" t="s" s="0">
        <v>131</v>
      </c>
      <c r="F5894" s="0">
        <v>1.075</v>
      </c>
    </row>
    <row r="5895" spans="1:6">
      <c r="A5895" s="39">
        <v>24321</v>
      </c>
      <c r="B5895" t="s" s="0">
        <v>374</v>
      </c>
      <c r="C5895" t="s" s="0">
        <v>238</v>
      </c>
      <c r="E5895" t="s" s="0">
        <v>374</v>
      </c>
      <c r="F5895" s="0">
        <v>1.0049999999999999</v>
      </c>
    </row>
    <row r="5896" spans="1:6">
      <c r="A5896" s="39">
        <v>24601</v>
      </c>
      <c r="B5896" t="s" s="0">
        <v>374</v>
      </c>
      <c r="C5896" t="s" s="0">
        <v>238</v>
      </c>
      <c r="E5896" t="s" s="0">
        <v>374</v>
      </c>
      <c r="F5896" s="0">
        <v>1.0049999999999999</v>
      </c>
    </row>
    <row r="5897" spans="1:6">
      <c r="A5897" s="39">
        <v>6901</v>
      </c>
      <c r="B5897" t="s" s="0">
        <v>161</v>
      </c>
      <c r="C5897" t="s" s="0">
        <v>70</v>
      </c>
      <c r="E5897" t="s" s="0">
        <v>161</v>
      </c>
      <c r="F5897" s="0">
        <v>0.78900000000000003</v>
      </c>
    </row>
    <row r="5898" spans="1:6">
      <c r="A5898" s="39">
        <v>24217</v>
      </c>
      <c r="B5898" t="s" s="0">
        <v>374</v>
      </c>
      <c r="C5898" t="s" s="0">
        <v>238</v>
      </c>
      <c r="E5898" t="s" s="0">
        <v>374</v>
      </c>
      <c r="F5898" s="0">
        <v>1.0049999999999999</v>
      </c>
    </row>
    <row r="5899" spans="1:6">
      <c r="A5899" s="39">
        <v>96164</v>
      </c>
      <c r="B5899" t="s" s="0">
        <v>124</v>
      </c>
      <c r="C5899" t="s" s="0">
        <v>26</v>
      </c>
      <c r="E5899" t="s" s="0">
        <v>124</v>
      </c>
      <c r="F5899" s="0">
        <v>1.089</v>
      </c>
    </row>
    <row r="5900" spans="1:6">
      <c r="A5900" s="39">
        <v>95478</v>
      </c>
      <c r="B5900" t="s" s="0">
        <v>205</v>
      </c>
      <c r="C5900" t="s" s="0">
        <v>26</v>
      </c>
      <c r="E5900" t="s" s="0">
        <v>205</v>
      </c>
      <c r="F5900" s="0">
        <v>1.038</v>
      </c>
    </row>
    <row r="5901" spans="1:6">
      <c r="A5901" s="39">
        <v>17509</v>
      </c>
      <c r="B5901" t="s" s="0">
        <v>66</v>
      </c>
      <c r="C5901" t="s" s="0">
        <v>58</v>
      </c>
      <c r="E5901" t="s" s="0">
        <v>66</v>
      </c>
      <c r="F5901" s="0">
        <v>1.012</v>
      </c>
    </row>
    <row r="5902" spans="1:6">
      <c r="A5902" s="39">
        <v>24327</v>
      </c>
      <c r="B5902" t="s" s="0">
        <v>374</v>
      </c>
      <c r="C5902" t="s" s="0">
        <v>238</v>
      </c>
      <c r="E5902" t="s" s="0">
        <v>374</v>
      </c>
      <c r="F5902" s="0">
        <v>1.0049999999999999</v>
      </c>
    </row>
    <row r="5903" spans="1:6">
      <c r="A5903" s="39">
        <v>56746</v>
      </c>
      <c r="B5903" t="s" s="0">
        <v>52</v>
      </c>
      <c r="C5903" t="s" s="0">
        <v>22</v>
      </c>
      <c r="E5903" t="s" s="0">
        <v>52</v>
      </c>
      <c r="F5903" s="0">
        <v>1.0009999999999999</v>
      </c>
    </row>
    <row r="5904" spans="1:6">
      <c r="A5904" s="39">
        <v>55758</v>
      </c>
      <c r="B5904" t="s" s="0">
        <v>32</v>
      </c>
      <c r="C5904" t="s" s="0">
        <v>22</v>
      </c>
      <c r="E5904" t="s" s="0">
        <v>32</v>
      </c>
      <c r="F5904" s="0">
        <v>1.046</v>
      </c>
    </row>
    <row r="5905" spans="1:6">
      <c r="A5905" s="39">
        <v>24220</v>
      </c>
      <c r="B5905" t="s" s="0">
        <v>374</v>
      </c>
      <c r="C5905" t="s" s="0">
        <v>238</v>
      </c>
      <c r="E5905" t="s" s="0">
        <v>374</v>
      </c>
      <c r="F5905" s="0">
        <v>1.0049999999999999</v>
      </c>
    </row>
    <row r="5906" spans="1:6">
      <c r="A5906" s="39">
        <v>24620</v>
      </c>
      <c r="B5906" t="s" s="0">
        <v>374</v>
      </c>
      <c r="C5906" t="s" s="0">
        <v>238</v>
      </c>
      <c r="E5906" t="s" s="0">
        <v>374</v>
      </c>
      <c r="F5906" s="0">
        <v>1.0049999999999999</v>
      </c>
    </row>
    <row r="5907" spans="1:6">
      <c r="A5907" s="39">
        <v>24306</v>
      </c>
      <c r="B5907" t="s" s="0">
        <v>374</v>
      </c>
      <c r="C5907" t="s" s="0">
        <v>238</v>
      </c>
      <c r="E5907" t="s" s="0">
        <v>374</v>
      </c>
      <c r="F5907" s="0">
        <v>1.0049999999999999</v>
      </c>
    </row>
    <row r="5908" spans="1:6">
      <c r="A5908" s="39">
        <v>54344</v>
      </c>
      <c r="B5908" t="s" s="0">
        <v>21</v>
      </c>
      <c r="C5908" t="s" s="0">
        <v>22</v>
      </c>
      <c r="E5908" t="s" s="0">
        <v>21</v>
      </c>
      <c r="F5908" s="0">
        <v>1.085</v>
      </c>
    </row>
    <row r="5909" spans="1:6">
      <c r="A5909" s="39">
        <v>17111</v>
      </c>
      <c r="B5909" t="s" s="0">
        <v>125</v>
      </c>
      <c r="C5909" t="s" s="0">
        <v>58</v>
      </c>
      <c r="E5909" t="s" s="0">
        <v>125</v>
      </c>
      <c r="F5909" s="0">
        <v>0.9</v>
      </c>
    </row>
    <row r="5910" spans="1:6">
      <c r="A5910" s="39">
        <v>79341</v>
      </c>
      <c r="B5910" t="s" s="0">
        <v>216</v>
      </c>
      <c r="C5910" t="s" s="0">
        <v>20</v>
      </c>
      <c r="E5910" t="s" s="0">
        <v>216</v>
      </c>
      <c r="F5910" s="0">
        <v>1.1020000000000001</v>
      </c>
    </row>
    <row r="5911" spans="1:6">
      <c r="A5911" s="39">
        <v>18314</v>
      </c>
      <c r="B5911" t="s" s="0">
        <v>83</v>
      </c>
      <c r="C5911" t="s" s="0">
        <v>58</v>
      </c>
      <c r="E5911" t="s" s="0">
        <v>83</v>
      </c>
      <c r="F5911" s="0">
        <v>0.94399999999999995</v>
      </c>
    </row>
    <row r="5912" spans="1:6">
      <c r="A5912" s="39">
        <v>24250</v>
      </c>
      <c r="B5912" t="s" s="0">
        <v>374</v>
      </c>
      <c r="C5912" t="s" s="0">
        <v>238</v>
      </c>
      <c r="E5912" t="s" s="0">
        <v>374</v>
      </c>
      <c r="F5912" s="0">
        <v>1.0049999999999999</v>
      </c>
    </row>
    <row r="5913" spans="1:6">
      <c r="A5913" s="39">
        <v>56295</v>
      </c>
      <c r="B5913" t="s" s="0">
        <v>42</v>
      </c>
      <c r="C5913" t="s" s="0">
        <v>22</v>
      </c>
      <c r="E5913" t="s" s="0">
        <v>42</v>
      </c>
      <c r="F5913" s="0">
        <v>1.0009999999999999</v>
      </c>
    </row>
    <row r="5914" spans="1:6">
      <c r="A5914" s="39">
        <v>24235</v>
      </c>
      <c r="B5914" t="s" s="0">
        <v>374</v>
      </c>
      <c r="C5914" t="s" s="0">
        <v>238</v>
      </c>
      <c r="E5914" t="s" s="0">
        <v>374</v>
      </c>
      <c r="F5914" s="0">
        <v>1.0049999999999999</v>
      </c>
    </row>
    <row r="5915" spans="1:6">
      <c r="A5915" s="39">
        <v>24329</v>
      </c>
      <c r="B5915" t="s" s="0">
        <v>374</v>
      </c>
      <c r="C5915" t="s" s="0">
        <v>238</v>
      </c>
      <c r="E5915" t="s" s="0">
        <v>374</v>
      </c>
      <c r="F5915" s="0">
        <v>1.0049999999999999</v>
      </c>
    </row>
    <row r="5916" spans="1:6">
      <c r="A5916" s="39">
        <v>24326</v>
      </c>
      <c r="B5916" t="s" s="0">
        <v>374</v>
      </c>
      <c r="C5916" t="s" s="0">
        <v>238</v>
      </c>
      <c r="E5916" t="s" s="0">
        <v>374</v>
      </c>
      <c r="F5916" s="0">
        <v>1.0049999999999999</v>
      </c>
    </row>
    <row r="5917" spans="1:6">
      <c r="A5917" s="39">
        <v>24232</v>
      </c>
      <c r="B5917" t="s" s="0">
        <v>374</v>
      </c>
      <c r="C5917" t="s" s="0">
        <v>238</v>
      </c>
      <c r="E5917" t="s" s="0">
        <v>374</v>
      </c>
      <c r="F5917" s="0">
        <v>1.0049999999999999</v>
      </c>
    </row>
    <row r="5918" spans="1:6">
      <c r="A5918" s="39">
        <v>24326</v>
      </c>
      <c r="B5918" t="s" s="0">
        <v>374</v>
      </c>
      <c r="C5918" t="s" s="0">
        <v>238</v>
      </c>
      <c r="E5918" t="s" s="0">
        <v>374</v>
      </c>
      <c r="F5918" s="0">
        <v>1.0049999999999999</v>
      </c>
    </row>
    <row r="5919" spans="1:6">
      <c r="A5919" s="39">
        <v>54578</v>
      </c>
      <c r="B5919" t="s" s="0">
        <v>167</v>
      </c>
      <c r="C5919" t="s" s="0">
        <v>22</v>
      </c>
      <c r="E5919" t="s" s="0">
        <v>167</v>
      </c>
      <c r="F5919" s="0">
        <v>1.01</v>
      </c>
    </row>
    <row r="5920" spans="1:6">
      <c r="A5920" s="39">
        <v>54589</v>
      </c>
      <c r="B5920" t="s" s="0">
        <v>167</v>
      </c>
      <c r="C5920" t="s" s="0">
        <v>22</v>
      </c>
      <c r="E5920" t="s" s="0">
        <v>167</v>
      </c>
      <c r="F5920" s="0">
        <v>1.01</v>
      </c>
    </row>
    <row r="5921" spans="1:6">
      <c r="A5921" s="39">
        <v>24253</v>
      </c>
      <c r="B5921" t="s" s="0">
        <v>374</v>
      </c>
      <c r="C5921" t="s" s="0">
        <v>238</v>
      </c>
      <c r="E5921" t="s" s="0">
        <v>374</v>
      </c>
      <c r="F5921" s="0">
        <v>1.0049999999999999</v>
      </c>
    </row>
    <row r="5922" spans="1:6">
      <c r="A5922" s="39">
        <v>57632</v>
      </c>
      <c r="B5922" t="s" s="0">
        <v>112</v>
      </c>
      <c r="C5922" t="s" s="0">
        <v>22</v>
      </c>
      <c r="E5922" t="s" s="0">
        <v>112</v>
      </c>
      <c r="F5922" s="0">
        <v>0.99</v>
      </c>
    </row>
    <row r="5923" spans="1:6">
      <c r="A5923" s="39">
        <v>24256</v>
      </c>
      <c r="B5923" t="s" s="0">
        <v>374</v>
      </c>
      <c r="C5923" t="s" s="0">
        <v>238</v>
      </c>
      <c r="E5923" t="s" s="0">
        <v>374</v>
      </c>
      <c r="F5923" s="0">
        <v>1.0049999999999999</v>
      </c>
    </row>
    <row r="5924" spans="1:6">
      <c r="A5924" s="39">
        <v>53506</v>
      </c>
      <c r="B5924" t="s" s="0">
        <v>52</v>
      </c>
      <c r="C5924" t="s" s="0">
        <v>22</v>
      </c>
      <c r="E5924" t="s" s="0">
        <v>52</v>
      </c>
      <c r="F5924" s="0">
        <v>1.0009999999999999</v>
      </c>
    </row>
    <row r="5925" spans="1:6">
      <c r="A5925" s="39">
        <v>54518</v>
      </c>
      <c r="B5925" t="s" s="0">
        <v>142</v>
      </c>
      <c r="C5925" t="s" s="0">
        <v>22</v>
      </c>
      <c r="E5925" t="s" s="0">
        <v>142</v>
      </c>
      <c r="F5925" s="0">
        <v>1.0549999999999999</v>
      </c>
    </row>
    <row r="5926" spans="1:6">
      <c r="A5926" s="39">
        <v>24217</v>
      </c>
      <c r="B5926" t="s" s="0">
        <v>374</v>
      </c>
      <c r="C5926" t="s" s="0">
        <v>238</v>
      </c>
      <c r="E5926" t="s" s="0">
        <v>374</v>
      </c>
      <c r="F5926" s="0">
        <v>1.0049999999999999</v>
      </c>
    </row>
    <row r="5927" spans="1:6">
      <c r="A5927" s="39">
        <v>24321</v>
      </c>
      <c r="B5927" t="s" s="0">
        <v>374</v>
      </c>
      <c r="C5927" t="s" s="0">
        <v>238</v>
      </c>
      <c r="E5927" t="s" s="0">
        <v>374</v>
      </c>
      <c r="F5927" s="0">
        <v>1.0049999999999999</v>
      </c>
    </row>
    <row r="5928" spans="1:6">
      <c r="A5928" s="39">
        <v>57612</v>
      </c>
      <c r="B5928" t="s" s="0">
        <v>112</v>
      </c>
      <c r="C5928" t="s" s="0">
        <v>22</v>
      </c>
      <c r="E5928" t="s" s="0">
        <v>112</v>
      </c>
      <c r="F5928" s="0">
        <v>0.99</v>
      </c>
    </row>
    <row r="5929" spans="1:6">
      <c r="A5929" s="39">
        <v>55234</v>
      </c>
      <c r="B5929" t="s" s="0">
        <v>99</v>
      </c>
      <c r="C5929" t="s" s="0">
        <v>22</v>
      </c>
      <c r="E5929" t="s" s="0">
        <v>99</v>
      </c>
      <c r="F5929" s="0">
        <v>0.97</v>
      </c>
    </row>
    <row r="5930" spans="1:6">
      <c r="A5930" s="39">
        <v>49577</v>
      </c>
      <c r="B5930" t="s" s="0">
        <v>105</v>
      </c>
      <c r="C5930" t="s" s="0">
        <v>39</v>
      </c>
      <c r="E5930" t="s" s="0">
        <v>105</v>
      </c>
      <c r="F5930" s="0">
        <v>0.83599999999999997</v>
      </c>
    </row>
    <row r="5931" spans="1:6">
      <c r="A5931" s="39">
        <v>86498</v>
      </c>
      <c r="B5931" t="s" s="0">
        <v>147</v>
      </c>
      <c r="C5931" t="s" s="0">
        <v>26</v>
      </c>
      <c r="E5931" t="s" s="0">
        <v>147</v>
      </c>
      <c r="F5931" s="0">
        <v>1.0309999999999999</v>
      </c>
    </row>
    <row r="5932" spans="1:6">
      <c r="A5932" s="39">
        <v>56220</v>
      </c>
      <c r="B5932" t="s" s="0">
        <v>42</v>
      </c>
      <c r="C5932" t="s" s="0">
        <v>22</v>
      </c>
      <c r="E5932" t="s" s="0">
        <v>42</v>
      </c>
      <c r="F5932" s="0">
        <v>1.0009999999999999</v>
      </c>
    </row>
    <row r="5933" spans="1:6">
      <c r="A5933" s="39">
        <v>14669</v>
      </c>
      <c r="B5933" t="s" s="0">
        <v>287</v>
      </c>
      <c r="C5933" t="s" s="0">
        <v>82</v>
      </c>
      <c r="E5933" t="s" s="0">
        <v>287</v>
      </c>
      <c r="F5933" s="0">
        <v>0.98499999999999999</v>
      </c>
    </row>
    <row r="5934" spans="1:6">
      <c r="A5934" s="39">
        <v>24329</v>
      </c>
      <c r="B5934" t="s" s="0">
        <v>374</v>
      </c>
      <c r="C5934" t="s" s="0">
        <v>238</v>
      </c>
      <c r="E5934" t="s" s="0">
        <v>374</v>
      </c>
      <c r="F5934" s="0">
        <v>1.0049999999999999</v>
      </c>
    </row>
    <row r="5935" spans="1:6">
      <c r="A5935" s="39">
        <v>24245</v>
      </c>
      <c r="B5935" t="s" s="0">
        <v>374</v>
      </c>
      <c r="C5935" t="s" s="0">
        <v>238</v>
      </c>
      <c r="E5935" t="s" s="0">
        <v>374</v>
      </c>
      <c r="F5935" s="0">
        <v>1.0049999999999999</v>
      </c>
    </row>
    <row r="5936" spans="1:6">
      <c r="A5936" s="39">
        <v>24625</v>
      </c>
      <c r="B5936" t="s" s="0">
        <v>374</v>
      </c>
      <c r="C5936" t="s" s="0">
        <v>238</v>
      </c>
      <c r="E5936" t="s" s="0">
        <v>374</v>
      </c>
      <c r="F5936" s="0">
        <v>1.0049999999999999</v>
      </c>
    </row>
    <row r="5937" spans="1:6">
      <c r="A5937" s="39">
        <v>24226</v>
      </c>
      <c r="B5937" t="s" s="0">
        <v>374</v>
      </c>
      <c r="C5937" t="s" s="0">
        <v>238</v>
      </c>
      <c r="E5937" t="s" s="0">
        <v>374</v>
      </c>
      <c r="F5937" s="0">
        <v>1.0049999999999999</v>
      </c>
    </row>
    <row r="5938" spans="1:6">
      <c r="A5938" s="39">
        <v>24321</v>
      </c>
      <c r="B5938" t="s" s="0">
        <v>374</v>
      </c>
      <c r="C5938" t="s" s="0">
        <v>238</v>
      </c>
      <c r="E5938" t="s" s="0">
        <v>374</v>
      </c>
      <c r="F5938" s="0">
        <v>1.0049999999999999</v>
      </c>
    </row>
    <row r="5939" spans="1:6">
      <c r="A5939" s="39">
        <v>24327</v>
      </c>
      <c r="B5939" t="s" s="0">
        <v>374</v>
      </c>
      <c r="C5939" t="s" s="0">
        <v>238</v>
      </c>
      <c r="E5939" t="s" s="0">
        <v>374</v>
      </c>
      <c r="F5939" s="0">
        <v>1.0049999999999999</v>
      </c>
    </row>
    <row r="5940" spans="1:6">
      <c r="A5940" s="39">
        <v>24257</v>
      </c>
      <c r="B5940" t="s" s="0">
        <v>374</v>
      </c>
      <c r="C5940" t="s" s="0">
        <v>238</v>
      </c>
      <c r="E5940" t="s" s="0">
        <v>374</v>
      </c>
      <c r="F5940" s="0">
        <v>1.0049999999999999</v>
      </c>
    </row>
    <row r="5941" spans="1:6">
      <c r="A5941" s="39">
        <v>24217</v>
      </c>
      <c r="B5941" t="s" s="0">
        <v>374</v>
      </c>
      <c r="C5941" t="s" s="0">
        <v>238</v>
      </c>
      <c r="E5941" t="s" s="0">
        <v>374</v>
      </c>
      <c r="F5941" s="0">
        <v>1.0049999999999999</v>
      </c>
    </row>
    <row r="5942" spans="1:6">
      <c r="A5942" s="39">
        <v>83088</v>
      </c>
      <c r="B5942" t="s" s="0">
        <v>96</v>
      </c>
      <c r="C5942" t="s" s="0">
        <v>26</v>
      </c>
      <c r="E5942" t="s" s="0">
        <v>96</v>
      </c>
      <c r="F5942" s="0">
        <v>1.2609999999999999</v>
      </c>
    </row>
    <row r="5943" spans="1:6">
      <c r="A5943" s="39">
        <v>24321</v>
      </c>
      <c r="B5943" t="s" s="0">
        <v>374</v>
      </c>
      <c r="C5943" t="s" s="0">
        <v>238</v>
      </c>
      <c r="E5943" t="s" s="0">
        <v>374</v>
      </c>
      <c r="F5943" s="0">
        <v>1.0049999999999999</v>
      </c>
    </row>
    <row r="5944" spans="1:6">
      <c r="A5944" s="39">
        <v>24211</v>
      </c>
      <c r="B5944" t="s" s="0">
        <v>374</v>
      </c>
      <c r="C5944" t="s" s="0">
        <v>238</v>
      </c>
      <c r="E5944" t="s" s="0">
        <v>374</v>
      </c>
      <c r="F5944" s="0">
        <v>1.0049999999999999</v>
      </c>
    </row>
    <row r="5945" spans="1:6">
      <c r="A5945" s="39">
        <v>24326</v>
      </c>
      <c r="B5945" t="s" s="0">
        <v>374</v>
      </c>
      <c r="C5945" t="s" s="0">
        <v>238</v>
      </c>
      <c r="E5945" t="s" s="0">
        <v>374</v>
      </c>
      <c r="F5945" s="0">
        <v>1.0049999999999999</v>
      </c>
    </row>
    <row r="5946" spans="1:6">
      <c r="A5946" s="39">
        <v>24245</v>
      </c>
      <c r="B5946" t="s" s="0">
        <v>374</v>
      </c>
      <c r="C5946" t="s" s="0">
        <v>238</v>
      </c>
      <c r="E5946" t="s" s="0">
        <v>374</v>
      </c>
      <c r="F5946" s="0">
        <v>1.0049999999999999</v>
      </c>
    </row>
    <row r="5947" spans="1:6">
      <c r="A5947" s="39">
        <v>23714</v>
      </c>
      <c r="B5947" t="s" s="0">
        <v>374</v>
      </c>
      <c r="C5947" t="s" s="0">
        <v>238</v>
      </c>
      <c r="E5947" t="s" s="0">
        <v>374</v>
      </c>
      <c r="F5947" s="0">
        <v>1.0049999999999999</v>
      </c>
    </row>
    <row r="5948" spans="1:6">
      <c r="A5948" s="39">
        <v>24321</v>
      </c>
      <c r="B5948" t="s" s="0">
        <v>374</v>
      </c>
      <c r="C5948" t="s" s="0">
        <v>238</v>
      </c>
      <c r="E5948" t="s" s="0">
        <v>374</v>
      </c>
      <c r="F5948" s="0">
        <v>1.0049999999999999</v>
      </c>
    </row>
    <row r="5949" spans="1:6">
      <c r="A5949" s="39">
        <v>24245</v>
      </c>
      <c r="B5949" t="s" s="0">
        <v>374</v>
      </c>
      <c r="C5949" t="s" s="0">
        <v>238</v>
      </c>
      <c r="E5949" t="s" s="0">
        <v>374</v>
      </c>
      <c r="F5949" s="0">
        <v>1.0049999999999999</v>
      </c>
    </row>
    <row r="5950" spans="1:6">
      <c r="A5950" s="39">
        <v>24327</v>
      </c>
      <c r="B5950" t="s" s="0">
        <v>374</v>
      </c>
      <c r="C5950" t="s" s="0">
        <v>238</v>
      </c>
      <c r="E5950" t="s" s="0">
        <v>374</v>
      </c>
      <c r="F5950" s="0">
        <v>1.0049999999999999</v>
      </c>
    </row>
    <row r="5951" spans="1:6">
      <c r="A5951" s="39">
        <v>24257</v>
      </c>
      <c r="B5951" t="s" s="0">
        <v>374</v>
      </c>
      <c r="C5951" t="s" s="0">
        <v>238</v>
      </c>
      <c r="E5951" t="s" s="0">
        <v>374</v>
      </c>
      <c r="F5951" s="0">
        <v>1.0049999999999999</v>
      </c>
    </row>
    <row r="5952" spans="1:6">
      <c r="A5952" s="39">
        <v>24217</v>
      </c>
      <c r="B5952" t="s" s="0">
        <v>374</v>
      </c>
      <c r="C5952" t="s" s="0">
        <v>238</v>
      </c>
      <c r="E5952" t="s" s="0">
        <v>374</v>
      </c>
      <c r="F5952" s="0">
        <v>1.0049999999999999</v>
      </c>
    </row>
    <row r="5953" spans="1:6">
      <c r="A5953" s="39">
        <v>24217</v>
      </c>
      <c r="B5953" t="s" s="0">
        <v>374</v>
      </c>
      <c r="C5953" t="s" s="0">
        <v>238</v>
      </c>
      <c r="E5953" t="s" s="0">
        <v>374</v>
      </c>
      <c r="F5953" s="0">
        <v>1.0049999999999999</v>
      </c>
    </row>
    <row r="5954" spans="1:6">
      <c r="A5954" s="39">
        <v>24211</v>
      </c>
      <c r="B5954" t="s" s="0">
        <v>374</v>
      </c>
      <c r="C5954" t="s" s="0">
        <v>238</v>
      </c>
      <c r="E5954" t="s" s="0">
        <v>374</v>
      </c>
      <c r="F5954" s="0">
        <v>1.0049999999999999</v>
      </c>
    </row>
    <row r="5955" spans="1:6">
      <c r="A5955" s="39">
        <v>24235</v>
      </c>
      <c r="B5955" t="s" s="0">
        <v>374</v>
      </c>
      <c r="C5955" t="s" s="0">
        <v>238</v>
      </c>
      <c r="E5955" t="s" s="0">
        <v>374</v>
      </c>
      <c r="F5955" s="0">
        <v>1.0049999999999999</v>
      </c>
    </row>
    <row r="5956" spans="1:6">
      <c r="A5956" s="39">
        <v>24238</v>
      </c>
      <c r="B5956" t="s" s="0">
        <v>374</v>
      </c>
      <c r="C5956" t="s" s="0">
        <v>238</v>
      </c>
      <c r="E5956" t="s" s="0">
        <v>374</v>
      </c>
      <c r="F5956" s="0">
        <v>1.0049999999999999</v>
      </c>
    </row>
    <row r="5957" spans="1:6">
      <c r="A5957" s="39">
        <v>24306</v>
      </c>
      <c r="B5957" t="s" s="0">
        <v>374</v>
      </c>
      <c r="C5957" t="s" s="0">
        <v>238</v>
      </c>
      <c r="E5957" t="s" s="0">
        <v>374</v>
      </c>
      <c r="F5957" s="0">
        <v>1.0049999999999999</v>
      </c>
    </row>
    <row r="5958" spans="1:6">
      <c r="A5958" s="39">
        <v>24211</v>
      </c>
      <c r="B5958" t="s" s="0">
        <v>374</v>
      </c>
      <c r="C5958" t="s" s="0">
        <v>238</v>
      </c>
      <c r="E5958" t="s" s="0">
        <v>374</v>
      </c>
      <c r="F5958" s="0">
        <v>1.0049999999999999</v>
      </c>
    </row>
    <row r="5959" spans="1:6">
      <c r="A5959" s="39">
        <v>24250</v>
      </c>
      <c r="B5959" t="s" s="0">
        <v>374</v>
      </c>
      <c r="C5959" t="s" s="0">
        <v>238</v>
      </c>
      <c r="E5959" t="s" s="0">
        <v>374</v>
      </c>
      <c r="F5959" s="0">
        <v>1.0049999999999999</v>
      </c>
    </row>
    <row r="5960" spans="1:6">
      <c r="A5960" s="39">
        <v>83361</v>
      </c>
      <c r="B5960" t="s" s="0">
        <v>128</v>
      </c>
      <c r="C5960" t="s" s="0">
        <v>26</v>
      </c>
      <c r="E5960" t="s" s="0">
        <v>128</v>
      </c>
      <c r="F5960" s="0">
        <v>1.115</v>
      </c>
    </row>
    <row r="5961" spans="1:6">
      <c r="A5961" s="39">
        <v>24321</v>
      </c>
      <c r="B5961" t="s" s="0">
        <v>374</v>
      </c>
      <c r="C5961" t="s" s="0">
        <v>238</v>
      </c>
      <c r="E5961" t="s" s="0">
        <v>374</v>
      </c>
      <c r="F5961" s="0">
        <v>1.0049999999999999</v>
      </c>
    </row>
    <row r="5962" spans="1:6">
      <c r="A5962" s="39">
        <v>24235</v>
      </c>
      <c r="B5962" t="s" s="0">
        <v>374</v>
      </c>
      <c r="C5962" t="s" s="0">
        <v>238</v>
      </c>
      <c r="E5962" t="s" s="0">
        <v>374</v>
      </c>
      <c r="F5962" s="0">
        <v>1.0049999999999999</v>
      </c>
    </row>
    <row r="5963" spans="1:6">
      <c r="A5963" s="39">
        <v>17209</v>
      </c>
      <c r="B5963" t="s" s="0">
        <v>125</v>
      </c>
      <c r="C5963" t="s" s="0">
        <v>58</v>
      </c>
      <c r="E5963" t="s" s="0">
        <v>125</v>
      </c>
      <c r="F5963" s="0">
        <v>0.9</v>
      </c>
    </row>
    <row r="5964" spans="1:6">
      <c r="A5964" s="39">
        <v>99441</v>
      </c>
      <c r="B5964" t="s" s="0">
        <v>148</v>
      </c>
      <c r="C5964" t="s" s="0">
        <v>72</v>
      </c>
      <c r="E5964" t="s" s="0">
        <v>148</v>
      </c>
      <c r="F5964" s="0">
        <v>0.91400000000000003</v>
      </c>
    </row>
    <row r="5965" spans="1:6">
      <c r="A5965" s="39">
        <v>99638</v>
      </c>
      <c r="B5965" t="s" s="0">
        <v>113</v>
      </c>
      <c r="C5965" t="s" s="0">
        <v>72</v>
      </c>
      <c r="E5965" t="s" s="0">
        <v>113</v>
      </c>
      <c r="F5965" s="0">
        <v>0.88600000000000001</v>
      </c>
    </row>
    <row r="5966" spans="1:6">
      <c r="A5966" s="39">
        <v>67271</v>
      </c>
      <c r="B5966" t="s" s="0">
        <v>137</v>
      </c>
      <c r="C5966" t="s" s="0">
        <v>22</v>
      </c>
      <c r="E5966" t="s" s="0">
        <v>137</v>
      </c>
      <c r="F5966" s="0">
        <v>1.0580000000000001</v>
      </c>
    </row>
    <row r="5967" spans="1:6">
      <c r="A5967" s="39">
        <v>54538</v>
      </c>
      <c r="B5967" t="s" s="0">
        <v>142</v>
      </c>
      <c r="C5967" t="s" s="0">
        <v>22</v>
      </c>
      <c r="E5967" t="s" s="0">
        <v>142</v>
      </c>
      <c r="F5967" s="0">
        <v>1.0549999999999999</v>
      </c>
    </row>
    <row r="5968" spans="1:6">
      <c r="A5968" s="39">
        <v>85125</v>
      </c>
      <c r="B5968" t="s" s="0">
        <v>46</v>
      </c>
      <c r="C5968" t="s" s="0">
        <v>26</v>
      </c>
      <c r="E5968" t="s" s="0">
        <v>46</v>
      </c>
      <c r="F5968" s="0">
        <v>1.046</v>
      </c>
    </row>
    <row r="5969" spans="1:6">
      <c r="A5969" s="39">
        <v>66862</v>
      </c>
      <c r="B5969" t="s" s="0">
        <v>220</v>
      </c>
      <c r="C5969" t="s" s="0">
        <v>22</v>
      </c>
      <c r="E5969" t="s" s="0">
        <v>220</v>
      </c>
      <c r="F5969" s="0">
        <v>0.97499999999999998</v>
      </c>
    </row>
    <row r="5970" spans="1:6">
      <c r="A5970" s="39">
        <v>54538</v>
      </c>
      <c r="B5970" t="s" s="0">
        <v>142</v>
      </c>
      <c r="C5970" t="s" s="0">
        <v>22</v>
      </c>
      <c r="E5970" t="s" s="0">
        <v>142</v>
      </c>
      <c r="F5970" s="0">
        <v>1.0549999999999999</v>
      </c>
    </row>
    <row r="5971" spans="1:6">
      <c r="A5971" s="39">
        <v>86981</v>
      </c>
      <c r="B5971" t="s" s="0">
        <v>164</v>
      </c>
      <c r="C5971" t="s" s="0">
        <v>26</v>
      </c>
      <c r="E5971" t="s" s="0">
        <v>164</v>
      </c>
      <c r="F5971" s="0">
        <v>1.1579999999999999</v>
      </c>
    </row>
    <row r="5972" spans="1:6">
      <c r="A5972" s="39">
        <v>24238</v>
      </c>
      <c r="B5972" t="s" s="0">
        <v>374</v>
      </c>
      <c r="C5972" t="s" s="0">
        <v>238</v>
      </c>
      <c r="E5972" t="s" s="0">
        <v>374</v>
      </c>
      <c r="F5972" s="0">
        <v>1.0049999999999999</v>
      </c>
    </row>
    <row r="5973" spans="1:6">
      <c r="A5973" s="39">
        <v>85110</v>
      </c>
      <c r="B5973" t="s" s="0">
        <v>46</v>
      </c>
      <c r="C5973" t="s" s="0">
        <v>26</v>
      </c>
      <c r="E5973" t="s" s="0">
        <v>46</v>
      </c>
      <c r="F5973" s="0">
        <v>1.046</v>
      </c>
    </row>
    <row r="5974" spans="1:6">
      <c r="A5974" s="39">
        <v>24248</v>
      </c>
      <c r="B5974" t="s" s="0">
        <v>374</v>
      </c>
      <c r="C5974" t="s" s="0">
        <v>238</v>
      </c>
      <c r="E5974" t="s" s="0">
        <v>374</v>
      </c>
      <c r="F5974" s="0">
        <v>1.0049999999999999</v>
      </c>
    </row>
    <row r="5975" spans="1:6">
      <c r="A5975" s="39">
        <v>24238</v>
      </c>
      <c r="B5975" t="s" s="0">
        <v>374</v>
      </c>
      <c r="C5975" t="s" s="0">
        <v>238</v>
      </c>
      <c r="E5975" t="s" s="0">
        <v>374</v>
      </c>
      <c r="F5975" s="0">
        <v>1.0049999999999999</v>
      </c>
    </row>
    <row r="5976" spans="1:6">
      <c r="A5976" s="39">
        <v>83329</v>
      </c>
      <c r="B5976" t="s" s="0">
        <v>128</v>
      </c>
      <c r="C5976" t="s" s="0">
        <v>26</v>
      </c>
      <c r="E5976" t="s" s="0">
        <v>128</v>
      </c>
      <c r="F5976" s="0">
        <v>1.115</v>
      </c>
    </row>
    <row r="5977" spans="1:6">
      <c r="A5977" s="39">
        <v>83417</v>
      </c>
      <c r="B5977" t="s" s="0">
        <v>128</v>
      </c>
      <c r="C5977" t="s" s="0">
        <v>26</v>
      </c>
      <c r="E5977" t="s" s="0">
        <v>128</v>
      </c>
      <c r="F5977" s="0">
        <v>1.115</v>
      </c>
    </row>
    <row r="5978" spans="1:6">
      <c r="A5978" s="39">
        <v>74912</v>
      </c>
      <c r="B5978" t="s" s="0">
        <v>34</v>
      </c>
      <c r="C5978" t="s" s="0">
        <v>20</v>
      </c>
      <c r="E5978" t="s" s="0">
        <v>34</v>
      </c>
      <c r="F5978" s="0">
        <v>1.012</v>
      </c>
    </row>
    <row r="5979" spans="1:6">
      <c r="A5979" s="39">
        <v>24326</v>
      </c>
      <c r="B5979" t="s" s="0">
        <v>374</v>
      </c>
      <c r="C5979" t="s" s="0">
        <v>238</v>
      </c>
      <c r="E5979" t="s" s="0">
        <v>374</v>
      </c>
      <c r="F5979" s="0">
        <v>1.0049999999999999</v>
      </c>
    </row>
    <row r="5980" spans="1:6">
      <c r="A5980" s="39">
        <v>8107</v>
      </c>
      <c r="B5980" t="s" s="0">
        <v>252</v>
      </c>
      <c r="C5980" t="s" s="0">
        <v>119</v>
      </c>
      <c r="E5980" t="s" s="0">
        <v>252</v>
      </c>
      <c r="F5980" s="0">
        <v>0.91700000000000004</v>
      </c>
    </row>
    <row r="5981" spans="1:6">
      <c r="A5981" s="39">
        <v>24250</v>
      </c>
      <c r="B5981" t="s" s="0">
        <v>374</v>
      </c>
      <c r="C5981" t="s" s="0">
        <v>238</v>
      </c>
      <c r="E5981" t="s" s="0">
        <v>374</v>
      </c>
      <c r="F5981" s="0">
        <v>1.0049999999999999</v>
      </c>
    </row>
    <row r="5982" spans="1:6">
      <c r="A5982" s="39">
        <v>84434</v>
      </c>
      <c r="B5982" t="s" s="0">
        <v>234</v>
      </c>
      <c r="C5982" t="s" s="0">
        <v>26</v>
      </c>
      <c r="E5982" t="s" s="0">
        <v>234</v>
      </c>
      <c r="F5982" s="0">
        <v>1.163</v>
      </c>
    </row>
    <row r="5983" spans="1:6">
      <c r="A5983" s="39">
        <v>88486</v>
      </c>
      <c r="B5983" t="s" s="0">
        <v>41</v>
      </c>
      <c r="C5983" t="s" s="0">
        <v>20</v>
      </c>
      <c r="E5983" t="s" s="0">
        <v>41</v>
      </c>
      <c r="F5983" s="0">
        <v>1.0229999999999999</v>
      </c>
    </row>
    <row r="5984" spans="1:6">
      <c r="A5984" s="39">
        <v>74592</v>
      </c>
      <c r="B5984" t="s" s="0">
        <v>259</v>
      </c>
      <c r="C5984" t="s" s="0">
        <v>20</v>
      </c>
      <c r="E5984" t="s" s="0">
        <v>259</v>
      </c>
      <c r="F5984" s="0">
        <v>0.97899999999999998</v>
      </c>
    </row>
    <row r="5985" spans="1:6">
      <c r="A5985" s="39">
        <v>24321</v>
      </c>
      <c r="B5985" t="s" s="0">
        <v>374</v>
      </c>
      <c r="C5985" t="s" s="0">
        <v>238</v>
      </c>
      <c r="E5985" t="s" s="0">
        <v>374</v>
      </c>
      <c r="F5985" s="0">
        <v>1.0049999999999999</v>
      </c>
    </row>
    <row r="5986" spans="1:6">
      <c r="A5986" s="39">
        <v>94259</v>
      </c>
      <c r="B5986" t="s" s="0">
        <v>40</v>
      </c>
      <c r="C5986" t="s" s="0">
        <v>26</v>
      </c>
      <c r="E5986" t="s" s="0">
        <v>40</v>
      </c>
      <c r="F5986" s="0">
        <v>0.93500000000000005</v>
      </c>
    </row>
    <row r="5987" spans="1:6">
      <c r="A5987" s="39">
        <v>37619</v>
      </c>
      <c r="B5987" t="s" s="0">
        <v>169</v>
      </c>
      <c r="C5987" t="s" s="0">
        <v>39</v>
      </c>
      <c r="E5987" t="s" s="0">
        <v>169</v>
      </c>
      <c r="F5987" s="0">
        <v>0.78700000000000003</v>
      </c>
    </row>
    <row r="5988" spans="1:6">
      <c r="A5988" s="39">
        <v>24253</v>
      </c>
      <c r="B5988" t="s" s="0">
        <v>374</v>
      </c>
      <c r="C5988" t="s" s="0">
        <v>238</v>
      </c>
      <c r="E5988" t="s" s="0">
        <v>374</v>
      </c>
      <c r="F5988" s="0">
        <v>1.0049999999999999</v>
      </c>
    </row>
    <row r="5989" spans="1:6">
      <c r="A5989" s="39">
        <v>93348</v>
      </c>
      <c r="B5989" t="s" s="0">
        <v>31</v>
      </c>
      <c r="C5989" t="s" s="0">
        <v>26</v>
      </c>
      <c r="E5989" t="s" s="0">
        <v>31</v>
      </c>
      <c r="F5989" s="0">
        <v>0.98299999999999998</v>
      </c>
    </row>
    <row r="5990" spans="1:6">
      <c r="A5990" s="39">
        <v>27245</v>
      </c>
      <c r="B5990" t="s" s="0">
        <v>61</v>
      </c>
      <c r="C5990" t="s" s="0">
        <v>39</v>
      </c>
      <c r="E5990" t="s" s="0">
        <v>61</v>
      </c>
      <c r="F5990" s="0">
        <v>0.82</v>
      </c>
    </row>
    <row r="5991" spans="1:6">
      <c r="A5991" s="39">
        <v>84375</v>
      </c>
      <c r="B5991" t="s" s="0">
        <v>176</v>
      </c>
      <c r="C5991" t="s" s="0">
        <v>26</v>
      </c>
      <c r="E5991" t="s" s="0">
        <v>176</v>
      </c>
      <c r="F5991" s="0">
        <v>0.98899999999999999</v>
      </c>
    </row>
    <row r="5992" spans="1:6">
      <c r="A5992" s="39">
        <v>85414</v>
      </c>
      <c r="B5992" t="s" s="0">
        <v>110</v>
      </c>
      <c r="C5992" t="s" s="0">
        <v>26</v>
      </c>
      <c r="E5992" t="s" s="0">
        <v>110</v>
      </c>
      <c r="F5992" s="0">
        <v>1.1120000000000001</v>
      </c>
    </row>
    <row r="5993" spans="1:6">
      <c r="A5993" s="39">
        <v>88457</v>
      </c>
      <c r="B5993" t="s" s="0">
        <v>41</v>
      </c>
      <c r="C5993" t="s" s="0">
        <v>20</v>
      </c>
      <c r="E5993" t="s" s="0">
        <v>41</v>
      </c>
      <c r="F5993" s="0">
        <v>1.0229999999999999</v>
      </c>
    </row>
    <row r="5994" spans="1:6">
      <c r="A5994" s="39">
        <v>94261</v>
      </c>
      <c r="B5994" t="s" s="0">
        <v>40</v>
      </c>
      <c r="C5994" t="s" s="0">
        <v>26</v>
      </c>
      <c r="E5994" t="s" s="0">
        <v>40</v>
      </c>
      <c r="F5994" s="0">
        <v>0.93500000000000005</v>
      </c>
    </row>
    <row r="5995" spans="1:6">
      <c r="A5995" s="39">
        <v>91356</v>
      </c>
      <c r="B5995" t="s" s="0">
        <v>312</v>
      </c>
      <c r="C5995" t="s" s="0">
        <v>26</v>
      </c>
      <c r="E5995" t="s" s="0">
        <v>312</v>
      </c>
      <c r="F5995" s="0">
        <v>1.099</v>
      </c>
    </row>
    <row r="5996" spans="1:6">
      <c r="A5996" s="39">
        <v>57635</v>
      </c>
      <c r="B5996" t="s" s="0">
        <v>112</v>
      </c>
      <c r="C5996" t="s" s="0">
        <v>22</v>
      </c>
      <c r="E5996" t="s" s="0">
        <v>112</v>
      </c>
      <c r="F5996" s="0">
        <v>0.99</v>
      </c>
    </row>
    <row r="5997" spans="1:6">
      <c r="A5997" s="39">
        <v>24306</v>
      </c>
      <c r="B5997" t="s" s="0">
        <v>374</v>
      </c>
      <c r="C5997" t="s" s="0">
        <v>238</v>
      </c>
      <c r="E5997" t="s" s="0">
        <v>374</v>
      </c>
      <c r="F5997" s="0">
        <v>1.0049999999999999</v>
      </c>
    </row>
    <row r="5998" spans="1:6">
      <c r="A5998" s="39">
        <v>24211</v>
      </c>
      <c r="B5998" t="s" s="0">
        <v>374</v>
      </c>
      <c r="C5998" t="s" s="0">
        <v>238</v>
      </c>
      <c r="E5998" t="s" s="0">
        <v>374</v>
      </c>
      <c r="F5998" s="0">
        <v>1.0049999999999999</v>
      </c>
    </row>
    <row r="5999" spans="1:6">
      <c r="A5999" s="39">
        <v>95466</v>
      </c>
      <c r="B5999" t="s" s="0">
        <v>79</v>
      </c>
      <c r="C5999" t="s" s="0">
        <v>26</v>
      </c>
      <c r="E5999" t="s" s="0">
        <v>79</v>
      </c>
      <c r="F5999" s="0">
        <v>1.1339999999999999</v>
      </c>
    </row>
    <row r="6000" spans="1:6">
      <c r="A6000" s="39">
        <v>57548</v>
      </c>
      <c r="B6000" t="s" s="0">
        <v>112</v>
      </c>
      <c r="C6000" t="s" s="0">
        <v>22</v>
      </c>
      <c r="E6000" t="s" s="0">
        <v>112</v>
      </c>
      <c r="F6000" s="0">
        <v>0.99</v>
      </c>
    </row>
    <row r="6001" spans="1:6">
      <c r="A6001" s="39">
        <v>91241</v>
      </c>
      <c r="B6001" t="s" s="0">
        <v>103</v>
      </c>
      <c r="C6001" t="s" s="0">
        <v>26</v>
      </c>
      <c r="E6001" t="s" s="0">
        <v>103</v>
      </c>
      <c r="F6001" s="0">
        <v>1.1399999999999999</v>
      </c>
    </row>
    <row r="6002" spans="1:6">
      <c r="A6002" s="39">
        <v>72138</v>
      </c>
      <c r="B6002" t="s" s="0">
        <v>150</v>
      </c>
      <c r="C6002" t="s" s="0">
        <v>20</v>
      </c>
      <c r="E6002" t="s" s="0">
        <v>150</v>
      </c>
      <c r="F6002" s="0">
        <v>1.0780000000000001</v>
      </c>
    </row>
    <row r="6003" spans="1:6">
      <c r="A6003" s="39">
        <v>24211</v>
      </c>
      <c r="B6003" t="s" s="0">
        <v>374</v>
      </c>
      <c r="C6003" t="s" s="0">
        <v>238</v>
      </c>
      <c r="E6003" t="s" s="0">
        <v>374</v>
      </c>
      <c r="F6003" s="0">
        <v>1.0049999999999999</v>
      </c>
    </row>
    <row r="6004" spans="1:6">
      <c r="A6004" s="39">
        <v>37318</v>
      </c>
      <c r="B6004" t="s" s="0">
        <v>154</v>
      </c>
      <c r="C6004" t="s" s="0">
        <v>72</v>
      </c>
      <c r="E6004" t="s" s="0">
        <v>154</v>
      </c>
      <c r="F6004" s="0">
        <v>0.90700000000000003</v>
      </c>
    </row>
    <row r="6005" spans="1:6">
      <c r="A6005" s="39">
        <v>21394</v>
      </c>
      <c r="B6005" t="s" s="0">
        <v>55</v>
      </c>
      <c r="C6005" t="s" s="0">
        <v>39</v>
      </c>
      <c r="E6005" t="s" s="0">
        <v>55</v>
      </c>
      <c r="F6005" s="0">
        <v>0.94</v>
      </c>
    </row>
    <row r="6006" spans="1:6">
      <c r="A6006" s="39">
        <v>35274</v>
      </c>
      <c r="B6006" t="s" s="0">
        <v>155</v>
      </c>
      <c r="C6006" t="s" s="0">
        <v>74</v>
      </c>
      <c r="E6006" t="s" s="0">
        <v>155</v>
      </c>
      <c r="F6006" s="0">
        <v>0.999</v>
      </c>
    </row>
    <row r="6007" spans="1:6">
      <c r="A6007" s="39">
        <v>94148</v>
      </c>
      <c r="B6007" t="s" s="0">
        <v>85</v>
      </c>
      <c r="C6007" t="s" s="0">
        <v>26</v>
      </c>
      <c r="E6007" t="s" s="0">
        <v>85</v>
      </c>
      <c r="F6007" s="0">
        <v>0.91600000000000004</v>
      </c>
    </row>
    <row r="6008" spans="1:6">
      <c r="A6008" s="39">
        <v>87755</v>
      </c>
      <c r="B6008" t="s" s="0">
        <v>147</v>
      </c>
      <c r="C6008" t="s" s="0">
        <v>26</v>
      </c>
      <c r="E6008" t="s" s="0">
        <v>147</v>
      </c>
      <c r="F6008" s="0">
        <v>1.0309999999999999</v>
      </c>
    </row>
    <row r="6009" spans="1:6">
      <c r="A6009" s="39">
        <v>24253</v>
      </c>
      <c r="B6009" t="s" s="0">
        <v>374</v>
      </c>
      <c r="C6009" t="s" s="0">
        <v>238</v>
      </c>
      <c r="E6009" t="s" s="0">
        <v>374</v>
      </c>
      <c r="F6009" s="0">
        <v>1.0049999999999999</v>
      </c>
    </row>
    <row r="6010" spans="1:6">
      <c r="A6010" s="39">
        <v>97268</v>
      </c>
      <c r="B6010" t="s" s="0">
        <v>133</v>
      </c>
      <c r="C6010" t="s" s="0">
        <v>26</v>
      </c>
      <c r="E6010" t="s" s="0">
        <v>133</v>
      </c>
      <c r="F6010" s="0">
        <v>1.1100000000000001</v>
      </c>
    </row>
    <row r="6011" spans="1:6">
      <c r="A6011" s="39">
        <v>36275</v>
      </c>
      <c r="B6011" t="s" s="0">
        <v>106</v>
      </c>
      <c r="C6011" t="s" s="0">
        <v>74</v>
      </c>
      <c r="E6011" t="s" s="0">
        <v>106</v>
      </c>
      <c r="F6011" s="0">
        <v>0.98699999999999999</v>
      </c>
    </row>
    <row r="6012" spans="1:6">
      <c r="A6012" s="39">
        <v>74366</v>
      </c>
      <c r="B6012" t="s" s="0">
        <v>60</v>
      </c>
      <c r="C6012" t="s" s="0">
        <v>20</v>
      </c>
      <c r="E6012" t="s" s="0">
        <v>60</v>
      </c>
      <c r="F6012" s="0">
        <v>1.0409999999999999</v>
      </c>
    </row>
    <row r="6013" spans="1:6">
      <c r="A6013" s="39">
        <v>24211</v>
      </c>
      <c r="B6013" t="s" s="0">
        <v>374</v>
      </c>
      <c r="C6013" t="s" s="0">
        <v>238</v>
      </c>
      <c r="E6013" t="s" s="0">
        <v>374</v>
      </c>
      <c r="F6013" s="0">
        <v>1.0049999999999999</v>
      </c>
    </row>
    <row r="6014" spans="1:6">
      <c r="A6014" s="39">
        <v>67281</v>
      </c>
      <c r="B6014" t="s" s="0">
        <v>137</v>
      </c>
      <c r="C6014" t="s" s="0">
        <v>22</v>
      </c>
      <c r="E6014" t="s" s="0">
        <v>137</v>
      </c>
      <c r="F6014" s="0">
        <v>1.0580000000000001</v>
      </c>
    </row>
    <row r="6015" spans="1:6">
      <c r="A6015" s="39">
        <v>85551</v>
      </c>
      <c r="B6015" t="s" s="0">
        <v>178</v>
      </c>
      <c r="C6015" t="s" s="0">
        <v>26</v>
      </c>
      <c r="E6015" t="s" s="0">
        <v>178</v>
      </c>
      <c r="F6015" s="0">
        <v>1.288</v>
      </c>
    </row>
    <row r="6016" spans="1:6">
      <c r="A6016" s="39">
        <v>24253</v>
      </c>
      <c r="B6016" t="s" s="0">
        <v>374</v>
      </c>
      <c r="C6016" t="s" s="0">
        <v>238</v>
      </c>
      <c r="E6016" t="s" s="0">
        <v>374</v>
      </c>
      <c r="F6016" s="0">
        <v>1.0049999999999999</v>
      </c>
    </row>
    <row r="6017" spans="1:6">
      <c r="A6017" s="39">
        <v>87757</v>
      </c>
      <c r="B6017" t="s" s="0">
        <v>147</v>
      </c>
      <c r="C6017" t="s" s="0">
        <v>26</v>
      </c>
      <c r="E6017" t="s" s="0">
        <v>147</v>
      </c>
      <c r="F6017" s="0">
        <v>1.0309999999999999</v>
      </c>
    </row>
    <row r="6018" spans="1:6">
      <c r="A6018" s="39">
        <v>73230</v>
      </c>
      <c r="B6018" t="s" s="0">
        <v>88</v>
      </c>
      <c r="C6018" t="s" s="0">
        <v>20</v>
      </c>
      <c r="E6018" t="s" s="0">
        <v>88</v>
      </c>
      <c r="F6018" s="0">
        <v>1.028</v>
      </c>
    </row>
    <row r="6019" spans="1:6">
      <c r="A6019" s="39">
        <v>24321</v>
      </c>
      <c r="B6019" t="s" s="0">
        <v>374</v>
      </c>
      <c r="C6019" t="s" s="0">
        <v>238</v>
      </c>
      <c r="E6019" t="s" s="0">
        <v>374</v>
      </c>
      <c r="F6019" s="0">
        <v>1.0049999999999999</v>
      </c>
    </row>
    <row r="6020" spans="1:6">
      <c r="A6020" s="39">
        <v>19230</v>
      </c>
      <c r="B6020" t="s" s="0">
        <v>135</v>
      </c>
      <c r="C6020" t="s" s="0">
        <v>58</v>
      </c>
      <c r="E6020" t="s" s="0">
        <v>135</v>
      </c>
      <c r="F6020" s="0">
        <v>0.90100000000000002</v>
      </c>
    </row>
    <row r="6021" spans="1:6">
      <c r="A6021" s="39">
        <v>96166</v>
      </c>
      <c r="B6021" t="s" s="0">
        <v>89</v>
      </c>
      <c r="C6021" t="s" s="0">
        <v>26</v>
      </c>
      <c r="E6021" t="s" s="0">
        <v>89</v>
      </c>
      <c r="F6021" s="0">
        <v>1.0880000000000001</v>
      </c>
    </row>
    <row r="6022" spans="1:6">
      <c r="A6022" s="39">
        <v>24329</v>
      </c>
      <c r="B6022" t="s" s="0">
        <v>374</v>
      </c>
      <c r="C6022" t="s" s="0">
        <v>238</v>
      </c>
      <c r="E6022" t="s" s="0">
        <v>374</v>
      </c>
      <c r="F6022" s="0">
        <v>1.0049999999999999</v>
      </c>
    </row>
    <row r="6023" spans="1:6">
      <c r="A6023" s="39">
        <v>27308</v>
      </c>
      <c r="B6023" t="s" s="0">
        <v>38</v>
      </c>
      <c r="C6023" t="s" s="0">
        <v>39</v>
      </c>
      <c r="E6023" t="s" s="0">
        <v>38</v>
      </c>
      <c r="F6023" s="0">
        <v>0.83599999999999997</v>
      </c>
    </row>
    <row r="6024" spans="1:6">
      <c r="A6024" s="39">
        <v>24211</v>
      </c>
      <c r="B6024" t="s" s="0">
        <v>374</v>
      </c>
      <c r="C6024" t="s" s="0">
        <v>238</v>
      </c>
      <c r="E6024" t="s" s="0">
        <v>374</v>
      </c>
      <c r="F6024" s="0">
        <v>1.0049999999999999</v>
      </c>
    </row>
    <row r="6025" spans="1:6">
      <c r="A6025" s="39">
        <v>94356</v>
      </c>
      <c r="B6025" t="s" s="0">
        <v>76</v>
      </c>
      <c r="C6025" t="s" s="0">
        <v>26</v>
      </c>
      <c r="E6025" t="s" s="0">
        <v>76</v>
      </c>
      <c r="F6025" s="0">
        <v>1.0229999999999999</v>
      </c>
    </row>
    <row r="6026" spans="1:6">
      <c r="A6026" s="39">
        <v>53505</v>
      </c>
      <c r="B6026" t="s" s="0">
        <v>52</v>
      </c>
      <c r="C6026" t="s" s="0">
        <v>22</v>
      </c>
      <c r="E6026" t="s" s="0">
        <v>52</v>
      </c>
      <c r="F6026" s="0">
        <v>1.0009999999999999</v>
      </c>
    </row>
    <row r="6027" spans="1:6">
      <c r="A6027" s="39">
        <v>27243</v>
      </c>
      <c r="B6027" t="s" s="0">
        <v>224</v>
      </c>
      <c r="C6027" t="s" s="0">
        <v>39</v>
      </c>
      <c r="E6027" t="s" s="0">
        <v>224</v>
      </c>
      <c r="F6027" s="0">
        <v>0.89800000000000002</v>
      </c>
    </row>
    <row r="6028" spans="1:6">
      <c r="A6028" s="39">
        <v>85614</v>
      </c>
      <c r="B6028" t="s" s="0">
        <v>162</v>
      </c>
      <c r="C6028" t="s" s="0">
        <v>26</v>
      </c>
      <c r="E6028" t="s" s="0">
        <v>162</v>
      </c>
      <c r="F6028" s="0">
        <v>1.294</v>
      </c>
    </row>
    <row r="6029" spans="1:6">
      <c r="A6029" s="39">
        <v>24306</v>
      </c>
      <c r="B6029" t="s" s="0">
        <v>374</v>
      </c>
      <c r="C6029" t="s" s="0">
        <v>238</v>
      </c>
      <c r="E6029" t="s" s="0">
        <v>374</v>
      </c>
      <c r="F6029" s="0">
        <v>1.0049999999999999</v>
      </c>
    </row>
    <row r="6030" spans="1:6">
      <c r="A6030" s="39">
        <v>27412</v>
      </c>
      <c r="B6030" t="s" s="0">
        <v>65</v>
      </c>
      <c r="C6030" t="s" s="0">
        <v>39</v>
      </c>
      <c r="E6030" t="s" s="0">
        <v>65</v>
      </c>
      <c r="F6030" s="0">
        <v>0.753</v>
      </c>
    </row>
    <row r="6031" spans="1:6">
      <c r="A6031" s="39">
        <v>56729</v>
      </c>
      <c r="B6031" t="s" s="0">
        <v>42</v>
      </c>
      <c r="C6031" t="s" s="0">
        <v>22</v>
      </c>
      <c r="E6031" t="s" s="0">
        <v>42</v>
      </c>
      <c r="F6031" s="0">
        <v>1.0009999999999999</v>
      </c>
    </row>
    <row r="6032" spans="1:6">
      <c r="A6032" s="39">
        <v>27386</v>
      </c>
      <c r="B6032" t="s" s="0">
        <v>65</v>
      </c>
      <c r="C6032" t="s" s="0">
        <v>39</v>
      </c>
      <c r="E6032" t="s" s="0">
        <v>65</v>
      </c>
      <c r="F6032" s="0">
        <v>0.753</v>
      </c>
    </row>
    <row r="6033" spans="1:6">
      <c r="A6033" s="39">
        <v>84558</v>
      </c>
      <c r="B6033" t="s" s="0">
        <v>141</v>
      </c>
      <c r="C6033" t="s" s="0">
        <v>26</v>
      </c>
      <c r="E6033" t="s" s="0">
        <v>141</v>
      </c>
      <c r="F6033" s="0">
        <v>0.98699999999999999</v>
      </c>
    </row>
    <row r="6034" spans="1:6">
      <c r="A6034" s="39">
        <v>54570</v>
      </c>
      <c r="B6034" t="s" s="0">
        <v>167</v>
      </c>
      <c r="C6034" t="s" s="0">
        <v>22</v>
      </c>
      <c r="E6034" t="s" s="0">
        <v>167</v>
      </c>
      <c r="F6034" s="0">
        <v>1.01</v>
      </c>
    </row>
    <row r="6035" spans="1:6">
      <c r="A6035" s="39">
        <v>37339</v>
      </c>
      <c r="B6035" t="s" s="0">
        <v>154</v>
      </c>
      <c r="C6035" t="s" s="0">
        <v>72</v>
      </c>
      <c r="E6035" t="s" s="0">
        <v>154</v>
      </c>
      <c r="F6035" s="0">
        <v>0.90700000000000003</v>
      </c>
    </row>
    <row r="6036" spans="1:6">
      <c r="A6036" s="39">
        <v>79199</v>
      </c>
      <c r="B6036" t="s" s="0">
        <v>179</v>
      </c>
      <c r="C6036" t="s" s="0">
        <v>20</v>
      </c>
      <c r="E6036" t="s" s="0">
        <v>179</v>
      </c>
      <c r="F6036" s="0">
        <v>1.101</v>
      </c>
    </row>
    <row r="6037" spans="1:6">
      <c r="A6037" s="39">
        <v>63931</v>
      </c>
      <c r="B6037" t="s" s="0">
        <v>121</v>
      </c>
      <c r="C6037" t="s" s="0">
        <v>26</v>
      </c>
      <c r="E6037" t="s" s="0">
        <v>121</v>
      </c>
      <c r="F6037" s="0">
        <v>1.095</v>
      </c>
    </row>
    <row r="6038" spans="1:6">
      <c r="A6038" s="39">
        <v>54441</v>
      </c>
      <c r="B6038" t="s" s="0">
        <v>21</v>
      </c>
      <c r="C6038" t="s" s="0">
        <v>22</v>
      </c>
      <c r="E6038" t="s" s="0">
        <v>21</v>
      </c>
      <c r="F6038" s="0">
        <v>1.085</v>
      </c>
    </row>
    <row r="6039" spans="1:6">
      <c r="A6039" s="39">
        <v>24619</v>
      </c>
      <c r="B6039" t="s" s="0">
        <v>374</v>
      </c>
      <c r="C6039" t="s" s="0">
        <v>238</v>
      </c>
      <c r="E6039" t="s" s="0">
        <v>374</v>
      </c>
      <c r="F6039" s="0">
        <v>1.0049999999999999</v>
      </c>
    </row>
    <row r="6040" spans="1:6">
      <c r="A6040" s="39">
        <v>55606</v>
      </c>
      <c r="B6040" t="s" s="0">
        <v>36</v>
      </c>
      <c r="C6040" t="s" s="0">
        <v>22</v>
      </c>
      <c r="E6040" t="s" s="0">
        <v>36</v>
      </c>
      <c r="F6040" s="0">
        <v>0.95299999999999996</v>
      </c>
    </row>
    <row r="6041" spans="1:6">
      <c r="A6041" s="39">
        <v>67744</v>
      </c>
      <c r="B6041" t="s" s="0">
        <v>53</v>
      </c>
      <c r="C6041" t="s" s="0">
        <v>22</v>
      </c>
      <c r="E6041" t="s" s="0">
        <v>53</v>
      </c>
      <c r="F6041" s="0">
        <v>0.96099999999999997</v>
      </c>
    </row>
    <row r="6042" spans="1:6">
      <c r="A6042" s="39">
        <v>67489</v>
      </c>
      <c r="B6042" t="s" s="0">
        <v>98</v>
      </c>
      <c r="C6042" t="s" s="0">
        <v>22</v>
      </c>
      <c r="E6042" t="s" s="0">
        <v>98</v>
      </c>
      <c r="F6042" s="0">
        <v>1.032</v>
      </c>
    </row>
    <row r="6043" spans="1:6">
      <c r="A6043" s="39">
        <v>53539</v>
      </c>
      <c r="B6043" t="s" s="0">
        <v>167</v>
      </c>
      <c r="C6043" t="s" s="0">
        <v>22</v>
      </c>
      <c r="E6043" t="s" s="0">
        <v>167</v>
      </c>
      <c r="F6043" s="0">
        <v>1.01</v>
      </c>
    </row>
    <row r="6044" spans="1:6">
      <c r="A6044" s="39">
        <v>24601</v>
      </c>
      <c r="B6044" t="s" s="0">
        <v>374</v>
      </c>
      <c r="C6044" t="s" s="0">
        <v>238</v>
      </c>
      <c r="E6044" t="s" s="0">
        <v>374</v>
      </c>
      <c r="F6044" s="0">
        <v>1.0049999999999999</v>
      </c>
    </row>
    <row r="6045" spans="1:6">
      <c r="A6045" s="39">
        <v>55566</v>
      </c>
      <c r="B6045" t="s" s="0">
        <v>36</v>
      </c>
      <c r="C6045" t="s" s="0">
        <v>22</v>
      </c>
      <c r="E6045" t="s" s="0">
        <v>36</v>
      </c>
      <c r="F6045" s="0">
        <v>0.95299999999999996</v>
      </c>
    </row>
    <row r="6046" spans="1:6">
      <c r="A6046" s="39">
        <v>55743</v>
      </c>
      <c r="B6046" t="s" s="0">
        <v>32</v>
      </c>
      <c r="C6046" t="s" s="0">
        <v>22</v>
      </c>
      <c r="E6046" t="s" s="0">
        <v>32</v>
      </c>
      <c r="F6046" s="0">
        <v>1.046</v>
      </c>
    </row>
    <row r="6047" spans="1:6">
      <c r="A6047" s="39">
        <v>24211</v>
      </c>
      <c r="B6047" t="s" s="0">
        <v>374</v>
      </c>
      <c r="C6047" t="s" s="0">
        <v>238</v>
      </c>
      <c r="E6047" t="s" s="0">
        <v>374</v>
      </c>
      <c r="F6047" s="0">
        <v>1.0049999999999999</v>
      </c>
    </row>
    <row r="6048" spans="1:6">
      <c r="A6048" s="39">
        <v>24637</v>
      </c>
      <c r="B6048" t="s" s="0">
        <v>374</v>
      </c>
      <c r="C6048" t="s" s="0">
        <v>238</v>
      </c>
      <c r="E6048" t="s" s="0">
        <v>374</v>
      </c>
      <c r="F6048" s="0">
        <v>1.0049999999999999</v>
      </c>
    </row>
    <row r="6049" spans="1:6">
      <c r="A6049" s="39">
        <v>24256</v>
      </c>
      <c r="B6049" t="s" s="0">
        <v>374</v>
      </c>
      <c r="C6049" t="s" s="0">
        <v>238</v>
      </c>
      <c r="E6049" t="s" s="0">
        <v>374</v>
      </c>
      <c r="F6049" s="0">
        <v>1.0049999999999999</v>
      </c>
    </row>
    <row r="6050" spans="1:6">
      <c r="A6050" s="39">
        <v>38324</v>
      </c>
      <c r="B6050" t="s" s="0">
        <v>194</v>
      </c>
      <c r="C6050" t="s" s="0">
        <v>39</v>
      </c>
      <c r="E6050" t="s" s="0">
        <v>194</v>
      </c>
      <c r="F6050" s="0">
        <v>0.89900000000000002</v>
      </c>
    </row>
    <row r="6051" spans="1:6">
      <c r="A6051" s="39">
        <v>86438</v>
      </c>
      <c r="B6051" t="s" s="0">
        <v>51</v>
      </c>
      <c r="C6051" t="s" s="0">
        <v>26</v>
      </c>
      <c r="E6051" t="s" s="0">
        <v>51</v>
      </c>
      <c r="F6051" s="0">
        <v>1.089</v>
      </c>
    </row>
    <row r="6052" spans="1:6">
      <c r="A6052" s="39">
        <v>88353</v>
      </c>
      <c r="B6052" t="s" s="0">
        <v>37</v>
      </c>
      <c r="C6052" t="s" s="0">
        <v>20</v>
      </c>
      <c r="E6052" t="s" s="0">
        <v>37</v>
      </c>
      <c r="F6052" s="0">
        <v>1.0529999999999999</v>
      </c>
    </row>
    <row r="6053" spans="1:6">
      <c r="A6053" s="39">
        <v>97270</v>
      </c>
      <c r="B6053" t="s" s="0">
        <v>133</v>
      </c>
      <c r="C6053" t="s" s="0">
        <v>26</v>
      </c>
      <c r="E6053" t="s" s="0">
        <v>133</v>
      </c>
      <c r="F6053" s="0">
        <v>1.1100000000000001</v>
      </c>
    </row>
    <row r="6054" spans="1:6">
      <c r="A6054" s="39">
        <v>17153</v>
      </c>
      <c r="B6054" t="s" s="0">
        <v>125</v>
      </c>
      <c r="C6054" t="s" s="0">
        <v>58</v>
      </c>
      <c r="E6054" t="s" s="0">
        <v>125</v>
      </c>
      <c r="F6054" s="0">
        <v>0.9</v>
      </c>
    </row>
    <row r="6055" spans="1:6">
      <c r="A6055" s="39">
        <v>24217</v>
      </c>
      <c r="B6055" t="s" s="0">
        <v>374</v>
      </c>
      <c r="C6055" t="s" s="0">
        <v>238</v>
      </c>
      <c r="E6055" t="s" s="0">
        <v>374</v>
      </c>
      <c r="F6055" s="0">
        <v>1.0049999999999999</v>
      </c>
    </row>
    <row r="6056" spans="1:6">
      <c r="A6056" s="39">
        <v>97318</v>
      </c>
      <c r="B6056" t="s" s="0">
        <v>35</v>
      </c>
      <c r="C6056" t="s" s="0">
        <v>26</v>
      </c>
      <c r="E6056" t="s" s="0">
        <v>35</v>
      </c>
      <c r="F6056" s="0">
        <v>1.0649999999999999</v>
      </c>
    </row>
    <row r="6057" spans="1:6">
      <c r="A6057" s="39">
        <v>4567</v>
      </c>
      <c r="B6057" t="s" s="0">
        <v>202</v>
      </c>
      <c r="C6057" t="s" s="0">
        <v>119</v>
      </c>
      <c r="E6057" t="s" s="0">
        <v>202</v>
      </c>
      <c r="F6057" s="0">
        <v>0.95699999999999996</v>
      </c>
    </row>
    <row r="6058" spans="1:6">
      <c r="A6058" s="39">
        <v>24232</v>
      </c>
      <c r="B6058" t="s" s="0">
        <v>374</v>
      </c>
      <c r="C6058" t="s" s="0">
        <v>238</v>
      </c>
      <c r="E6058" t="s" s="0">
        <v>374</v>
      </c>
      <c r="F6058" s="0">
        <v>1.0049999999999999</v>
      </c>
    </row>
    <row r="6059" spans="1:6">
      <c r="A6059" s="39">
        <v>24257</v>
      </c>
      <c r="B6059" t="s" s="0">
        <v>374</v>
      </c>
      <c r="C6059" t="s" s="0">
        <v>238</v>
      </c>
      <c r="E6059" t="s" s="0">
        <v>374</v>
      </c>
      <c r="F6059" s="0">
        <v>1.0049999999999999</v>
      </c>
    </row>
    <row r="6060" spans="1:6">
      <c r="A6060" s="39">
        <v>24222</v>
      </c>
      <c r="B6060" t="s" s="0">
        <v>374</v>
      </c>
      <c r="C6060" t="s" s="0">
        <v>238</v>
      </c>
      <c r="E6060" t="s" s="0">
        <v>374</v>
      </c>
      <c r="F6060" s="0">
        <v>1.0049999999999999</v>
      </c>
    </row>
    <row r="6061" spans="1:6">
      <c r="A6061" s="39">
        <v>18445</v>
      </c>
      <c r="B6061" t="s" s="0">
        <v>83</v>
      </c>
      <c r="C6061" t="s" s="0">
        <v>58</v>
      </c>
      <c r="E6061" t="s" s="0">
        <v>83</v>
      </c>
      <c r="F6061" s="0">
        <v>0.94399999999999995</v>
      </c>
    </row>
    <row r="6062" spans="1:6">
      <c r="A6062" s="39">
        <v>54524</v>
      </c>
      <c r="B6062" t="s" s="0">
        <v>142</v>
      </c>
      <c r="C6062" t="s" s="0">
        <v>22</v>
      </c>
      <c r="E6062" t="s" s="0">
        <v>142</v>
      </c>
      <c r="F6062" s="0">
        <v>1.0549999999999999</v>
      </c>
    </row>
    <row r="6063" spans="1:6">
      <c r="A6063" s="39">
        <v>86507</v>
      </c>
      <c r="B6063" t="s" s="0">
        <v>50</v>
      </c>
      <c r="C6063" t="s" s="0">
        <v>26</v>
      </c>
      <c r="E6063" t="s" s="0">
        <v>50</v>
      </c>
      <c r="F6063" s="0">
        <v>1.099</v>
      </c>
    </row>
    <row r="6064" spans="1:6">
      <c r="A6064" s="39">
        <v>24223</v>
      </c>
      <c r="B6064" t="s" s="0">
        <v>374</v>
      </c>
      <c r="C6064" t="s" s="0">
        <v>238</v>
      </c>
      <c r="E6064" t="s" s="0">
        <v>374</v>
      </c>
      <c r="F6064" s="0">
        <v>1.0049999999999999</v>
      </c>
    </row>
    <row r="6065" spans="1:6">
      <c r="A6065" s="39">
        <v>18246</v>
      </c>
      <c r="B6065" t="s" s="0">
        <v>57</v>
      </c>
      <c r="C6065" t="s" s="0">
        <v>58</v>
      </c>
      <c r="E6065" t="s" s="0">
        <v>57</v>
      </c>
      <c r="F6065" s="0">
        <v>0.93899999999999995</v>
      </c>
    </row>
    <row r="6066" spans="1:6">
      <c r="A6066" s="39">
        <v>24238</v>
      </c>
      <c r="B6066" t="s" s="0">
        <v>374</v>
      </c>
      <c r="C6066" t="s" s="0">
        <v>238</v>
      </c>
      <c r="E6066" t="s" s="0">
        <v>374</v>
      </c>
      <c r="F6066" s="0">
        <v>1.0049999999999999</v>
      </c>
    </row>
    <row r="6067" spans="1:6">
      <c r="A6067" s="39">
        <v>24217</v>
      </c>
      <c r="B6067" t="s" s="0">
        <v>374</v>
      </c>
      <c r="C6067" t="s" s="0">
        <v>238</v>
      </c>
      <c r="E6067" t="s" s="0">
        <v>374</v>
      </c>
      <c r="F6067" s="0">
        <v>1.0049999999999999</v>
      </c>
    </row>
    <row r="6068" spans="1:6">
      <c r="A6068" s="39">
        <v>49777</v>
      </c>
      <c r="B6068" t="s" s="0">
        <v>158</v>
      </c>
      <c r="C6068" t="s" s="0">
        <v>39</v>
      </c>
      <c r="E6068" t="s" s="0">
        <v>158</v>
      </c>
      <c r="F6068" s="0">
        <v>0.82</v>
      </c>
    </row>
    <row r="6069" spans="1:6">
      <c r="A6069" s="39">
        <v>24235</v>
      </c>
      <c r="B6069" t="s" s="0">
        <v>374</v>
      </c>
      <c r="C6069" t="s" s="0">
        <v>238</v>
      </c>
      <c r="E6069" t="s" s="0">
        <v>374</v>
      </c>
      <c r="F6069" s="0">
        <v>1.0049999999999999</v>
      </c>
    </row>
    <row r="6070" spans="1:6">
      <c r="A6070" s="39">
        <v>24601</v>
      </c>
      <c r="B6070" t="s" s="0">
        <v>374</v>
      </c>
      <c r="C6070" t="s" s="0">
        <v>238</v>
      </c>
      <c r="E6070" t="s" s="0">
        <v>374</v>
      </c>
      <c r="F6070" s="0">
        <v>1.0049999999999999</v>
      </c>
    </row>
    <row r="6071" spans="1:6">
      <c r="A6071" s="39">
        <v>66501</v>
      </c>
      <c r="B6071" t="s" s="0">
        <v>134</v>
      </c>
      <c r="C6071" t="s" s="0">
        <v>22</v>
      </c>
      <c r="E6071" t="s" s="0">
        <v>134</v>
      </c>
      <c r="F6071" s="0">
        <v>1.0189999999999999</v>
      </c>
    </row>
    <row r="6072" spans="1:6">
      <c r="A6072" s="39">
        <v>17390</v>
      </c>
      <c r="B6072" t="s" s="0">
        <v>66</v>
      </c>
      <c r="C6072" t="s" s="0">
        <v>58</v>
      </c>
      <c r="E6072" t="s" s="0">
        <v>66</v>
      </c>
      <c r="F6072" s="0">
        <v>1.012</v>
      </c>
    </row>
    <row r="6073" spans="1:6">
      <c r="A6073" s="39">
        <v>24256</v>
      </c>
      <c r="B6073" t="s" s="0">
        <v>374</v>
      </c>
      <c r="C6073" t="s" s="0">
        <v>238</v>
      </c>
      <c r="E6073" t="s" s="0">
        <v>374</v>
      </c>
      <c r="F6073" s="0">
        <v>1.0049999999999999</v>
      </c>
    </row>
    <row r="6074" spans="1:6">
      <c r="A6074" s="39">
        <v>79692</v>
      </c>
      <c r="B6074" t="s" s="0">
        <v>92</v>
      </c>
      <c r="C6074" t="s" s="0">
        <v>20</v>
      </c>
      <c r="E6074" t="s" s="0">
        <v>92</v>
      </c>
      <c r="F6074" s="0">
        <v>1.028</v>
      </c>
    </row>
    <row r="6075" spans="1:6">
      <c r="A6075" s="39">
        <v>24536</v>
      </c>
      <c r="B6075" t="s" s="0">
        <v>374</v>
      </c>
      <c r="C6075" t="s" s="0">
        <v>238</v>
      </c>
      <c r="E6075" t="s" s="0">
        <v>374</v>
      </c>
      <c r="F6075" s="0">
        <v>1.0049999999999999</v>
      </c>
    </row>
    <row r="6076" spans="1:6">
      <c r="A6076" s="39">
        <v>67483</v>
      </c>
      <c r="B6076" t="s" s="0">
        <v>98</v>
      </c>
      <c r="C6076" t="s" s="0">
        <v>22</v>
      </c>
      <c r="E6076" t="s" s="0">
        <v>98</v>
      </c>
      <c r="F6076" s="0">
        <v>1.032</v>
      </c>
    </row>
    <row r="6077" spans="1:6">
      <c r="A6077" s="39">
        <v>99735</v>
      </c>
      <c r="B6077" t="s" s="0">
        <v>260</v>
      </c>
      <c r="C6077" t="s" s="0">
        <v>72</v>
      </c>
      <c r="E6077" t="s" s="0">
        <v>260</v>
      </c>
      <c r="F6077" s="0">
        <v>0.872</v>
      </c>
    </row>
    <row r="6078" spans="1:6">
      <c r="A6078" s="39">
        <v>24321</v>
      </c>
      <c r="B6078" t="s" s="0">
        <v>374</v>
      </c>
      <c r="C6078" t="s" s="0">
        <v>238</v>
      </c>
      <c r="E6078" t="s" s="0">
        <v>374</v>
      </c>
      <c r="F6078" s="0">
        <v>1.0049999999999999</v>
      </c>
    </row>
    <row r="6079" spans="1:6">
      <c r="A6079" s="39">
        <v>63924</v>
      </c>
      <c r="B6079" t="s" s="0">
        <v>121</v>
      </c>
      <c r="C6079" t="s" s="0">
        <v>26</v>
      </c>
      <c r="E6079" t="s" s="0">
        <v>121</v>
      </c>
      <c r="F6079" s="0">
        <v>1.095</v>
      </c>
    </row>
    <row r="6080" spans="1:6">
      <c r="A6080" s="39">
        <v>54483</v>
      </c>
      <c r="B6080" t="s" s="0">
        <v>142</v>
      </c>
      <c r="C6080" t="s" s="0">
        <v>22</v>
      </c>
      <c r="E6080" t="s" s="0">
        <v>142</v>
      </c>
      <c r="F6080" s="0">
        <v>1.0549999999999999</v>
      </c>
    </row>
    <row r="6081" spans="1:6">
      <c r="A6081" s="39">
        <v>63828</v>
      </c>
      <c r="B6081" t="s" s="0">
        <v>146</v>
      </c>
      <c r="C6081" t="s" s="0">
        <v>26</v>
      </c>
      <c r="E6081" t="s" s="0">
        <v>146</v>
      </c>
      <c r="F6081" s="0">
        <v>1.0860000000000001</v>
      </c>
    </row>
    <row r="6082" spans="1:6">
      <c r="A6082" s="39">
        <v>67271</v>
      </c>
      <c r="B6082" t="s" s="0">
        <v>137</v>
      </c>
      <c r="C6082" t="s" s="0">
        <v>22</v>
      </c>
      <c r="E6082" t="s" s="0">
        <v>137</v>
      </c>
      <c r="F6082" s="0">
        <v>1.0580000000000001</v>
      </c>
    </row>
    <row r="6083" spans="1:6">
      <c r="A6083" s="39">
        <v>24211</v>
      </c>
      <c r="B6083" t="s" s="0">
        <v>374</v>
      </c>
      <c r="C6083" t="s" s="0">
        <v>238</v>
      </c>
      <c r="E6083" t="s" s="0">
        <v>374</v>
      </c>
      <c r="F6083" s="0">
        <v>1.0049999999999999</v>
      </c>
    </row>
    <row r="6084" spans="1:6">
      <c r="A6084" s="39">
        <v>97355</v>
      </c>
      <c r="B6084" t="s" s="0">
        <v>35</v>
      </c>
      <c r="C6084" t="s" s="0">
        <v>26</v>
      </c>
      <c r="E6084" t="s" s="0">
        <v>35</v>
      </c>
      <c r="F6084" s="0">
        <v>1.0649999999999999</v>
      </c>
    </row>
    <row r="6085" spans="1:6">
      <c r="A6085" s="39">
        <v>14532</v>
      </c>
      <c r="B6085" t="s" s="0">
        <v>191</v>
      </c>
      <c r="C6085" t="s" s="0">
        <v>82</v>
      </c>
      <c r="E6085" t="s" s="0">
        <v>191</v>
      </c>
      <c r="F6085" s="0">
        <v>0.95699999999999996</v>
      </c>
    </row>
    <row r="6086" spans="1:6">
      <c r="A6086" s="39">
        <v>56271</v>
      </c>
      <c r="B6086" t="s" s="0">
        <v>160</v>
      </c>
      <c r="C6086" t="s" s="0">
        <v>22</v>
      </c>
      <c r="E6086" t="s" s="0">
        <v>160</v>
      </c>
      <c r="F6086" s="0">
        <v>0.94</v>
      </c>
    </row>
    <row r="6087" spans="1:6">
      <c r="A6087" s="39">
        <v>27419</v>
      </c>
      <c r="B6087" t="s" s="0">
        <v>65</v>
      </c>
      <c r="C6087" t="s" s="0">
        <v>39</v>
      </c>
      <c r="E6087" t="s" s="0">
        <v>65</v>
      </c>
      <c r="F6087" s="0">
        <v>0.753</v>
      </c>
    </row>
    <row r="6088" spans="1:6">
      <c r="A6088" s="39">
        <v>99198</v>
      </c>
      <c r="B6088" t="s" s="0">
        <v>113</v>
      </c>
      <c r="C6088" t="s" s="0">
        <v>72</v>
      </c>
      <c r="E6088" t="s" s="0">
        <v>113</v>
      </c>
      <c r="F6088" s="0">
        <v>0.88600000000000001</v>
      </c>
    </row>
    <row r="6089" spans="1:6">
      <c r="A6089" s="39">
        <v>99625</v>
      </c>
      <c r="B6089" t="s" s="0">
        <v>113</v>
      </c>
      <c r="C6089" t="s" s="0">
        <v>72</v>
      </c>
      <c r="E6089" t="s" s="0">
        <v>113</v>
      </c>
      <c r="F6089" s="0">
        <v>0.88600000000000001</v>
      </c>
    </row>
    <row r="6090" spans="1:6">
      <c r="A6090" s="39">
        <v>24601</v>
      </c>
      <c r="B6090" t="s" s="0">
        <v>374</v>
      </c>
      <c r="C6090" t="s" s="0">
        <v>238</v>
      </c>
      <c r="E6090" t="s" s="0">
        <v>374</v>
      </c>
      <c r="F6090" s="0">
        <v>1.0049999999999999</v>
      </c>
    </row>
    <row r="6091" spans="1:6">
      <c r="A6091" s="39">
        <v>24250</v>
      </c>
      <c r="B6091" t="s" s="0">
        <v>374</v>
      </c>
      <c r="C6091" t="s" s="0">
        <v>238</v>
      </c>
      <c r="E6091" t="s" s="0">
        <v>374</v>
      </c>
      <c r="F6091" s="0">
        <v>1.0049999999999999</v>
      </c>
    </row>
    <row r="6092" spans="1:6">
      <c r="A6092" s="39">
        <v>24235</v>
      </c>
      <c r="B6092" t="s" s="0">
        <v>374</v>
      </c>
      <c r="C6092" t="s" s="0">
        <v>238</v>
      </c>
      <c r="E6092" t="s" s="0">
        <v>374</v>
      </c>
      <c r="F6092" s="0">
        <v>1.0049999999999999</v>
      </c>
    </row>
    <row r="6093" spans="1:6">
      <c r="A6093" s="39">
        <v>63801</v>
      </c>
      <c r="B6093" t="s" s="0">
        <v>146</v>
      </c>
      <c r="C6093" t="s" s="0">
        <v>26</v>
      </c>
      <c r="E6093" t="s" s="0">
        <v>146</v>
      </c>
      <c r="F6093" s="0">
        <v>1.0860000000000001</v>
      </c>
    </row>
    <row r="6094" spans="1:6">
      <c r="A6094" s="39">
        <v>24217</v>
      </c>
      <c r="B6094" t="s" s="0">
        <v>374</v>
      </c>
      <c r="C6094" t="s" s="0">
        <v>238</v>
      </c>
      <c r="E6094" t="s" s="0">
        <v>374</v>
      </c>
      <c r="F6094" s="0">
        <v>1.0049999999999999</v>
      </c>
    </row>
    <row r="6095" spans="1:6">
      <c r="A6095" s="39">
        <v>24306</v>
      </c>
      <c r="B6095" t="s" s="0">
        <v>374</v>
      </c>
      <c r="C6095" t="s" s="0">
        <v>238</v>
      </c>
      <c r="E6095" t="s" s="0">
        <v>374</v>
      </c>
      <c r="F6095" s="0">
        <v>1.0049999999999999</v>
      </c>
    </row>
    <row r="6096" spans="1:6">
      <c r="A6096" s="39">
        <v>97271</v>
      </c>
      <c r="B6096" t="s" s="0">
        <v>133</v>
      </c>
      <c r="C6096" t="s" s="0">
        <v>26</v>
      </c>
      <c r="E6096" t="s" s="0">
        <v>133</v>
      </c>
      <c r="F6096" s="0">
        <v>1.1100000000000001</v>
      </c>
    </row>
    <row r="6097" spans="1:6">
      <c r="A6097" s="39">
        <v>19073</v>
      </c>
      <c r="B6097" t="s" s="0">
        <v>135</v>
      </c>
      <c r="C6097" t="s" s="0">
        <v>58</v>
      </c>
      <c r="E6097" t="s" s="0">
        <v>135</v>
      </c>
      <c r="F6097" s="0">
        <v>0.90100000000000002</v>
      </c>
    </row>
    <row r="6098" spans="1:6">
      <c r="A6098" s="39">
        <v>44575</v>
      </c>
      <c r="B6098" t="s" s="0">
        <v>375</v>
      </c>
      <c r="C6098" t="s" s="0">
        <v>24</v>
      </c>
      <c r="E6098" t="s" s="0">
        <v>375</v>
      </c>
      <c r="F6098" s="0">
        <v>0.89100000000000001</v>
      </c>
    </row>
    <row r="6099" spans="1:6">
      <c r="A6099" s="39">
        <v>99441</v>
      </c>
      <c r="B6099" t="s" s="0">
        <v>148</v>
      </c>
      <c r="C6099" t="s" s="0">
        <v>72</v>
      </c>
      <c r="E6099" t="s" s="0">
        <v>148</v>
      </c>
      <c r="F6099" s="0">
        <v>0.91400000000000003</v>
      </c>
    </row>
    <row r="6100" spans="1:6">
      <c r="A6100" s="39">
        <v>91077</v>
      </c>
      <c r="B6100" t="s" s="0">
        <v>312</v>
      </c>
      <c r="C6100" t="s" s="0">
        <v>26</v>
      </c>
      <c r="E6100" t="s" s="0">
        <v>312</v>
      </c>
      <c r="F6100" s="0">
        <v>1.099</v>
      </c>
    </row>
    <row r="6101" spans="1:6">
      <c r="A6101" s="39">
        <v>66484</v>
      </c>
      <c r="B6101" t="s" s="0">
        <v>134</v>
      </c>
      <c r="C6101" t="s" s="0">
        <v>22</v>
      </c>
      <c r="E6101" t="s" s="0">
        <v>134</v>
      </c>
      <c r="F6101" s="0">
        <v>1.0189999999999999</v>
      </c>
    </row>
    <row r="6102" spans="1:6">
      <c r="A6102" s="39">
        <v>19069</v>
      </c>
      <c r="B6102" t="s" s="0">
        <v>138</v>
      </c>
      <c r="C6102" t="s" s="0">
        <v>58</v>
      </c>
      <c r="E6102" t="s" s="0">
        <v>138</v>
      </c>
      <c r="F6102" s="0">
        <v>0.96</v>
      </c>
    </row>
    <row r="6103" spans="1:6">
      <c r="A6103" s="39">
        <v>18276</v>
      </c>
      <c r="B6103" t="s" s="0">
        <v>57</v>
      </c>
      <c r="C6103" t="s" s="0">
        <v>58</v>
      </c>
      <c r="E6103" t="s" s="0">
        <v>57</v>
      </c>
      <c r="F6103" s="0">
        <v>0.93899999999999995</v>
      </c>
    </row>
    <row r="6104" spans="1:6">
      <c r="A6104" s="39">
        <v>17237</v>
      </c>
      <c r="B6104" t="s" s="0">
        <v>125</v>
      </c>
      <c r="C6104" t="s" s="0">
        <v>58</v>
      </c>
      <c r="E6104" t="s" s="0">
        <v>125</v>
      </c>
      <c r="F6104" s="0">
        <v>0.9</v>
      </c>
    </row>
    <row r="6105" spans="1:6">
      <c r="A6105" s="39">
        <v>63839</v>
      </c>
      <c r="B6105" t="s" s="0">
        <v>121</v>
      </c>
      <c r="C6105" t="s" s="0">
        <v>26</v>
      </c>
      <c r="E6105" t="s" s="0">
        <v>121</v>
      </c>
      <c r="F6105" s="0">
        <v>1.095</v>
      </c>
    </row>
    <row r="6106" spans="1:6">
      <c r="A6106" s="39">
        <v>44577</v>
      </c>
      <c r="B6106" t="s" s="0">
        <v>375</v>
      </c>
      <c r="C6106" t="s" s="0">
        <v>24</v>
      </c>
      <c r="E6106" t="s" s="0">
        <v>375</v>
      </c>
      <c r="F6106" s="0">
        <v>0.89100000000000001</v>
      </c>
    </row>
    <row r="6107" spans="1:6">
      <c r="A6107" s="39">
        <v>55270</v>
      </c>
      <c r="B6107" t="s" s="0">
        <v>166</v>
      </c>
      <c r="C6107" t="s" s="0">
        <v>22</v>
      </c>
      <c r="E6107" t="s" s="0">
        <v>166</v>
      </c>
      <c r="F6107" s="0">
        <v>1.036</v>
      </c>
    </row>
    <row r="6108" spans="1:6">
      <c r="A6108" s="39">
        <v>44579</v>
      </c>
      <c r="B6108" t="s" s="0">
        <v>375</v>
      </c>
      <c r="C6108" t="s" s="0">
        <v>24</v>
      </c>
      <c r="E6108" t="s" s="0">
        <v>375</v>
      </c>
      <c r="F6108" s="0">
        <v>0.89100000000000001</v>
      </c>
    </row>
    <row r="6109" spans="1:6">
      <c r="A6109" s="39">
        <v>44581</v>
      </c>
      <c r="B6109" t="s" s="0">
        <v>375</v>
      </c>
      <c r="C6109" t="s" s="0">
        <v>24</v>
      </c>
      <c r="E6109" t="s" s="0">
        <v>375</v>
      </c>
      <c r="F6109" s="0">
        <v>0.89100000000000001</v>
      </c>
    </row>
    <row r="6110" spans="1:6">
      <c r="A6110" s="39">
        <v>45711</v>
      </c>
      <c r="B6110" t="s" s="0">
        <v>375</v>
      </c>
      <c r="C6110" t="s" s="0">
        <v>24</v>
      </c>
      <c r="E6110" t="s" s="0">
        <v>375</v>
      </c>
      <c r="F6110" s="0">
        <v>0.89100000000000001</v>
      </c>
    </row>
    <row r="6111" spans="1:6">
      <c r="A6111" s="39">
        <v>14728</v>
      </c>
      <c r="B6111" t="s" s="0">
        <v>287</v>
      </c>
      <c r="C6111" t="s" s="0">
        <v>82</v>
      </c>
      <c r="E6111" t="s" s="0">
        <v>287</v>
      </c>
      <c r="F6111" s="0">
        <v>0.98499999999999999</v>
      </c>
    </row>
    <row r="6112" spans="1:6">
      <c r="A6112" s="39">
        <v>46282</v>
      </c>
      <c r="B6112" t="s" s="0">
        <v>375</v>
      </c>
      <c r="C6112" t="s" s="0">
        <v>24</v>
      </c>
      <c r="E6112" t="s" s="0">
        <v>375</v>
      </c>
      <c r="F6112" s="0">
        <v>0.89100000000000001</v>
      </c>
    </row>
    <row r="6113" spans="1:6">
      <c r="A6113" s="39">
        <v>99102</v>
      </c>
      <c r="B6113" t="s" s="0">
        <v>148</v>
      </c>
      <c r="C6113" t="s" s="0">
        <v>72</v>
      </c>
      <c r="E6113" t="s" s="0">
        <v>148</v>
      </c>
      <c r="F6113" s="0">
        <v>0.91400000000000003</v>
      </c>
    </row>
    <row r="6114" spans="1:6">
      <c r="A6114" s="39">
        <v>79771</v>
      </c>
      <c r="B6114" t="s" s="0">
        <v>97</v>
      </c>
      <c r="C6114" t="s" s="0">
        <v>20</v>
      </c>
      <c r="E6114" t="s" s="0">
        <v>97</v>
      </c>
      <c r="F6114" s="0">
        <v>1.0269999999999999</v>
      </c>
    </row>
    <row r="6115" spans="1:6">
      <c r="A6115" s="39">
        <v>17111</v>
      </c>
      <c r="B6115" t="s" s="0">
        <v>125</v>
      </c>
      <c r="C6115" t="s" s="0">
        <v>58</v>
      </c>
      <c r="E6115" t="s" s="0">
        <v>125</v>
      </c>
      <c r="F6115" s="0">
        <v>0.9</v>
      </c>
    </row>
    <row r="6116" spans="1:6">
      <c r="A6116" s="39">
        <v>46284</v>
      </c>
      <c r="B6116" t="s" s="0">
        <v>375</v>
      </c>
      <c r="C6116" t="s" s="0">
        <v>24</v>
      </c>
      <c r="E6116" t="s" s="0">
        <v>375</v>
      </c>
      <c r="F6116" s="0">
        <v>0.89100000000000001</v>
      </c>
    </row>
    <row r="6117" spans="1:6">
      <c r="A6117" s="39">
        <v>46286</v>
      </c>
      <c r="B6117" t="s" s="0">
        <v>375</v>
      </c>
      <c r="C6117" t="s" s="0">
        <v>24</v>
      </c>
      <c r="E6117" t="s" s="0">
        <v>375</v>
      </c>
      <c r="F6117" s="0">
        <v>0.89100000000000001</v>
      </c>
    </row>
    <row r="6118" spans="1:6">
      <c r="A6118" s="39">
        <v>45964</v>
      </c>
      <c r="B6118" t="s" s="0">
        <v>375</v>
      </c>
      <c r="C6118" t="s" s="0">
        <v>24</v>
      </c>
      <c r="E6118" t="s" s="0">
        <v>375</v>
      </c>
      <c r="F6118" s="0">
        <v>0.89100000000000001</v>
      </c>
    </row>
    <row r="6119" spans="1:6">
      <c r="A6119" s="39">
        <v>45966</v>
      </c>
      <c r="B6119" t="s" s="0">
        <v>375</v>
      </c>
      <c r="C6119" t="s" s="0">
        <v>24</v>
      </c>
      <c r="E6119" t="s" s="0">
        <v>375</v>
      </c>
      <c r="F6119" s="0">
        <v>0.89100000000000001</v>
      </c>
    </row>
    <row r="6120" spans="1:6">
      <c r="A6120" s="39">
        <v>56825</v>
      </c>
      <c r="B6120" t="s" s="0">
        <v>102</v>
      </c>
      <c r="C6120" t="s" s="0">
        <v>22</v>
      </c>
      <c r="E6120" t="s" s="0">
        <v>102</v>
      </c>
      <c r="F6120" s="0">
        <v>0.99099999999999999</v>
      </c>
    </row>
    <row r="6121" spans="1:6">
      <c r="A6121" s="39">
        <v>39524</v>
      </c>
      <c r="B6121" t="s" s="0">
        <v>95</v>
      </c>
      <c r="C6121" t="s" s="0">
        <v>70</v>
      </c>
      <c r="E6121" t="s" s="0">
        <v>95</v>
      </c>
      <c r="F6121" s="0">
        <v>0.72899999999999998</v>
      </c>
    </row>
    <row r="6122" spans="1:6">
      <c r="A6122" s="39">
        <v>45968</v>
      </c>
      <c r="B6122" t="s" s="0">
        <v>375</v>
      </c>
      <c r="C6122" t="s" s="0">
        <v>24</v>
      </c>
      <c r="E6122" t="s" s="0">
        <v>375</v>
      </c>
      <c r="F6122" s="0">
        <v>0.89100000000000001</v>
      </c>
    </row>
    <row r="6123" spans="1:6">
      <c r="A6123" s="39">
        <v>1774</v>
      </c>
      <c r="B6123" t="s" s="0">
        <v>118</v>
      </c>
      <c r="C6123" t="s" s="0">
        <v>119</v>
      </c>
      <c r="E6123" t="s" s="0">
        <v>118</v>
      </c>
      <c r="F6123" s="0">
        <v>0.97399999999999998</v>
      </c>
    </row>
    <row r="6124" spans="1:6">
      <c r="A6124" s="39">
        <v>63911</v>
      </c>
      <c r="B6124" t="s" s="0">
        <v>121</v>
      </c>
      <c r="C6124" t="s" s="0">
        <v>26</v>
      </c>
      <c r="E6124" t="s" s="0">
        <v>121</v>
      </c>
      <c r="F6124" s="0">
        <v>1.095</v>
      </c>
    </row>
    <row r="6125" spans="1:6">
      <c r="A6125" s="39">
        <v>76889</v>
      </c>
      <c r="B6125" t="s" s="0">
        <v>98</v>
      </c>
      <c r="C6125" t="s" s="0">
        <v>22</v>
      </c>
      <c r="E6125" t="s" s="0">
        <v>98</v>
      </c>
      <c r="F6125" s="0">
        <v>1.032</v>
      </c>
    </row>
    <row r="6126" spans="1:6">
      <c r="A6126" s="39">
        <v>45721</v>
      </c>
      <c r="B6126" t="s" s="0">
        <v>375</v>
      </c>
      <c r="C6126" t="s" s="0">
        <v>24</v>
      </c>
      <c r="E6126" t="s" s="0">
        <v>375</v>
      </c>
      <c r="F6126" s="0">
        <v>0.89100000000000001</v>
      </c>
    </row>
    <row r="6127" spans="1:6">
      <c r="A6127" s="39">
        <v>45699</v>
      </c>
      <c r="B6127" t="s" s="0">
        <v>375</v>
      </c>
      <c r="C6127" t="s" s="0">
        <v>24</v>
      </c>
      <c r="E6127" t="s" s="0">
        <v>375</v>
      </c>
      <c r="F6127" s="0">
        <v>0.89100000000000001</v>
      </c>
    </row>
    <row r="6128" spans="1:6">
      <c r="A6128" s="39">
        <v>17192</v>
      </c>
      <c r="B6128" t="s" s="0">
        <v>125</v>
      </c>
      <c r="C6128" t="s" s="0">
        <v>58</v>
      </c>
      <c r="E6128" t="s" s="0">
        <v>125</v>
      </c>
      <c r="F6128" s="0">
        <v>0.9</v>
      </c>
    </row>
    <row r="6129" spans="1:6">
      <c r="A6129" s="39">
        <v>45701</v>
      </c>
      <c r="B6129" t="s" s="0">
        <v>375</v>
      </c>
      <c r="C6129" t="s" s="0">
        <v>24</v>
      </c>
      <c r="E6129" t="s" s="0">
        <v>375</v>
      </c>
      <c r="F6129" s="0">
        <v>0.89100000000000001</v>
      </c>
    </row>
    <row r="6130" spans="1:6">
      <c r="A6130" s="39">
        <v>1665</v>
      </c>
      <c r="B6130" t="s" s="0">
        <v>293</v>
      </c>
      <c r="C6130" t="s" s="0">
        <v>119</v>
      </c>
      <c r="E6130" t="s" s="0">
        <v>293</v>
      </c>
      <c r="F6130" s="0">
        <v>0.91900000000000004</v>
      </c>
    </row>
    <row r="6131" spans="1:6">
      <c r="A6131" s="39">
        <v>45768</v>
      </c>
      <c r="B6131" t="s" s="0">
        <v>375</v>
      </c>
      <c r="C6131" t="s" s="0">
        <v>24</v>
      </c>
      <c r="E6131" t="s" s="0">
        <v>375</v>
      </c>
      <c r="F6131" s="0">
        <v>0.89100000000000001</v>
      </c>
    </row>
    <row r="6132" spans="1:6">
      <c r="A6132" s="39">
        <v>17194</v>
      </c>
      <c r="B6132" t="s" s="0">
        <v>125</v>
      </c>
      <c r="C6132" t="s" s="0">
        <v>58</v>
      </c>
      <c r="E6132" t="s" s="0">
        <v>125</v>
      </c>
      <c r="F6132" s="0">
        <v>0.9</v>
      </c>
    </row>
    <row r="6133" spans="1:6">
      <c r="A6133" s="39">
        <v>45770</v>
      </c>
      <c r="B6133" t="s" s="0">
        <v>375</v>
      </c>
      <c r="C6133" t="s" s="0">
        <v>24</v>
      </c>
      <c r="E6133" t="s" s="0">
        <v>375</v>
      </c>
      <c r="F6133" s="0">
        <v>0.89100000000000001</v>
      </c>
    </row>
    <row r="6134" spans="1:6">
      <c r="A6134" s="39">
        <v>86836</v>
      </c>
      <c r="B6134" t="s" s="0">
        <v>50</v>
      </c>
      <c r="C6134" t="s" s="0">
        <v>26</v>
      </c>
      <c r="E6134" t="s" s="0">
        <v>50</v>
      </c>
      <c r="F6134" s="0">
        <v>1.099</v>
      </c>
    </row>
    <row r="6135" spans="1:6">
      <c r="A6135" s="39">
        <v>14797</v>
      </c>
      <c r="B6135" t="s" s="0">
        <v>191</v>
      </c>
      <c r="C6135" t="s" s="0">
        <v>82</v>
      </c>
      <c r="E6135" t="s" s="0">
        <v>191</v>
      </c>
      <c r="F6135" s="0">
        <v>0.95699999999999996</v>
      </c>
    </row>
    <row r="6136" spans="1:6">
      <c r="A6136" s="39">
        <v>6308</v>
      </c>
      <c r="B6136" t="s" s="0">
        <v>69</v>
      </c>
      <c r="C6136" t="s" s="0">
        <v>70</v>
      </c>
      <c r="E6136" t="s" s="0">
        <v>69</v>
      </c>
      <c r="F6136" s="0">
        <v>0.89700000000000002</v>
      </c>
    </row>
    <row r="6137" spans="1:6">
      <c r="A6137" s="39">
        <v>19412</v>
      </c>
      <c r="B6137" t="s" s="0">
        <v>135</v>
      </c>
      <c r="C6137" t="s" s="0">
        <v>58</v>
      </c>
      <c r="E6137" t="s" s="0">
        <v>135</v>
      </c>
      <c r="F6137" s="0">
        <v>0.90100000000000002</v>
      </c>
    </row>
    <row r="6138" spans="1:6">
      <c r="A6138" s="39">
        <v>98660</v>
      </c>
      <c r="B6138" t="s" s="0">
        <v>71</v>
      </c>
      <c r="C6138" t="s" s="0">
        <v>72</v>
      </c>
      <c r="E6138" t="s" s="0">
        <v>71</v>
      </c>
      <c r="F6138" s="0">
        <v>0.89500000000000002</v>
      </c>
    </row>
    <row r="6139" spans="1:6">
      <c r="A6139" s="39">
        <v>56818</v>
      </c>
      <c r="B6139" t="s" s="0">
        <v>102</v>
      </c>
      <c r="C6139" t="s" s="0">
        <v>22</v>
      </c>
      <c r="E6139" t="s" s="0">
        <v>102</v>
      </c>
      <c r="F6139" s="0">
        <v>0.99099999999999999</v>
      </c>
    </row>
    <row r="6140" spans="1:6">
      <c r="A6140" s="39">
        <v>45772</v>
      </c>
      <c r="B6140" t="s" s="0">
        <v>375</v>
      </c>
      <c r="C6140" t="s" s="0">
        <v>24</v>
      </c>
      <c r="E6140" t="s" s="0">
        <v>375</v>
      </c>
      <c r="F6140" s="0">
        <v>0.89100000000000001</v>
      </c>
    </row>
    <row r="6141" spans="1:6">
      <c r="A6141" s="39">
        <v>45739</v>
      </c>
      <c r="B6141" t="s" s="0">
        <v>375</v>
      </c>
      <c r="C6141" t="s" s="0">
        <v>24</v>
      </c>
      <c r="E6141" t="s" s="0">
        <v>375</v>
      </c>
      <c r="F6141" s="0">
        <v>0.89100000000000001</v>
      </c>
    </row>
    <row r="6142" spans="1:6">
      <c r="A6142" s="39">
        <v>18569</v>
      </c>
      <c r="B6142" t="s" s="0">
        <v>83</v>
      </c>
      <c r="C6142" t="s" s="0">
        <v>58</v>
      </c>
      <c r="E6142" t="s" s="0">
        <v>83</v>
      </c>
      <c r="F6142" s="0">
        <v>0.94399999999999995</v>
      </c>
    </row>
    <row r="6143" spans="1:6">
      <c r="A6143" s="39">
        <v>26892</v>
      </c>
      <c r="B6143" t="s" s="0">
        <v>158</v>
      </c>
      <c r="C6143" t="s" s="0">
        <v>39</v>
      </c>
      <c r="E6143" t="s" s="0">
        <v>158</v>
      </c>
      <c r="F6143" s="0">
        <v>0.82</v>
      </c>
    </row>
    <row r="6144" spans="1:6">
      <c r="A6144" s="39">
        <v>54340</v>
      </c>
      <c r="B6144" t="s" s="0">
        <v>21</v>
      </c>
      <c r="C6144" t="s" s="0">
        <v>22</v>
      </c>
      <c r="E6144" t="s" s="0">
        <v>21</v>
      </c>
      <c r="F6144" s="0">
        <v>1.085</v>
      </c>
    </row>
    <row r="6145" spans="1:6">
      <c r="A6145" s="39">
        <v>23946</v>
      </c>
      <c r="B6145" t="s" s="0">
        <v>138</v>
      </c>
      <c r="C6145" t="s" s="0">
        <v>58</v>
      </c>
      <c r="E6145" t="s" s="0">
        <v>138</v>
      </c>
      <c r="F6145" s="0">
        <v>0.96</v>
      </c>
    </row>
    <row r="6146" spans="1:6">
      <c r="A6146" s="39">
        <v>23948</v>
      </c>
      <c r="B6146" t="s" s="0">
        <v>138</v>
      </c>
      <c r="C6146" t="s" s="0">
        <v>58</v>
      </c>
      <c r="E6146" t="s" s="0">
        <v>138</v>
      </c>
      <c r="F6146" s="0">
        <v>0.96</v>
      </c>
    </row>
    <row r="6147" spans="1:6">
      <c r="A6147" s="39">
        <v>19205</v>
      </c>
      <c r="B6147" t="s" s="0">
        <v>138</v>
      </c>
      <c r="C6147" t="s" s="0">
        <v>58</v>
      </c>
      <c r="E6147" t="s" s="0">
        <v>138</v>
      </c>
      <c r="F6147" s="0">
        <v>0.96</v>
      </c>
    </row>
    <row r="6148" spans="1:6">
      <c r="A6148" s="39">
        <v>38170</v>
      </c>
      <c r="B6148" t="s" s="0">
        <v>194</v>
      </c>
      <c r="C6148" t="s" s="0">
        <v>39</v>
      </c>
      <c r="E6148" t="s" s="0">
        <v>194</v>
      </c>
      <c r="F6148" s="0">
        <v>0.89900000000000002</v>
      </c>
    </row>
    <row r="6149" spans="1:6">
      <c r="A6149" s="39">
        <v>97478</v>
      </c>
      <c r="B6149" t="s" s="0">
        <v>89</v>
      </c>
      <c r="C6149" t="s" s="0">
        <v>26</v>
      </c>
      <c r="E6149" t="s" s="0">
        <v>89</v>
      </c>
      <c r="F6149" s="0">
        <v>1.0880000000000001</v>
      </c>
    </row>
    <row r="6150" spans="1:6">
      <c r="A6150" s="39">
        <v>76879</v>
      </c>
      <c r="B6150" t="s" s="0">
        <v>227</v>
      </c>
      <c r="C6150" t="s" s="0">
        <v>22</v>
      </c>
      <c r="E6150" t="s" s="0">
        <v>227</v>
      </c>
      <c r="F6150" s="0">
        <v>1.02</v>
      </c>
    </row>
    <row r="6151" spans="1:6">
      <c r="A6151" s="39">
        <v>45657</v>
      </c>
      <c r="B6151" t="s" s="0">
        <v>375</v>
      </c>
      <c r="C6151" t="s" s="0">
        <v>24</v>
      </c>
      <c r="E6151" t="s" s="0">
        <v>375</v>
      </c>
      <c r="F6151" s="0">
        <v>0.89100000000000001</v>
      </c>
    </row>
    <row r="6152" spans="1:6">
      <c r="A6152" s="39">
        <v>66917</v>
      </c>
      <c r="B6152" t="s" s="0">
        <v>134</v>
      </c>
      <c r="C6152" t="s" s="0">
        <v>22</v>
      </c>
      <c r="E6152" t="s" s="0">
        <v>134</v>
      </c>
      <c r="F6152" s="0">
        <v>1.0189999999999999</v>
      </c>
    </row>
    <row r="6153" spans="1:6">
      <c r="A6153" s="39">
        <v>76833</v>
      </c>
      <c r="B6153" t="s" s="0">
        <v>98</v>
      </c>
      <c r="C6153" t="s" s="0">
        <v>22</v>
      </c>
      <c r="E6153" t="s" s="0">
        <v>98</v>
      </c>
      <c r="F6153" s="0">
        <v>1.032</v>
      </c>
    </row>
    <row r="6154" spans="1:6">
      <c r="A6154" s="39">
        <v>17091</v>
      </c>
      <c r="B6154" t="s" s="0">
        <v>125</v>
      </c>
      <c r="C6154" t="s" s="0">
        <v>58</v>
      </c>
      <c r="E6154" t="s" s="0">
        <v>125</v>
      </c>
      <c r="F6154" s="0">
        <v>0.9</v>
      </c>
    </row>
    <row r="6155" spans="1:6">
      <c r="A6155" s="39">
        <v>45659</v>
      </c>
      <c r="B6155" t="s" s="0">
        <v>375</v>
      </c>
      <c r="C6155" t="s" s="0">
        <v>24</v>
      </c>
      <c r="E6155" t="s" s="0">
        <v>375</v>
      </c>
      <c r="F6155" s="0">
        <v>0.89100000000000001</v>
      </c>
    </row>
    <row r="6156" spans="1:6">
      <c r="A6156" s="39">
        <v>45661</v>
      </c>
      <c r="B6156" t="s" s="0">
        <v>375</v>
      </c>
      <c r="C6156" t="s" s="0">
        <v>24</v>
      </c>
      <c r="E6156" t="s" s="0">
        <v>375</v>
      </c>
      <c r="F6156" s="0">
        <v>0.89100000000000001</v>
      </c>
    </row>
    <row r="6157" spans="1:6">
      <c r="A6157" s="39">
        <v>56330</v>
      </c>
      <c r="B6157" t="s" s="0">
        <v>42</v>
      </c>
      <c r="C6157" t="s" s="0">
        <v>22</v>
      </c>
      <c r="E6157" t="s" s="0">
        <v>42</v>
      </c>
      <c r="F6157" s="0">
        <v>1.0009999999999999</v>
      </c>
    </row>
    <row r="6158" spans="1:6">
      <c r="A6158" s="39">
        <v>17309</v>
      </c>
      <c r="B6158" t="s" s="0">
        <v>66</v>
      </c>
      <c r="C6158" t="s" s="0">
        <v>58</v>
      </c>
      <c r="E6158" t="s" s="0">
        <v>66</v>
      </c>
      <c r="F6158" s="0">
        <v>1.012</v>
      </c>
    </row>
    <row r="6159" spans="1:6">
      <c r="A6159" s="39">
        <v>45663</v>
      </c>
      <c r="B6159" t="s" s="0">
        <v>375</v>
      </c>
      <c r="C6159" t="s" s="0">
        <v>24</v>
      </c>
      <c r="E6159" t="s" s="0">
        <v>375</v>
      </c>
      <c r="F6159" s="0">
        <v>0.89100000000000001</v>
      </c>
    </row>
    <row r="6160" spans="1:6">
      <c r="A6160" s="39">
        <v>45665</v>
      </c>
      <c r="B6160" t="s" s="0">
        <v>375</v>
      </c>
      <c r="C6160" t="s" s="0">
        <v>24</v>
      </c>
      <c r="E6160" t="s" s="0">
        <v>375</v>
      </c>
      <c r="F6160" s="0">
        <v>0.89100000000000001</v>
      </c>
    </row>
    <row r="6161" spans="1:6">
      <c r="A6161" s="39">
        <v>45731</v>
      </c>
      <c r="B6161" t="s" s="0">
        <v>375</v>
      </c>
      <c r="C6161" t="s" s="0">
        <v>24</v>
      </c>
      <c r="E6161" t="s" s="0">
        <v>375</v>
      </c>
      <c r="F6161" s="0">
        <v>0.89100000000000001</v>
      </c>
    </row>
    <row r="6162" spans="1:6">
      <c r="A6162" s="39">
        <v>24239</v>
      </c>
      <c r="B6162" t="s" s="0">
        <v>376</v>
      </c>
      <c r="C6162" t="s" s="0">
        <v>238</v>
      </c>
      <c r="E6162" t="s" s="0">
        <v>376</v>
      </c>
      <c r="F6162" s="0">
        <v>0.93899999999999995</v>
      </c>
    </row>
    <row r="6163" spans="1:6">
      <c r="A6163" s="39">
        <v>24358</v>
      </c>
      <c r="B6163" t="s" s="0">
        <v>376</v>
      </c>
      <c r="C6163" t="s" s="0">
        <v>238</v>
      </c>
      <c r="E6163" t="s" s="0">
        <v>376</v>
      </c>
      <c r="F6163" s="0">
        <v>0.93899999999999995</v>
      </c>
    </row>
    <row r="6164" spans="1:6">
      <c r="A6164" s="39">
        <v>24782</v>
      </c>
      <c r="B6164" t="s" s="0">
        <v>376</v>
      </c>
      <c r="C6164" t="s" s="0">
        <v>238</v>
      </c>
      <c r="E6164" t="s" s="0">
        <v>376</v>
      </c>
      <c r="F6164" s="0">
        <v>0.93899999999999995</v>
      </c>
    </row>
    <row r="6165" spans="1:6">
      <c r="A6165" s="39">
        <v>24791</v>
      </c>
      <c r="B6165" t="s" s="0">
        <v>376</v>
      </c>
      <c r="C6165" t="s" s="0">
        <v>238</v>
      </c>
      <c r="E6165" t="s" s="0">
        <v>376</v>
      </c>
      <c r="F6165" s="0">
        <v>0.93899999999999995</v>
      </c>
    </row>
    <row r="6166" spans="1:6">
      <c r="A6166" s="39">
        <v>19406</v>
      </c>
      <c r="B6166" t="s" s="0">
        <v>135</v>
      </c>
      <c r="C6166" t="s" s="0">
        <v>58</v>
      </c>
      <c r="E6166" t="s" s="0">
        <v>135</v>
      </c>
      <c r="F6166" s="0">
        <v>0.90100000000000002</v>
      </c>
    </row>
    <row r="6167" spans="1:6">
      <c r="A6167" s="39">
        <v>82431</v>
      </c>
      <c r="B6167" t="s" s="0">
        <v>199</v>
      </c>
      <c r="C6167" t="s" s="0">
        <v>26</v>
      </c>
      <c r="E6167" t="s" s="0">
        <v>199</v>
      </c>
      <c r="F6167" s="0">
        <v>1.169</v>
      </c>
    </row>
    <row r="6168" spans="1:6">
      <c r="A6168" s="39">
        <v>82432</v>
      </c>
      <c r="B6168" t="s" s="0">
        <v>199</v>
      </c>
      <c r="C6168" t="s" s="0">
        <v>26</v>
      </c>
      <c r="E6168" t="s" s="0">
        <v>199</v>
      </c>
      <c r="F6168" s="0">
        <v>1.169</v>
      </c>
    </row>
    <row r="6169" spans="1:6">
      <c r="A6169" s="39">
        <v>2923</v>
      </c>
      <c r="B6169" t="s" s="0">
        <v>204</v>
      </c>
      <c r="C6169" t="s" s="0">
        <v>119</v>
      </c>
      <c r="E6169" t="s" s="0">
        <v>204</v>
      </c>
      <c r="F6169" s="0">
        <v>0.88700000000000001</v>
      </c>
    </row>
    <row r="6170" spans="1:6">
      <c r="A6170" s="39">
        <v>95189</v>
      </c>
      <c r="B6170" t="s" s="0">
        <v>210</v>
      </c>
      <c r="C6170" t="s" s="0">
        <v>26</v>
      </c>
      <c r="E6170" t="s" s="0">
        <v>210</v>
      </c>
      <c r="F6170" s="0">
        <v>1.1299999999999999</v>
      </c>
    </row>
    <row r="6171" spans="1:6">
      <c r="A6171" s="39">
        <v>95361</v>
      </c>
      <c r="B6171" t="s" s="0">
        <v>348</v>
      </c>
      <c r="C6171" t="s" s="0">
        <v>26</v>
      </c>
      <c r="E6171" t="s" s="0">
        <v>348</v>
      </c>
      <c r="F6171" s="0">
        <v>1.038</v>
      </c>
    </row>
    <row r="6172" spans="1:6">
      <c r="A6172" s="39">
        <v>93096</v>
      </c>
      <c r="B6172" t="s" s="0">
        <v>117</v>
      </c>
      <c r="C6172" t="s" s="0">
        <v>26</v>
      </c>
      <c r="E6172" t="s" s="0">
        <v>117</v>
      </c>
      <c r="F6172" s="0">
        <v>1.0569999999999999</v>
      </c>
    </row>
    <row r="6173" spans="1:6">
      <c r="A6173" s="39">
        <v>19246</v>
      </c>
      <c r="B6173" t="s" s="0">
        <v>135</v>
      </c>
      <c r="C6173" t="s" s="0">
        <v>58</v>
      </c>
      <c r="E6173" t="s" s="0">
        <v>135</v>
      </c>
      <c r="F6173" s="0">
        <v>0.90100000000000002</v>
      </c>
    </row>
    <row r="6174" spans="1:6">
      <c r="A6174" s="39">
        <v>24811</v>
      </c>
      <c r="B6174" t="s" s="0">
        <v>376</v>
      </c>
      <c r="C6174" t="s" s="0">
        <v>238</v>
      </c>
      <c r="E6174" t="s" s="0">
        <v>376</v>
      </c>
      <c r="F6174" s="0">
        <v>0.93899999999999995</v>
      </c>
    </row>
    <row r="6175" spans="1:6">
      <c r="A6175" s="39">
        <v>72664</v>
      </c>
      <c r="B6175" t="s" s="0">
        <v>88</v>
      </c>
      <c r="C6175" t="s" s="0">
        <v>20</v>
      </c>
      <c r="E6175" t="s" s="0">
        <v>88</v>
      </c>
      <c r="F6175" s="0">
        <v>1.028</v>
      </c>
    </row>
    <row r="6176" spans="1:6">
      <c r="A6176" s="39">
        <v>24340</v>
      </c>
      <c r="B6176" t="s" s="0">
        <v>376</v>
      </c>
      <c r="C6176" t="s" s="0">
        <v>238</v>
      </c>
      <c r="E6176" t="s" s="0">
        <v>376</v>
      </c>
      <c r="F6176" s="0">
        <v>0.93899999999999995</v>
      </c>
    </row>
    <row r="6177" spans="1:6">
      <c r="A6177" s="39">
        <v>83059</v>
      </c>
      <c r="B6177" t="s" s="0">
        <v>96</v>
      </c>
      <c r="C6177" t="s" s="0">
        <v>26</v>
      </c>
      <c r="E6177" t="s" s="0">
        <v>96</v>
      </c>
      <c r="F6177" s="0">
        <v>1.2609999999999999</v>
      </c>
    </row>
    <row r="6178" spans="1:6">
      <c r="A6178" s="39">
        <v>78600</v>
      </c>
      <c r="B6178" t="s" s="0">
        <v>100</v>
      </c>
      <c r="C6178" t="s" s="0">
        <v>20</v>
      </c>
      <c r="E6178" t="s" s="0">
        <v>100</v>
      </c>
      <c r="F6178" s="0">
        <v>1.05</v>
      </c>
    </row>
    <row r="6179" spans="1:6">
      <c r="A6179" s="39">
        <v>24161</v>
      </c>
      <c r="B6179" t="s" s="0">
        <v>376</v>
      </c>
      <c r="C6179" t="s" s="0">
        <v>238</v>
      </c>
      <c r="E6179" t="s" s="0">
        <v>376</v>
      </c>
      <c r="F6179" s="0">
        <v>0.93899999999999995</v>
      </c>
    </row>
    <row r="6180" spans="1:6">
      <c r="A6180" s="39">
        <v>24634</v>
      </c>
      <c r="B6180" t="s" s="0">
        <v>376</v>
      </c>
      <c r="C6180" t="s" s="0">
        <v>238</v>
      </c>
      <c r="E6180" t="s" s="0">
        <v>376</v>
      </c>
      <c r="F6180" s="0">
        <v>0.93899999999999995</v>
      </c>
    </row>
    <row r="6181" spans="1:6">
      <c r="A6181" s="39">
        <v>97509</v>
      </c>
      <c r="B6181" t="s" s="0">
        <v>235</v>
      </c>
      <c r="C6181" t="s" s="0">
        <v>26</v>
      </c>
      <c r="E6181" t="s" s="0">
        <v>235</v>
      </c>
      <c r="F6181" s="0">
        <v>1.093</v>
      </c>
    </row>
    <row r="6182" spans="1:6">
      <c r="A6182" s="39">
        <v>24358</v>
      </c>
      <c r="B6182" t="s" s="0">
        <v>376</v>
      </c>
      <c r="C6182" t="s" s="0">
        <v>238</v>
      </c>
      <c r="E6182" t="s" s="0">
        <v>376</v>
      </c>
      <c r="F6182" s="0">
        <v>0.93899999999999995</v>
      </c>
    </row>
    <row r="6183" spans="1:6">
      <c r="A6183" s="39">
        <v>3099</v>
      </c>
      <c r="B6183" t="s" s="0">
        <v>288</v>
      </c>
      <c r="C6183" t="s" s="0">
        <v>82</v>
      </c>
      <c r="E6183" t="s" s="0">
        <v>288</v>
      </c>
      <c r="F6183" s="0">
        <v>0.748</v>
      </c>
    </row>
    <row r="6184" spans="1:6">
      <c r="A6184" s="39">
        <v>99625</v>
      </c>
      <c r="B6184" t="s" s="0">
        <v>113</v>
      </c>
      <c r="C6184" t="s" s="0">
        <v>72</v>
      </c>
      <c r="E6184" t="s" s="0">
        <v>113</v>
      </c>
      <c r="F6184" s="0">
        <v>0.88600000000000001</v>
      </c>
    </row>
    <row r="6185" spans="1:6">
      <c r="A6185" s="39">
        <v>56751</v>
      </c>
      <c r="B6185" t="s" s="0">
        <v>42</v>
      </c>
      <c r="C6185" t="s" s="0">
        <v>22</v>
      </c>
      <c r="E6185" t="s" s="0">
        <v>42</v>
      </c>
      <c r="F6185" s="0">
        <v>1.0009999999999999</v>
      </c>
    </row>
    <row r="6186" spans="1:6">
      <c r="A6186" s="39">
        <v>24613</v>
      </c>
      <c r="B6186" t="s" s="0">
        <v>376</v>
      </c>
      <c r="C6186" t="s" s="0">
        <v>238</v>
      </c>
      <c r="E6186" t="s" s="0">
        <v>376</v>
      </c>
      <c r="F6186" s="0">
        <v>0.93899999999999995</v>
      </c>
    </row>
    <row r="6187" spans="1:6">
      <c r="A6187" s="39">
        <v>24806</v>
      </c>
      <c r="B6187" t="s" s="0">
        <v>376</v>
      </c>
      <c r="C6187" t="s" s="0">
        <v>238</v>
      </c>
      <c r="E6187" t="s" s="0">
        <v>376</v>
      </c>
      <c r="F6187" s="0">
        <v>0.93899999999999995</v>
      </c>
    </row>
    <row r="6188" spans="1:6">
      <c r="A6188" s="39">
        <v>94262</v>
      </c>
      <c r="B6188" t="s" s="0">
        <v>40</v>
      </c>
      <c r="C6188" t="s" s="0">
        <v>26</v>
      </c>
      <c r="E6188" t="s" s="0">
        <v>40</v>
      </c>
      <c r="F6188" s="0">
        <v>0.93500000000000005</v>
      </c>
    </row>
    <row r="6189" spans="1:6">
      <c r="A6189" s="39">
        <v>24793</v>
      </c>
      <c r="B6189" t="s" s="0">
        <v>376</v>
      </c>
      <c r="C6189" t="s" s="0">
        <v>238</v>
      </c>
      <c r="E6189" t="s" s="0">
        <v>376</v>
      </c>
      <c r="F6189" s="0">
        <v>0.93899999999999995</v>
      </c>
    </row>
    <row r="6190" spans="1:6">
      <c r="A6190" s="39">
        <v>24360</v>
      </c>
      <c r="B6190" t="s" s="0">
        <v>376</v>
      </c>
      <c r="C6190" t="s" s="0">
        <v>238</v>
      </c>
      <c r="E6190" t="s" s="0">
        <v>376</v>
      </c>
      <c r="F6190" s="0">
        <v>0.93899999999999995</v>
      </c>
    </row>
    <row r="6191" spans="1:6">
      <c r="A6191" s="39">
        <v>66879</v>
      </c>
      <c r="B6191" t="s" s="0">
        <v>220</v>
      </c>
      <c r="C6191" t="s" s="0">
        <v>22</v>
      </c>
      <c r="E6191" t="s" s="0">
        <v>220</v>
      </c>
      <c r="F6191" s="0">
        <v>0.97499999999999998</v>
      </c>
    </row>
    <row r="6192" spans="1:6">
      <c r="A6192" s="39">
        <v>25557</v>
      </c>
      <c r="B6192" t="s" s="0">
        <v>376</v>
      </c>
      <c r="C6192" t="s" s="0">
        <v>238</v>
      </c>
      <c r="E6192" t="s" s="0">
        <v>376</v>
      </c>
      <c r="F6192" s="0">
        <v>0.93899999999999995</v>
      </c>
    </row>
    <row r="6193" spans="1:6">
      <c r="A6193" s="39">
        <v>25767</v>
      </c>
      <c r="B6193" t="s" s="0">
        <v>376</v>
      </c>
      <c r="C6193" t="s" s="0">
        <v>238</v>
      </c>
      <c r="E6193" t="s" s="0">
        <v>376</v>
      </c>
      <c r="F6193" s="0">
        <v>0.93899999999999995</v>
      </c>
    </row>
    <row r="6194" spans="1:6">
      <c r="A6194" s="39">
        <v>25557</v>
      </c>
      <c r="B6194" t="s" s="0">
        <v>376</v>
      </c>
      <c r="C6194" t="s" s="0">
        <v>238</v>
      </c>
      <c r="E6194" t="s" s="0">
        <v>376</v>
      </c>
      <c r="F6194" s="0">
        <v>0.93899999999999995</v>
      </c>
    </row>
    <row r="6195" spans="1:6">
      <c r="A6195" s="39">
        <v>25575</v>
      </c>
      <c r="B6195" t="s" s="0">
        <v>376</v>
      </c>
      <c r="C6195" t="s" s="0">
        <v>238</v>
      </c>
      <c r="E6195" t="s" s="0">
        <v>376</v>
      </c>
      <c r="F6195" s="0">
        <v>0.93899999999999995</v>
      </c>
    </row>
    <row r="6196" spans="1:6">
      <c r="A6196" s="39">
        <v>24582</v>
      </c>
      <c r="B6196" t="s" s="0">
        <v>376</v>
      </c>
      <c r="C6196" t="s" s="0">
        <v>238</v>
      </c>
      <c r="E6196" t="s" s="0">
        <v>376</v>
      </c>
      <c r="F6196" s="0">
        <v>0.93899999999999995</v>
      </c>
    </row>
    <row r="6197" spans="1:6">
      <c r="A6197" s="39">
        <v>24241</v>
      </c>
      <c r="B6197" t="s" s="0">
        <v>376</v>
      </c>
      <c r="C6197" t="s" s="0">
        <v>238</v>
      </c>
      <c r="E6197" t="s" s="0">
        <v>376</v>
      </c>
      <c r="F6197" s="0">
        <v>0.93899999999999995</v>
      </c>
    </row>
    <row r="6198" spans="1:6">
      <c r="A6198" s="39">
        <v>24220</v>
      </c>
      <c r="B6198" t="s" s="0">
        <v>376</v>
      </c>
      <c r="C6198" t="s" s="0">
        <v>238</v>
      </c>
      <c r="E6198" t="s" s="0">
        <v>376</v>
      </c>
      <c r="F6198" s="0">
        <v>0.93899999999999995</v>
      </c>
    </row>
    <row r="6199" spans="1:6">
      <c r="A6199" s="39">
        <v>24802</v>
      </c>
      <c r="B6199" t="s" s="0">
        <v>376</v>
      </c>
      <c r="C6199" t="s" s="0">
        <v>238</v>
      </c>
      <c r="E6199" t="s" s="0">
        <v>376</v>
      </c>
      <c r="F6199" s="0">
        <v>0.93899999999999995</v>
      </c>
    </row>
    <row r="6200" spans="1:6">
      <c r="A6200" s="39">
        <v>24582</v>
      </c>
      <c r="B6200" t="s" s="0">
        <v>376</v>
      </c>
      <c r="C6200" t="s" s="0">
        <v>238</v>
      </c>
      <c r="E6200" t="s" s="0">
        <v>376</v>
      </c>
      <c r="F6200" s="0">
        <v>0.93899999999999995</v>
      </c>
    </row>
    <row r="6201" spans="1:6">
      <c r="A6201" s="39">
        <v>24589</v>
      </c>
      <c r="B6201" t="s" s="0">
        <v>376</v>
      </c>
      <c r="C6201" t="s" s="0">
        <v>238</v>
      </c>
      <c r="E6201" t="s" s="0">
        <v>376</v>
      </c>
      <c r="F6201" s="0">
        <v>0.93899999999999995</v>
      </c>
    </row>
    <row r="6202" spans="1:6">
      <c r="A6202" s="39">
        <v>24794</v>
      </c>
      <c r="B6202" t="s" s="0">
        <v>376</v>
      </c>
      <c r="C6202" t="s" s="0">
        <v>238</v>
      </c>
      <c r="E6202" t="s" s="0">
        <v>376</v>
      </c>
      <c r="F6202" s="0">
        <v>0.93899999999999995</v>
      </c>
    </row>
    <row r="6203" spans="1:6">
      <c r="A6203" s="39">
        <v>25557</v>
      </c>
      <c r="B6203" t="s" s="0">
        <v>376</v>
      </c>
      <c r="C6203" t="s" s="0">
        <v>238</v>
      </c>
      <c r="E6203" t="s" s="0">
        <v>376</v>
      </c>
      <c r="F6203" s="0">
        <v>0.93899999999999995</v>
      </c>
    </row>
    <row r="6204" spans="1:6">
      <c r="A6204" s="39">
        <v>25725</v>
      </c>
      <c r="B6204" t="s" s="0">
        <v>376</v>
      </c>
      <c r="C6204" t="s" s="0">
        <v>238</v>
      </c>
      <c r="E6204" t="s" s="0">
        <v>376</v>
      </c>
      <c r="F6204" s="0">
        <v>0.93899999999999995</v>
      </c>
    </row>
    <row r="6205" spans="1:6">
      <c r="A6205" s="39">
        <v>24796</v>
      </c>
      <c r="B6205" t="s" s="0">
        <v>376</v>
      </c>
      <c r="C6205" t="s" s="0">
        <v>238</v>
      </c>
      <c r="E6205" t="s" s="0">
        <v>376</v>
      </c>
      <c r="F6205" s="0">
        <v>0.93899999999999995</v>
      </c>
    </row>
    <row r="6206" spans="1:6">
      <c r="A6206" s="39">
        <v>24793</v>
      </c>
      <c r="B6206" t="s" s="0">
        <v>376</v>
      </c>
      <c r="C6206" t="s" s="0">
        <v>238</v>
      </c>
      <c r="E6206" t="s" s="0">
        <v>376</v>
      </c>
      <c r="F6206" s="0">
        <v>0.93899999999999995</v>
      </c>
    </row>
    <row r="6207" spans="1:6">
      <c r="A6207" s="39">
        <v>24796</v>
      </c>
      <c r="B6207" t="s" s="0">
        <v>376</v>
      </c>
      <c r="C6207" t="s" s="0">
        <v>238</v>
      </c>
      <c r="E6207" t="s" s="0">
        <v>376</v>
      </c>
      <c r="F6207" s="0">
        <v>0.93899999999999995</v>
      </c>
    </row>
    <row r="6208" spans="1:6">
      <c r="A6208" s="39">
        <v>24797</v>
      </c>
      <c r="B6208" t="s" s="0">
        <v>376</v>
      </c>
      <c r="C6208" t="s" s="0">
        <v>238</v>
      </c>
      <c r="E6208" t="s" s="0">
        <v>376</v>
      </c>
      <c r="F6208" s="0">
        <v>0.93899999999999995</v>
      </c>
    </row>
    <row r="6209" spans="1:6">
      <c r="A6209" s="39">
        <v>24811</v>
      </c>
      <c r="B6209" t="s" s="0">
        <v>376</v>
      </c>
      <c r="C6209" t="s" s="0">
        <v>238</v>
      </c>
      <c r="E6209" t="s" s="0">
        <v>376</v>
      </c>
      <c r="F6209" s="0">
        <v>0.93899999999999995</v>
      </c>
    </row>
    <row r="6210" spans="1:6">
      <c r="A6210" s="39">
        <v>24816</v>
      </c>
      <c r="B6210" t="s" s="0">
        <v>376</v>
      </c>
      <c r="C6210" t="s" s="0">
        <v>238</v>
      </c>
      <c r="E6210" t="s" s="0">
        <v>376</v>
      </c>
      <c r="F6210" s="0">
        <v>0.93899999999999995</v>
      </c>
    </row>
    <row r="6211" spans="1:6">
      <c r="A6211" s="39">
        <v>24398</v>
      </c>
      <c r="B6211" t="s" s="0">
        <v>376</v>
      </c>
      <c r="C6211" t="s" s="0">
        <v>238</v>
      </c>
      <c r="E6211" t="s" s="0">
        <v>376</v>
      </c>
      <c r="F6211" s="0">
        <v>0.93899999999999995</v>
      </c>
    </row>
    <row r="6212" spans="1:6">
      <c r="A6212" s="39">
        <v>24582</v>
      </c>
      <c r="B6212" t="s" s="0">
        <v>376</v>
      </c>
      <c r="C6212" t="s" s="0">
        <v>238</v>
      </c>
      <c r="E6212" t="s" s="0">
        <v>376</v>
      </c>
      <c r="F6212" s="0">
        <v>0.93899999999999995</v>
      </c>
    </row>
    <row r="6213" spans="1:6">
      <c r="A6213" s="39">
        <v>24782</v>
      </c>
      <c r="B6213" t="s" s="0">
        <v>376</v>
      </c>
      <c r="C6213" t="s" s="0">
        <v>238</v>
      </c>
      <c r="E6213" t="s" s="0">
        <v>376</v>
      </c>
      <c r="F6213" s="0">
        <v>0.93899999999999995</v>
      </c>
    </row>
    <row r="6214" spans="1:6">
      <c r="A6214" s="39">
        <v>24794</v>
      </c>
      <c r="B6214" t="s" s="0">
        <v>376</v>
      </c>
      <c r="C6214" t="s" s="0">
        <v>238</v>
      </c>
      <c r="E6214" t="s" s="0">
        <v>376</v>
      </c>
      <c r="F6214" s="0">
        <v>0.93899999999999995</v>
      </c>
    </row>
    <row r="6215" spans="1:6">
      <c r="A6215" s="39">
        <v>24799</v>
      </c>
      <c r="B6215" t="s" s="0">
        <v>376</v>
      </c>
      <c r="C6215" t="s" s="0">
        <v>238</v>
      </c>
      <c r="E6215" t="s" s="0">
        <v>376</v>
      </c>
      <c r="F6215" s="0">
        <v>0.93899999999999995</v>
      </c>
    </row>
    <row r="6216" spans="1:6">
      <c r="A6216" s="39">
        <v>24361</v>
      </c>
      <c r="B6216" t="s" s="0">
        <v>376</v>
      </c>
      <c r="C6216" t="s" s="0">
        <v>238</v>
      </c>
      <c r="E6216" t="s" s="0">
        <v>376</v>
      </c>
      <c r="F6216" s="0">
        <v>0.93899999999999995</v>
      </c>
    </row>
    <row r="6217" spans="1:6">
      <c r="A6217" s="39">
        <v>24351</v>
      </c>
      <c r="B6217" t="s" s="0">
        <v>376</v>
      </c>
      <c r="C6217" t="s" s="0">
        <v>238</v>
      </c>
      <c r="E6217" t="s" s="0">
        <v>376</v>
      </c>
      <c r="F6217" s="0">
        <v>0.93899999999999995</v>
      </c>
    </row>
    <row r="6218" spans="1:6">
      <c r="A6218" s="39">
        <v>24229</v>
      </c>
      <c r="B6218" t="s" s="0">
        <v>376</v>
      </c>
      <c r="C6218" t="s" s="0">
        <v>238</v>
      </c>
      <c r="E6218" t="s" s="0">
        <v>376</v>
      </c>
      <c r="F6218" s="0">
        <v>0.93899999999999995</v>
      </c>
    </row>
    <row r="6219" spans="1:6">
      <c r="A6219" s="39">
        <v>24589</v>
      </c>
      <c r="B6219" t="s" s="0">
        <v>376</v>
      </c>
      <c r="C6219" t="s" s="0">
        <v>238</v>
      </c>
      <c r="E6219" t="s" s="0">
        <v>376</v>
      </c>
      <c r="F6219" s="0">
        <v>0.93899999999999995</v>
      </c>
    </row>
    <row r="6220" spans="1:6">
      <c r="A6220" s="39">
        <v>24398</v>
      </c>
      <c r="B6220" t="s" s="0">
        <v>376</v>
      </c>
      <c r="C6220" t="s" s="0">
        <v>238</v>
      </c>
      <c r="E6220" t="s" s="0">
        <v>376</v>
      </c>
      <c r="F6220" s="0">
        <v>0.93899999999999995</v>
      </c>
    </row>
    <row r="6221" spans="1:6">
      <c r="A6221" s="39">
        <v>24340</v>
      </c>
      <c r="B6221" t="s" s="0">
        <v>376</v>
      </c>
      <c r="C6221" t="s" s="0">
        <v>238</v>
      </c>
      <c r="E6221" t="s" s="0">
        <v>376</v>
      </c>
      <c r="F6221" s="0">
        <v>0.93899999999999995</v>
      </c>
    </row>
    <row r="6222" spans="1:6">
      <c r="A6222" s="39">
        <v>24647</v>
      </c>
      <c r="B6222" t="s" s="0">
        <v>376</v>
      </c>
      <c r="C6222" t="s" s="0">
        <v>238</v>
      </c>
      <c r="E6222" t="s" s="0">
        <v>376</v>
      </c>
      <c r="F6222" s="0">
        <v>0.93899999999999995</v>
      </c>
    </row>
    <row r="6223" spans="1:6">
      <c r="A6223" s="39">
        <v>24589</v>
      </c>
      <c r="B6223" t="s" s="0">
        <v>376</v>
      </c>
      <c r="C6223" t="s" s="0">
        <v>238</v>
      </c>
      <c r="E6223" t="s" s="0">
        <v>376</v>
      </c>
      <c r="F6223" s="0">
        <v>0.93899999999999995</v>
      </c>
    </row>
    <row r="6224" spans="1:6">
      <c r="A6224" s="39">
        <v>24589</v>
      </c>
      <c r="B6224" t="s" s="0">
        <v>376</v>
      </c>
      <c r="C6224" t="s" s="0">
        <v>238</v>
      </c>
      <c r="E6224" t="s" s="0">
        <v>376</v>
      </c>
      <c r="F6224" s="0">
        <v>0.93899999999999995</v>
      </c>
    </row>
    <row r="6225" spans="1:6">
      <c r="A6225" s="39">
        <v>24800</v>
      </c>
      <c r="B6225" t="s" s="0">
        <v>376</v>
      </c>
      <c r="C6225" t="s" s="0">
        <v>238</v>
      </c>
      <c r="E6225" t="s" s="0">
        <v>376</v>
      </c>
      <c r="F6225" s="0">
        <v>0.93899999999999995</v>
      </c>
    </row>
    <row r="6226" spans="1:6">
      <c r="A6226" s="39">
        <v>24819</v>
      </c>
      <c r="B6226" t="s" s="0">
        <v>376</v>
      </c>
      <c r="C6226" t="s" s="0">
        <v>238</v>
      </c>
      <c r="E6226" t="s" s="0">
        <v>376</v>
      </c>
      <c r="F6226" s="0">
        <v>0.93899999999999995</v>
      </c>
    </row>
    <row r="6227" spans="1:6">
      <c r="A6227" s="39">
        <v>24802</v>
      </c>
      <c r="B6227" t="s" s="0">
        <v>376</v>
      </c>
      <c r="C6227" t="s" s="0">
        <v>238</v>
      </c>
      <c r="E6227" t="s" s="0">
        <v>376</v>
      </c>
      <c r="F6227" s="0">
        <v>0.93899999999999995</v>
      </c>
    </row>
    <row r="6228" spans="1:6">
      <c r="A6228" s="39">
        <v>24242</v>
      </c>
      <c r="B6228" t="s" s="0">
        <v>376</v>
      </c>
      <c r="C6228" t="s" s="0">
        <v>238</v>
      </c>
      <c r="E6228" t="s" s="0">
        <v>376</v>
      </c>
      <c r="F6228" s="0">
        <v>0.93899999999999995</v>
      </c>
    </row>
    <row r="6229" spans="1:6">
      <c r="A6229" s="39">
        <v>24161</v>
      </c>
      <c r="B6229" t="s" s="0">
        <v>376</v>
      </c>
      <c r="C6229" t="s" s="0">
        <v>238</v>
      </c>
      <c r="E6229" t="s" s="0">
        <v>376</v>
      </c>
      <c r="F6229" s="0">
        <v>0.93899999999999995</v>
      </c>
    </row>
    <row r="6230" spans="1:6">
      <c r="A6230" s="39">
        <v>24214</v>
      </c>
      <c r="B6230" t="s" s="0">
        <v>376</v>
      </c>
      <c r="C6230" t="s" s="0">
        <v>238</v>
      </c>
      <c r="E6230" t="s" s="0">
        <v>376</v>
      </c>
      <c r="F6230" s="0">
        <v>0.93899999999999995</v>
      </c>
    </row>
    <row r="6231" spans="1:6">
      <c r="A6231" s="39">
        <v>24244</v>
      </c>
      <c r="B6231" t="s" s="0">
        <v>376</v>
      </c>
      <c r="C6231" t="s" s="0">
        <v>238</v>
      </c>
      <c r="E6231" t="s" s="0">
        <v>376</v>
      </c>
      <c r="F6231" s="0">
        <v>0.93899999999999995</v>
      </c>
    </row>
    <row r="6232" spans="1:6">
      <c r="A6232" s="39">
        <v>24357</v>
      </c>
      <c r="B6232" t="s" s="0">
        <v>376</v>
      </c>
      <c r="C6232" t="s" s="0">
        <v>238</v>
      </c>
      <c r="E6232" t="s" s="0">
        <v>376</v>
      </c>
      <c r="F6232" s="0">
        <v>0.93899999999999995</v>
      </c>
    </row>
    <row r="6233" spans="1:6">
      <c r="A6233" s="39">
        <v>24220</v>
      </c>
      <c r="B6233" t="s" s="0">
        <v>376</v>
      </c>
      <c r="C6233" t="s" s="0">
        <v>238</v>
      </c>
      <c r="E6233" t="s" s="0">
        <v>376</v>
      </c>
      <c r="F6233" s="0">
        <v>0.93899999999999995</v>
      </c>
    </row>
    <row r="6234" spans="1:6">
      <c r="A6234" s="39">
        <v>24787</v>
      </c>
      <c r="B6234" t="s" s="0">
        <v>376</v>
      </c>
      <c r="C6234" t="s" s="0">
        <v>238</v>
      </c>
      <c r="E6234" t="s" s="0">
        <v>376</v>
      </c>
      <c r="F6234" s="0">
        <v>0.93899999999999995</v>
      </c>
    </row>
    <row r="6235" spans="1:6">
      <c r="A6235" s="39">
        <v>24799</v>
      </c>
      <c r="B6235" t="s" s="0">
        <v>376</v>
      </c>
      <c r="C6235" t="s" s="0">
        <v>238</v>
      </c>
      <c r="E6235" t="s" s="0">
        <v>376</v>
      </c>
      <c r="F6235" s="0">
        <v>0.93899999999999995</v>
      </c>
    </row>
    <row r="6236" spans="1:6">
      <c r="A6236" s="39">
        <v>24799</v>
      </c>
      <c r="B6236" t="s" s="0">
        <v>376</v>
      </c>
      <c r="C6236" t="s" s="0">
        <v>238</v>
      </c>
      <c r="E6236" t="s" s="0">
        <v>376</v>
      </c>
      <c r="F6236" s="0">
        <v>0.93899999999999995</v>
      </c>
    </row>
    <row r="6237" spans="1:6">
      <c r="A6237" s="39">
        <v>24340</v>
      </c>
      <c r="B6237" t="s" s="0">
        <v>376</v>
      </c>
      <c r="C6237" t="s" s="0">
        <v>238</v>
      </c>
      <c r="E6237" t="s" s="0">
        <v>376</v>
      </c>
      <c r="F6237" s="0">
        <v>0.93899999999999995</v>
      </c>
    </row>
    <row r="6238" spans="1:6">
      <c r="A6238" s="39">
        <v>56767</v>
      </c>
      <c r="B6238" t="s" s="0">
        <v>167</v>
      </c>
      <c r="C6238" t="s" s="0">
        <v>22</v>
      </c>
      <c r="E6238" t="s" s="0">
        <v>167</v>
      </c>
      <c r="F6238" s="0">
        <v>1.01</v>
      </c>
    </row>
    <row r="6239" spans="1:6">
      <c r="A6239" s="39">
        <v>54472</v>
      </c>
      <c r="B6239" t="s" s="0">
        <v>142</v>
      </c>
      <c r="C6239" t="s" s="0">
        <v>22</v>
      </c>
      <c r="E6239" t="s" s="0">
        <v>142</v>
      </c>
      <c r="F6239" s="0">
        <v>1.0549999999999999</v>
      </c>
    </row>
    <row r="6240" spans="1:6">
      <c r="A6240" s="39">
        <v>73257</v>
      </c>
      <c r="B6240" t="s" s="0">
        <v>88</v>
      </c>
      <c r="C6240" t="s" s="0">
        <v>20</v>
      </c>
      <c r="E6240" t="s" s="0">
        <v>88</v>
      </c>
      <c r="F6240" s="0">
        <v>1.028</v>
      </c>
    </row>
    <row r="6241" spans="1:6">
      <c r="A6241" s="39">
        <v>55278</v>
      </c>
      <c r="B6241" t="s" s="0">
        <v>166</v>
      </c>
      <c r="C6241" t="s" s="0">
        <v>22</v>
      </c>
      <c r="E6241" t="s" s="0">
        <v>166</v>
      </c>
      <c r="F6241" s="0">
        <v>1.036</v>
      </c>
    </row>
    <row r="6242" spans="1:6">
      <c r="A6242" s="39">
        <v>24214</v>
      </c>
      <c r="B6242" t="s" s="0">
        <v>376</v>
      </c>
      <c r="C6242" t="s" s="0">
        <v>238</v>
      </c>
      <c r="E6242" t="s" s="0">
        <v>376</v>
      </c>
      <c r="F6242" s="0">
        <v>0.93899999999999995</v>
      </c>
    </row>
    <row r="6243" spans="1:6">
      <c r="A6243" s="39">
        <v>55606</v>
      </c>
      <c r="B6243" t="s" s="0">
        <v>36</v>
      </c>
      <c r="C6243" t="s" s="0">
        <v>22</v>
      </c>
      <c r="E6243" t="s" s="0">
        <v>36</v>
      </c>
      <c r="F6243" s="0">
        <v>0.95299999999999996</v>
      </c>
    </row>
    <row r="6244" spans="1:6">
      <c r="A6244" s="39">
        <v>24622</v>
      </c>
      <c r="B6244" t="s" s="0">
        <v>376</v>
      </c>
      <c r="C6244" t="s" s="0">
        <v>238</v>
      </c>
      <c r="E6244" t="s" s="0">
        <v>376</v>
      </c>
      <c r="F6244" s="0">
        <v>0.93899999999999995</v>
      </c>
    </row>
    <row r="6245" spans="1:6">
      <c r="A6245" s="39">
        <v>97486</v>
      </c>
      <c r="B6245" t="s" s="0">
        <v>89</v>
      </c>
      <c r="C6245" t="s" s="0">
        <v>26</v>
      </c>
      <c r="E6245" t="s" s="0">
        <v>89</v>
      </c>
      <c r="F6245" s="0">
        <v>1.0880000000000001</v>
      </c>
    </row>
    <row r="6246" spans="1:6">
      <c r="A6246" s="39">
        <v>89551</v>
      </c>
      <c r="B6246" t="s" s="0">
        <v>308</v>
      </c>
      <c r="C6246" t="s" s="0">
        <v>20</v>
      </c>
      <c r="E6246" t="s" s="0">
        <v>308</v>
      </c>
      <c r="F6246" s="0">
        <v>0.98599999999999999</v>
      </c>
    </row>
    <row r="6247" spans="1:6">
      <c r="A6247" s="39">
        <v>1936</v>
      </c>
      <c r="B6247" t="s" s="0">
        <v>174</v>
      </c>
      <c r="C6247" t="s" s="0">
        <v>119</v>
      </c>
      <c r="E6247" t="s" s="0">
        <v>174</v>
      </c>
      <c r="F6247" s="0">
        <v>0.91100000000000003</v>
      </c>
    </row>
    <row r="6248" spans="1:6">
      <c r="A6248" s="39">
        <v>86343</v>
      </c>
      <c r="B6248" t="s" s="0">
        <v>50</v>
      </c>
      <c r="C6248" t="s" s="0">
        <v>26</v>
      </c>
      <c r="E6248" t="s" s="0">
        <v>50</v>
      </c>
      <c r="F6248" s="0">
        <v>1.099</v>
      </c>
    </row>
    <row r="6249" spans="1:6">
      <c r="A6249" s="39">
        <v>82549</v>
      </c>
      <c r="B6249" t="s" s="0">
        <v>199</v>
      </c>
      <c r="C6249" t="s" s="0">
        <v>26</v>
      </c>
      <c r="E6249" t="s" s="0">
        <v>199</v>
      </c>
      <c r="F6249" s="0">
        <v>1.169</v>
      </c>
    </row>
    <row r="6250" spans="1:6">
      <c r="A6250" s="39">
        <v>7426</v>
      </c>
      <c r="B6250" t="s" s="0">
        <v>108</v>
      </c>
      <c r="C6250" t="s" s="0">
        <v>72</v>
      </c>
      <c r="E6250" t="s" s="0">
        <v>108</v>
      </c>
      <c r="F6250" s="0">
        <v>0.91300000000000003</v>
      </c>
    </row>
    <row r="6251" spans="1:6">
      <c r="A6251" s="39">
        <v>88376</v>
      </c>
      <c r="B6251" t="s" s="0">
        <v>37</v>
      </c>
      <c r="C6251" t="s" s="0">
        <v>20</v>
      </c>
      <c r="E6251" t="s" s="0">
        <v>37</v>
      </c>
      <c r="F6251" s="0">
        <v>1.0529999999999999</v>
      </c>
    </row>
    <row r="6252" spans="1:6">
      <c r="A6252" s="39">
        <v>9306</v>
      </c>
      <c r="B6252" t="s" s="0">
        <v>139</v>
      </c>
      <c r="C6252" t="s" s="0">
        <v>119</v>
      </c>
      <c r="E6252" t="s" s="0">
        <v>139</v>
      </c>
      <c r="F6252" s="0">
        <v>0.92800000000000005</v>
      </c>
    </row>
    <row r="6253" spans="1:6">
      <c r="A6253" s="39">
        <v>53426</v>
      </c>
      <c r="B6253" t="s" s="0">
        <v>52</v>
      </c>
      <c r="C6253" t="s" s="0">
        <v>22</v>
      </c>
      <c r="E6253" t="s" s="0">
        <v>52</v>
      </c>
      <c r="F6253" s="0">
        <v>1.0009999999999999</v>
      </c>
    </row>
    <row r="6254" spans="1:6">
      <c r="A6254" s="39">
        <v>96167</v>
      </c>
      <c r="B6254" t="s" s="0">
        <v>124</v>
      </c>
      <c r="C6254" t="s" s="0">
        <v>26</v>
      </c>
      <c r="E6254" t="s" s="0">
        <v>124</v>
      </c>
      <c r="F6254" s="0">
        <v>1.089</v>
      </c>
    </row>
    <row r="6255" spans="1:6">
      <c r="A6255" s="39">
        <v>19217</v>
      </c>
      <c r="B6255" t="s" s="0">
        <v>138</v>
      </c>
      <c r="C6255" t="s" s="0">
        <v>58</v>
      </c>
      <c r="E6255" t="s" s="0">
        <v>138</v>
      </c>
      <c r="F6255" s="0">
        <v>0.96</v>
      </c>
    </row>
    <row r="6256" spans="1:6">
      <c r="A6256" s="39">
        <v>25557</v>
      </c>
      <c r="B6256" t="s" s="0">
        <v>376</v>
      </c>
      <c r="C6256" t="s" s="0">
        <v>238</v>
      </c>
      <c r="E6256" t="s" s="0">
        <v>376</v>
      </c>
      <c r="F6256" s="0">
        <v>0.93899999999999995</v>
      </c>
    </row>
    <row r="6257" spans="1:6">
      <c r="A6257" s="39">
        <v>2829</v>
      </c>
      <c r="B6257" t="s" s="0">
        <v>204</v>
      </c>
      <c r="C6257" t="s" s="0">
        <v>119</v>
      </c>
      <c r="E6257" t="s" s="0">
        <v>204</v>
      </c>
      <c r="F6257" s="0">
        <v>0.88700000000000001</v>
      </c>
    </row>
    <row r="6258" spans="1:6">
      <c r="A6258" s="39">
        <v>9306</v>
      </c>
      <c r="B6258" t="s" s="0">
        <v>139</v>
      </c>
      <c r="C6258" t="s" s="0">
        <v>119</v>
      </c>
      <c r="E6258" t="s" s="0">
        <v>139</v>
      </c>
      <c r="F6258" s="0">
        <v>0.92800000000000005</v>
      </c>
    </row>
    <row r="6259" spans="1:6">
      <c r="A6259" s="39">
        <v>78598</v>
      </c>
      <c r="B6259" t="s" s="0">
        <v>100</v>
      </c>
      <c r="C6259" t="s" s="0">
        <v>20</v>
      </c>
      <c r="E6259" t="s" s="0">
        <v>100</v>
      </c>
      <c r="F6259" s="0">
        <v>1.05</v>
      </c>
    </row>
    <row r="6260" spans="1:6">
      <c r="A6260" s="39">
        <v>24340</v>
      </c>
      <c r="B6260" t="s" s="0">
        <v>376</v>
      </c>
      <c r="C6260" t="s" s="0">
        <v>238</v>
      </c>
      <c r="E6260" t="s" s="0">
        <v>376</v>
      </c>
      <c r="F6260" s="0">
        <v>0.93899999999999995</v>
      </c>
    </row>
    <row r="6261" spans="1:6">
      <c r="A6261" s="39">
        <v>38154</v>
      </c>
      <c r="B6261" t="s" s="0">
        <v>217</v>
      </c>
      <c r="C6261" t="s" s="0">
        <v>39</v>
      </c>
      <c r="E6261" t="s" s="0">
        <v>217</v>
      </c>
      <c r="F6261" s="0">
        <v>0.82</v>
      </c>
    </row>
    <row r="6262" spans="1:6">
      <c r="A6262" s="39">
        <v>21255</v>
      </c>
      <c r="B6262" t="s" s="0">
        <v>165</v>
      </c>
      <c r="C6262" t="s" s="0">
        <v>39</v>
      </c>
      <c r="E6262" t="s" s="0">
        <v>165</v>
      </c>
      <c r="F6262" s="0">
        <v>0.98</v>
      </c>
    </row>
    <row r="6263" spans="1:6">
      <c r="A6263" s="39">
        <v>86669</v>
      </c>
      <c r="B6263" t="s" s="0">
        <v>168</v>
      </c>
      <c r="C6263" t="s" s="0">
        <v>26</v>
      </c>
      <c r="E6263" t="s" s="0">
        <v>168</v>
      </c>
      <c r="F6263" s="0">
        <v>1.0069999999999999</v>
      </c>
    </row>
    <row r="6264" spans="1:6">
      <c r="A6264" s="39">
        <v>1824</v>
      </c>
      <c r="B6264" t="s" s="0">
        <v>118</v>
      </c>
      <c r="C6264" t="s" s="0">
        <v>119</v>
      </c>
      <c r="E6264" t="s" s="0">
        <v>118</v>
      </c>
      <c r="F6264" s="0">
        <v>0.97399999999999998</v>
      </c>
    </row>
    <row r="6265" spans="1:6">
      <c r="A6265" s="39">
        <v>92281</v>
      </c>
      <c r="B6265" t="s" s="0">
        <v>153</v>
      </c>
      <c r="C6265" t="s" s="0">
        <v>26</v>
      </c>
      <c r="E6265" t="s" s="0">
        <v>153</v>
      </c>
      <c r="F6265" s="0">
        <v>1.0589999999999999</v>
      </c>
    </row>
    <row r="6266" spans="1:6">
      <c r="A6266" s="39">
        <v>24594</v>
      </c>
      <c r="B6266" t="s" s="0">
        <v>376</v>
      </c>
      <c r="C6266" t="s" s="0">
        <v>238</v>
      </c>
      <c r="E6266" t="s" s="0">
        <v>376</v>
      </c>
      <c r="F6266" s="0">
        <v>0.93899999999999995</v>
      </c>
    </row>
    <row r="6267" spans="1:6">
      <c r="A6267" s="39">
        <v>24241</v>
      </c>
      <c r="B6267" t="s" s="0">
        <v>376</v>
      </c>
      <c r="C6267" t="s" s="0">
        <v>238</v>
      </c>
      <c r="E6267" t="s" s="0">
        <v>376</v>
      </c>
      <c r="F6267" s="0">
        <v>0.93899999999999995</v>
      </c>
    </row>
    <row r="6268" spans="1:6">
      <c r="A6268" s="39">
        <v>2699</v>
      </c>
      <c r="B6268" t="s" s="0">
        <v>174</v>
      </c>
      <c r="C6268" t="s" s="0">
        <v>119</v>
      </c>
      <c r="E6268" t="s" s="0">
        <v>174</v>
      </c>
      <c r="F6268" s="0">
        <v>0.91100000000000003</v>
      </c>
    </row>
    <row r="6269" spans="1:6">
      <c r="A6269" s="39">
        <v>24582</v>
      </c>
      <c r="B6269" t="s" s="0">
        <v>376</v>
      </c>
      <c r="C6269" t="s" s="0">
        <v>238</v>
      </c>
      <c r="E6269" t="s" s="0">
        <v>376</v>
      </c>
      <c r="F6269" s="0">
        <v>0.93899999999999995</v>
      </c>
    </row>
    <row r="6270" spans="1:6">
      <c r="A6270" s="39">
        <v>15711</v>
      </c>
      <c r="B6270" t="s" s="0">
        <v>145</v>
      </c>
      <c r="C6270" t="s" s="0">
        <v>82</v>
      </c>
      <c r="E6270" t="s" s="0">
        <v>145</v>
      </c>
      <c r="F6270" s="0">
        <v>0.95299999999999996</v>
      </c>
    </row>
    <row r="6271" spans="1:6">
      <c r="A6271" s="39">
        <v>15712</v>
      </c>
      <c r="B6271" t="s" s="0">
        <v>145</v>
      </c>
      <c r="C6271" t="s" s="0">
        <v>82</v>
      </c>
      <c r="E6271" t="s" s="0">
        <v>145</v>
      </c>
      <c r="F6271" s="0">
        <v>0.95299999999999996</v>
      </c>
    </row>
    <row r="6272" spans="1:6">
      <c r="A6272" s="39">
        <v>15713</v>
      </c>
      <c r="B6272" t="s" s="0">
        <v>145</v>
      </c>
      <c r="C6272" t="s" s="0">
        <v>82</v>
      </c>
      <c r="E6272" t="s" s="0">
        <v>145</v>
      </c>
      <c r="F6272" s="0">
        <v>0.95299999999999996</v>
      </c>
    </row>
    <row r="6273" spans="1:6">
      <c r="A6273" s="39">
        <v>66871</v>
      </c>
      <c r="B6273" t="s" s="0">
        <v>53</v>
      </c>
      <c r="C6273" t="s" s="0">
        <v>22</v>
      </c>
      <c r="E6273" t="s" s="0">
        <v>53</v>
      </c>
      <c r="F6273" s="0">
        <v>0.96099999999999997</v>
      </c>
    </row>
    <row r="6274" spans="1:6">
      <c r="A6274" s="39">
        <v>24802</v>
      </c>
      <c r="B6274" t="s" s="0">
        <v>376</v>
      </c>
      <c r="C6274" t="s" s="0">
        <v>238</v>
      </c>
      <c r="E6274" t="s" s="0">
        <v>376</v>
      </c>
      <c r="F6274" s="0">
        <v>0.93899999999999995</v>
      </c>
    </row>
    <row r="6275" spans="1:6">
      <c r="A6275" s="39">
        <v>95692</v>
      </c>
      <c r="B6275" t="s" s="0">
        <v>205</v>
      </c>
      <c r="C6275" t="s" s="0">
        <v>26</v>
      </c>
      <c r="E6275" t="s" s="0">
        <v>205</v>
      </c>
      <c r="F6275" s="0">
        <v>1.038</v>
      </c>
    </row>
    <row r="6276" spans="1:6">
      <c r="A6276" s="39">
        <v>95176</v>
      </c>
      <c r="B6276" t="s" s="0">
        <v>210</v>
      </c>
      <c r="C6276" t="s" s="0">
        <v>26</v>
      </c>
      <c r="E6276" t="s" s="0">
        <v>210</v>
      </c>
      <c r="F6276" s="0">
        <v>1.1299999999999999</v>
      </c>
    </row>
    <row r="6277" spans="1:6">
      <c r="A6277" s="39">
        <v>78462</v>
      </c>
      <c r="B6277" t="s" s="0">
        <v>19</v>
      </c>
      <c r="C6277" t="s" s="0">
        <v>20</v>
      </c>
      <c r="E6277" t="s" s="0">
        <v>19</v>
      </c>
      <c r="F6277" s="0">
        <v>1.052</v>
      </c>
    </row>
    <row r="6278" spans="1:6">
      <c r="A6278" s="39">
        <v>78464</v>
      </c>
      <c r="B6278" t="s" s="0">
        <v>19</v>
      </c>
      <c r="C6278" t="s" s="0">
        <v>20</v>
      </c>
      <c r="E6278" t="s" s="0">
        <v>19</v>
      </c>
      <c r="F6278" s="0">
        <v>1.052</v>
      </c>
    </row>
    <row r="6279" spans="1:6">
      <c r="A6279" s="39">
        <v>78465</v>
      </c>
      <c r="B6279" t="s" s="0">
        <v>19</v>
      </c>
      <c r="C6279" t="s" s="0">
        <v>20</v>
      </c>
      <c r="E6279" t="s" s="0">
        <v>19</v>
      </c>
      <c r="F6279" s="0">
        <v>1.052</v>
      </c>
    </row>
    <row r="6280" spans="1:6">
      <c r="A6280" s="39">
        <v>78467</v>
      </c>
      <c r="B6280" t="s" s="0">
        <v>19</v>
      </c>
      <c r="C6280" t="s" s="0">
        <v>20</v>
      </c>
      <c r="E6280" t="s" s="0">
        <v>19</v>
      </c>
      <c r="F6280" s="0">
        <v>1.052</v>
      </c>
    </row>
    <row r="6281" spans="1:6">
      <c r="A6281" s="39">
        <v>54329</v>
      </c>
      <c r="B6281" t="s" s="0">
        <v>21</v>
      </c>
      <c r="C6281" t="s" s="0">
        <v>22</v>
      </c>
      <c r="E6281" t="s" s="0">
        <v>21</v>
      </c>
      <c r="F6281" s="0">
        <v>1.085</v>
      </c>
    </row>
    <row r="6282" spans="1:6">
      <c r="A6282" s="39">
        <v>94357</v>
      </c>
      <c r="B6282" t="s" s="0">
        <v>76</v>
      </c>
      <c r="C6282" t="s" s="0">
        <v>26</v>
      </c>
      <c r="E6282" t="s" s="0">
        <v>76</v>
      </c>
      <c r="F6282" s="0">
        <v>1.0229999999999999</v>
      </c>
    </row>
    <row r="6283" spans="1:6">
      <c r="A6283" s="39">
        <v>54574</v>
      </c>
      <c r="B6283" t="s" s="0">
        <v>167</v>
      </c>
      <c r="C6283" t="s" s="0">
        <v>22</v>
      </c>
      <c r="E6283" t="s" s="0">
        <v>167</v>
      </c>
      <c r="F6283" s="0">
        <v>1.01</v>
      </c>
    </row>
    <row r="6284" spans="1:6">
      <c r="A6284" s="39">
        <v>24361</v>
      </c>
      <c r="B6284" t="s" s="0">
        <v>376</v>
      </c>
      <c r="C6284" t="s" s="0">
        <v>238</v>
      </c>
      <c r="E6284" t="s" s="0">
        <v>376</v>
      </c>
      <c r="F6284" s="0">
        <v>0.93899999999999995</v>
      </c>
    </row>
    <row r="6285" spans="1:6">
      <c r="A6285" s="39">
        <v>34497</v>
      </c>
      <c r="B6285" t="s" s="0">
        <v>109</v>
      </c>
      <c r="C6285" t="s" s="0">
        <v>74</v>
      </c>
      <c r="E6285" t="s" s="0">
        <v>109</v>
      </c>
      <c r="F6285" s="0">
        <v>1.0069999999999999</v>
      </c>
    </row>
    <row r="6286" spans="1:6">
      <c r="A6286" s="39">
        <v>34513</v>
      </c>
      <c r="B6286" t="s" s="0">
        <v>109</v>
      </c>
      <c r="C6286" t="s" s="0">
        <v>74</v>
      </c>
      <c r="E6286" t="s" s="0">
        <v>109</v>
      </c>
      <c r="F6286" s="0">
        <v>1.0069999999999999</v>
      </c>
    </row>
    <row r="6287" spans="1:6">
      <c r="A6287" s="39">
        <v>66871</v>
      </c>
      <c r="B6287" t="s" s="0">
        <v>53</v>
      </c>
      <c r="C6287" t="s" s="0">
        <v>22</v>
      </c>
      <c r="E6287" t="s" s="0">
        <v>53</v>
      </c>
      <c r="F6287" s="0">
        <v>0.96099999999999997</v>
      </c>
    </row>
    <row r="6288" spans="1:6">
      <c r="A6288" s="39">
        <v>7554</v>
      </c>
      <c r="B6288" t="s" s="0">
        <v>184</v>
      </c>
      <c r="C6288" t="s" s="0">
        <v>72</v>
      </c>
      <c r="E6288" t="s" s="0">
        <v>184</v>
      </c>
      <c r="F6288" s="0">
        <v>0.94499999999999995</v>
      </c>
    </row>
    <row r="6289" spans="1:6">
      <c r="A6289" s="39">
        <v>54306</v>
      </c>
      <c r="B6289" t="s" s="0">
        <v>21</v>
      </c>
      <c r="C6289" t="s" s="0">
        <v>22</v>
      </c>
      <c r="E6289" t="s" s="0">
        <v>21</v>
      </c>
      <c r="F6289" s="0">
        <v>1.085</v>
      </c>
    </row>
    <row r="6290" spans="1:6">
      <c r="A6290" s="39">
        <v>24357</v>
      </c>
      <c r="B6290" t="s" s="0">
        <v>376</v>
      </c>
      <c r="C6290" t="s" s="0">
        <v>238</v>
      </c>
      <c r="E6290" t="s" s="0">
        <v>376</v>
      </c>
      <c r="F6290" s="0">
        <v>0.93899999999999995</v>
      </c>
    </row>
    <row r="6291" spans="1:6">
      <c r="A6291" s="39">
        <v>24819</v>
      </c>
      <c r="B6291" t="s" s="0">
        <v>376</v>
      </c>
      <c r="C6291" t="s" s="0">
        <v>238</v>
      </c>
      <c r="E6291" t="s" s="0">
        <v>376</v>
      </c>
      <c r="F6291" s="0">
        <v>0.93899999999999995</v>
      </c>
    </row>
    <row r="6292" spans="1:6">
      <c r="A6292" s="39">
        <v>54317</v>
      </c>
      <c r="B6292" t="s" s="0">
        <v>21</v>
      </c>
      <c r="C6292" t="s" s="0">
        <v>22</v>
      </c>
      <c r="E6292" t="s" s="0">
        <v>21</v>
      </c>
      <c r="F6292" s="0">
        <v>1.085</v>
      </c>
    </row>
    <row r="6293" spans="1:6">
      <c r="A6293" s="39">
        <v>24361</v>
      </c>
      <c r="B6293" t="s" s="0">
        <v>376</v>
      </c>
      <c r="C6293" t="s" s="0">
        <v>238</v>
      </c>
      <c r="E6293" t="s" s="0">
        <v>376</v>
      </c>
      <c r="F6293" s="0">
        <v>0.93899999999999995</v>
      </c>
    </row>
    <row r="6294" spans="1:6">
      <c r="A6294" s="39">
        <v>70825</v>
      </c>
      <c r="B6294" t="s" s="0">
        <v>60</v>
      </c>
      <c r="C6294" t="s" s="0">
        <v>20</v>
      </c>
      <c r="E6294" t="s" s="0">
        <v>60</v>
      </c>
      <c r="F6294" s="0">
        <v>1.0409999999999999</v>
      </c>
    </row>
    <row r="6295" spans="1:6">
      <c r="A6295" s="39">
        <v>70806</v>
      </c>
      <c r="B6295" t="s" s="0">
        <v>60</v>
      </c>
      <c r="C6295" t="s" s="0">
        <v>20</v>
      </c>
      <c r="E6295" t="s" s="0">
        <v>60</v>
      </c>
      <c r="F6295" s="0">
        <v>1.0409999999999999</v>
      </c>
    </row>
    <row r="6296" spans="1:6">
      <c r="A6296" s="39">
        <v>24805</v>
      </c>
      <c r="B6296" t="s" s="0">
        <v>376</v>
      </c>
      <c r="C6296" t="s" s="0">
        <v>238</v>
      </c>
      <c r="E6296" t="s" s="0">
        <v>376</v>
      </c>
      <c r="F6296" s="0">
        <v>0.93899999999999995</v>
      </c>
    </row>
    <row r="6297" spans="1:6">
      <c r="A6297" s="39">
        <v>24816</v>
      </c>
      <c r="B6297" t="s" s="0">
        <v>376</v>
      </c>
      <c r="C6297" t="s" s="0">
        <v>238</v>
      </c>
      <c r="E6297" t="s" s="0">
        <v>376</v>
      </c>
      <c r="F6297" s="0">
        <v>0.93899999999999995</v>
      </c>
    </row>
    <row r="6298" spans="1:6">
      <c r="A6298" s="39">
        <v>17419</v>
      </c>
      <c r="B6298" t="s" s="0">
        <v>66</v>
      </c>
      <c r="C6298" t="s" s="0">
        <v>58</v>
      </c>
      <c r="E6298" t="s" s="0">
        <v>66</v>
      </c>
      <c r="F6298" s="0">
        <v>1.012</v>
      </c>
    </row>
    <row r="6299" spans="1:6">
      <c r="A6299" s="39">
        <v>25557</v>
      </c>
      <c r="B6299" t="s" s="0">
        <v>376</v>
      </c>
      <c r="C6299" t="s" s="0">
        <v>238</v>
      </c>
      <c r="E6299" t="s" s="0">
        <v>376</v>
      </c>
      <c r="F6299" s="0">
        <v>0.93899999999999995</v>
      </c>
    </row>
    <row r="6300" spans="1:6">
      <c r="A6300" s="39">
        <v>85092</v>
      </c>
      <c r="B6300" t="s" s="0">
        <v>46</v>
      </c>
      <c r="C6300" t="s" s="0">
        <v>26</v>
      </c>
      <c r="E6300" t="s" s="0">
        <v>46</v>
      </c>
      <c r="F6300" s="0">
        <v>1.046</v>
      </c>
    </row>
    <row r="6301" spans="1:6">
      <c r="A6301" s="39">
        <v>24790</v>
      </c>
      <c r="B6301" t="s" s="0">
        <v>376</v>
      </c>
      <c r="C6301" t="s" s="0">
        <v>238</v>
      </c>
      <c r="E6301" t="s" s="0">
        <v>376</v>
      </c>
      <c r="F6301" s="0">
        <v>0.93899999999999995</v>
      </c>
    </row>
    <row r="6302" spans="1:6">
      <c r="A6302" s="39">
        <v>17459</v>
      </c>
      <c r="B6302" t="s" s="0">
        <v>66</v>
      </c>
      <c r="C6302" t="s" s="0">
        <v>58</v>
      </c>
      <c r="E6302" t="s" s="0">
        <v>66</v>
      </c>
      <c r="F6302" s="0">
        <v>1.012</v>
      </c>
    </row>
    <row r="6303" spans="1:6">
      <c r="A6303" s="39">
        <v>24594</v>
      </c>
      <c r="B6303" t="s" s="0">
        <v>376</v>
      </c>
      <c r="C6303" t="s" s="0">
        <v>238</v>
      </c>
      <c r="E6303" t="s" s="0">
        <v>376</v>
      </c>
      <c r="F6303" s="0">
        <v>0.93899999999999995</v>
      </c>
    </row>
    <row r="6304" spans="1:6">
      <c r="A6304" s="39">
        <v>94149</v>
      </c>
      <c r="B6304" t="s" s="0">
        <v>85</v>
      </c>
      <c r="C6304" t="s" s="0">
        <v>26</v>
      </c>
      <c r="E6304" t="s" s="0">
        <v>85</v>
      </c>
      <c r="F6304" s="0">
        <v>0.91600000000000004</v>
      </c>
    </row>
    <row r="6305" spans="1:6">
      <c r="A6305" s="39">
        <v>24582</v>
      </c>
      <c r="B6305" t="s" s="0">
        <v>376</v>
      </c>
      <c r="C6305" t="s" s="0">
        <v>238</v>
      </c>
      <c r="E6305" t="s" s="0">
        <v>376</v>
      </c>
      <c r="F6305" s="0">
        <v>0.93899999999999995</v>
      </c>
    </row>
    <row r="6306" spans="1:6">
      <c r="A6306" s="39">
        <v>24594</v>
      </c>
      <c r="B6306" t="s" s="0">
        <v>376</v>
      </c>
      <c r="C6306" t="s" s="0">
        <v>238</v>
      </c>
      <c r="E6306" t="s" s="0">
        <v>376</v>
      </c>
      <c r="F6306" s="0">
        <v>0.93899999999999995</v>
      </c>
    </row>
    <row r="6307" spans="1:6">
      <c r="A6307" s="39">
        <v>6366</v>
      </c>
      <c r="B6307" t="s" s="0">
        <v>94</v>
      </c>
      <c r="C6307" t="s" s="0">
        <v>70</v>
      </c>
      <c r="E6307" t="s" s="0">
        <v>94</v>
      </c>
      <c r="F6307" s="0">
        <v>0.83499999999999996</v>
      </c>
    </row>
    <row r="6308" spans="1:6">
      <c r="A6308" s="39">
        <v>6369</v>
      </c>
      <c r="B6308" t="s" s="0">
        <v>94</v>
      </c>
      <c r="C6308" t="s" s="0">
        <v>70</v>
      </c>
      <c r="E6308" t="s" s="0">
        <v>94</v>
      </c>
      <c r="F6308" s="0">
        <v>0.83499999999999996</v>
      </c>
    </row>
    <row r="6309" spans="1:6">
      <c r="A6309" s="39">
        <v>6388</v>
      </c>
      <c r="B6309" t="s" s="0">
        <v>94</v>
      </c>
      <c r="C6309" t="s" s="0">
        <v>70</v>
      </c>
      <c r="E6309" t="s" s="0">
        <v>94</v>
      </c>
      <c r="F6309" s="0">
        <v>0.83499999999999996</v>
      </c>
    </row>
    <row r="6310" spans="1:6">
      <c r="A6310" s="39">
        <v>53518</v>
      </c>
      <c r="B6310" t="s" s="0">
        <v>52</v>
      </c>
      <c r="C6310" t="s" s="0">
        <v>22</v>
      </c>
      <c r="E6310" t="s" s="0">
        <v>52</v>
      </c>
      <c r="F6310" s="0">
        <v>1.0009999999999999</v>
      </c>
    </row>
    <row r="6311" spans="1:6">
      <c r="A6311" s="39">
        <v>56736</v>
      </c>
      <c r="B6311" t="s" s="0">
        <v>42</v>
      </c>
      <c r="C6311" t="s" s="0">
        <v>22</v>
      </c>
      <c r="E6311" t="s" s="0">
        <v>42</v>
      </c>
      <c r="F6311" s="0">
        <v>1.0009999999999999</v>
      </c>
    </row>
    <row r="6312" spans="1:6">
      <c r="A6312" s="39">
        <v>56767</v>
      </c>
      <c r="B6312" t="s" s="0">
        <v>167</v>
      </c>
      <c r="C6312" t="s" s="0">
        <v>22</v>
      </c>
      <c r="E6312" t="s" s="0">
        <v>167</v>
      </c>
      <c r="F6312" s="0">
        <v>1.01</v>
      </c>
    </row>
    <row r="6313" spans="1:6">
      <c r="A6313" s="39">
        <v>82288</v>
      </c>
      <c r="B6313" t="s" s="0">
        <v>49</v>
      </c>
      <c r="C6313" t="s" s="0">
        <v>26</v>
      </c>
      <c r="E6313" t="s" s="0">
        <v>49</v>
      </c>
      <c r="F6313" s="0">
        <v>1.2809999999999999</v>
      </c>
    </row>
    <row r="6314" spans="1:6">
      <c r="A6314" s="39">
        <v>2708</v>
      </c>
      <c r="B6314" t="s" s="0">
        <v>204</v>
      </c>
      <c r="C6314" t="s" s="0">
        <v>119</v>
      </c>
      <c r="E6314" t="s" s="0">
        <v>204</v>
      </c>
      <c r="F6314" s="0">
        <v>0.88700000000000001</v>
      </c>
    </row>
    <row r="6315" spans="1:6">
      <c r="A6315" s="39">
        <v>2739</v>
      </c>
      <c r="B6315" t="s" s="0">
        <v>204</v>
      </c>
      <c r="C6315" t="s" s="0">
        <v>119</v>
      </c>
      <c r="E6315" t="s" s="0">
        <v>204</v>
      </c>
      <c r="F6315" s="0">
        <v>0.88700000000000001</v>
      </c>
    </row>
    <row r="6316" spans="1:6">
      <c r="A6316" s="39">
        <v>66879</v>
      </c>
      <c r="B6316" t="s" s="0">
        <v>220</v>
      </c>
      <c r="C6316" t="s" s="0">
        <v>22</v>
      </c>
      <c r="E6316" t="s" s="0">
        <v>220</v>
      </c>
      <c r="F6316" s="0">
        <v>0.97499999999999998</v>
      </c>
    </row>
    <row r="6317" spans="1:6">
      <c r="A6317" s="39">
        <v>89359</v>
      </c>
      <c r="B6317" t="s" s="0">
        <v>86</v>
      </c>
      <c r="C6317" t="s" s="0">
        <v>26</v>
      </c>
      <c r="E6317" t="s" s="0">
        <v>86</v>
      </c>
      <c r="F6317" s="0">
        <v>1.091</v>
      </c>
    </row>
    <row r="6318" spans="1:6">
      <c r="A6318" s="39">
        <v>14715</v>
      </c>
      <c r="B6318" t="s" s="0">
        <v>287</v>
      </c>
      <c r="C6318" t="s" s="0">
        <v>82</v>
      </c>
      <c r="E6318" t="s" s="0">
        <v>287</v>
      </c>
      <c r="F6318" s="0">
        <v>0.98499999999999999</v>
      </c>
    </row>
    <row r="6319" spans="1:6">
      <c r="A6319" s="39">
        <v>24806</v>
      </c>
      <c r="B6319" t="s" s="0">
        <v>376</v>
      </c>
      <c r="C6319" t="s" s="0">
        <v>238</v>
      </c>
      <c r="E6319" t="s" s="0">
        <v>376</v>
      </c>
      <c r="F6319" s="0">
        <v>0.93899999999999995</v>
      </c>
    </row>
    <row r="6320" spans="1:6">
      <c r="A6320" s="39">
        <v>54340</v>
      </c>
      <c r="B6320" t="s" s="0">
        <v>21</v>
      </c>
      <c r="C6320" t="s" s="0">
        <v>22</v>
      </c>
      <c r="E6320" t="s" s="0">
        <v>21</v>
      </c>
      <c r="F6320" s="0">
        <v>1.085</v>
      </c>
    </row>
    <row r="6321" spans="1:6">
      <c r="A6321" s="39">
        <v>24363</v>
      </c>
      <c r="B6321" t="s" s="0">
        <v>376</v>
      </c>
      <c r="C6321" t="s" s="0">
        <v>238</v>
      </c>
      <c r="E6321" t="s" s="0">
        <v>376</v>
      </c>
      <c r="F6321" s="0">
        <v>0.93899999999999995</v>
      </c>
    </row>
    <row r="6322" spans="1:6">
      <c r="A6322" s="39">
        <v>57635</v>
      </c>
      <c r="B6322" t="s" s="0">
        <v>112</v>
      </c>
      <c r="C6322" t="s" s="0">
        <v>22</v>
      </c>
      <c r="E6322" t="s" s="0">
        <v>112</v>
      </c>
      <c r="F6322" s="0">
        <v>0.99</v>
      </c>
    </row>
    <row r="6323" spans="1:6">
      <c r="A6323" s="39">
        <v>17329</v>
      </c>
      <c r="B6323" t="s" s="0">
        <v>66</v>
      </c>
      <c r="C6323" t="s" s="0">
        <v>58</v>
      </c>
      <c r="E6323" t="s" s="0">
        <v>66</v>
      </c>
      <c r="F6323" s="0">
        <v>1.012</v>
      </c>
    </row>
    <row r="6324" spans="1:6">
      <c r="A6324" s="39">
        <v>54552</v>
      </c>
      <c r="B6324" t="s" s="0">
        <v>167</v>
      </c>
      <c r="C6324" t="s" s="0">
        <v>22</v>
      </c>
      <c r="E6324" t="s" s="0">
        <v>167</v>
      </c>
      <c r="F6324" s="0">
        <v>1.01</v>
      </c>
    </row>
    <row r="6325" spans="1:6">
      <c r="A6325" s="39">
        <v>87647</v>
      </c>
      <c r="B6325" t="s" s="0">
        <v>93</v>
      </c>
      <c r="C6325" t="s" s="0">
        <v>26</v>
      </c>
      <c r="E6325" t="s" s="0">
        <v>93</v>
      </c>
      <c r="F6325" s="0">
        <v>1.0429999999999999</v>
      </c>
    </row>
    <row r="6326" spans="1:6">
      <c r="A6326" s="39">
        <v>7586</v>
      </c>
      <c r="B6326" t="s" s="0">
        <v>184</v>
      </c>
      <c r="C6326" t="s" s="0">
        <v>72</v>
      </c>
      <c r="E6326" t="s" s="0">
        <v>184</v>
      </c>
      <c r="F6326" s="0">
        <v>0.94499999999999995</v>
      </c>
    </row>
    <row r="6327" spans="1:6">
      <c r="A6327" s="39">
        <v>66894</v>
      </c>
      <c r="B6327" t="s" s="0">
        <v>134</v>
      </c>
      <c r="C6327" t="s" s="0">
        <v>22</v>
      </c>
      <c r="E6327" t="s" s="0">
        <v>134</v>
      </c>
      <c r="F6327" s="0">
        <v>1.0189999999999999</v>
      </c>
    </row>
    <row r="6328" spans="1:6">
      <c r="A6328" s="39">
        <v>24361</v>
      </c>
      <c r="B6328" t="s" s="0">
        <v>376</v>
      </c>
      <c r="C6328" t="s" s="0">
        <v>238</v>
      </c>
      <c r="E6328" t="s" s="0">
        <v>376</v>
      </c>
      <c r="F6328" s="0">
        <v>0.93899999999999995</v>
      </c>
    </row>
    <row r="6329" spans="1:6">
      <c r="A6329" s="39">
        <v>76703</v>
      </c>
      <c r="B6329" t="s" s="0">
        <v>209</v>
      </c>
      <c r="C6329" t="s" s="0">
        <v>20</v>
      </c>
      <c r="E6329" t="s" s="0">
        <v>209</v>
      </c>
      <c r="F6329" s="0">
        <v>1.006</v>
      </c>
    </row>
    <row r="6330" spans="1:6">
      <c r="A6330" s="39">
        <v>82152</v>
      </c>
      <c r="B6330" t="s" s="0">
        <v>157</v>
      </c>
      <c r="C6330" t="s" s="0">
        <v>26</v>
      </c>
      <c r="E6330" t="s" s="0">
        <v>157</v>
      </c>
      <c r="F6330" s="0">
        <v>1.294</v>
      </c>
    </row>
    <row r="6331" spans="1:6">
      <c r="A6331" s="39">
        <v>82349</v>
      </c>
      <c r="B6331" t="s" s="0">
        <v>157</v>
      </c>
      <c r="C6331" t="s" s="0">
        <v>26</v>
      </c>
      <c r="E6331" t="s" s="0">
        <v>157</v>
      </c>
      <c r="F6331" s="0">
        <v>1.294</v>
      </c>
    </row>
    <row r="6332" spans="1:6">
      <c r="A6332" s="39">
        <v>18292</v>
      </c>
      <c r="B6332" t="s" s="0">
        <v>57</v>
      </c>
      <c r="C6332" t="s" s="0">
        <v>58</v>
      </c>
      <c r="E6332" t="s" s="0">
        <v>57</v>
      </c>
      <c r="F6332" s="0">
        <v>0.93899999999999995</v>
      </c>
    </row>
    <row r="6333" spans="1:6">
      <c r="A6333" s="39">
        <v>18445</v>
      </c>
      <c r="B6333" t="s" s="0">
        <v>83</v>
      </c>
      <c r="C6333" t="s" s="0">
        <v>58</v>
      </c>
      <c r="E6333" t="s" s="0">
        <v>83</v>
      </c>
      <c r="F6333" s="0">
        <v>0.94399999999999995</v>
      </c>
    </row>
    <row r="6334" spans="1:6">
      <c r="A6334" s="39">
        <v>24364</v>
      </c>
      <c r="B6334" t="s" s="0">
        <v>376</v>
      </c>
      <c r="C6334" t="s" s="0">
        <v>238</v>
      </c>
      <c r="E6334" t="s" s="0">
        <v>376</v>
      </c>
      <c r="F6334" s="0">
        <v>0.93899999999999995</v>
      </c>
    </row>
    <row r="6335" spans="1:6">
      <c r="A6335" s="39">
        <v>21726</v>
      </c>
      <c r="B6335" t="s" s="0">
        <v>62</v>
      </c>
      <c r="C6335" t="s" s="0">
        <v>39</v>
      </c>
      <c r="E6335" t="s" s="0">
        <v>62</v>
      </c>
      <c r="F6335" s="0">
        <v>0.85599999999999998</v>
      </c>
    </row>
    <row r="6336" spans="1:6">
      <c r="A6336" s="39">
        <v>99448</v>
      </c>
      <c r="B6336" t="s" s="0">
        <v>148</v>
      </c>
      <c r="C6336" t="s" s="0">
        <v>72</v>
      </c>
      <c r="E6336" t="s" s="0">
        <v>148</v>
      </c>
      <c r="F6336" s="0">
        <v>0.91400000000000003</v>
      </c>
    </row>
    <row r="6337" spans="1:6">
      <c r="A6337" s="39">
        <v>85402</v>
      </c>
      <c r="B6337" t="s" s="0">
        <v>110</v>
      </c>
      <c r="C6337" t="s" s="0">
        <v>26</v>
      </c>
      <c r="E6337" t="s" s="0">
        <v>110</v>
      </c>
      <c r="F6337" s="0">
        <v>1.1120000000000001</v>
      </c>
    </row>
    <row r="6338" spans="1:6">
      <c r="A6338" s="39">
        <v>17237</v>
      </c>
      <c r="B6338" t="s" s="0">
        <v>125</v>
      </c>
      <c r="C6338" t="s" s="0">
        <v>58</v>
      </c>
      <c r="E6338" t="s" s="0">
        <v>125</v>
      </c>
      <c r="F6338" s="0">
        <v>0.9</v>
      </c>
    </row>
    <row r="6339" spans="1:6">
      <c r="A6339" s="39">
        <v>24797</v>
      </c>
      <c r="B6339" t="s" s="0">
        <v>376</v>
      </c>
      <c r="C6339" t="s" s="0">
        <v>238</v>
      </c>
      <c r="E6339" t="s" s="0">
        <v>376</v>
      </c>
      <c r="F6339" s="0">
        <v>0.93899999999999995</v>
      </c>
    </row>
    <row r="6340" spans="1:6">
      <c r="A6340" s="39">
        <v>72505</v>
      </c>
      <c r="B6340" t="s" s="0">
        <v>208</v>
      </c>
      <c r="C6340" t="s" s="0">
        <v>20</v>
      </c>
      <c r="E6340" t="s" s="0">
        <v>208</v>
      </c>
      <c r="F6340" s="0">
        <v>1.04</v>
      </c>
    </row>
    <row r="6341" spans="1:6">
      <c r="A6341" s="39">
        <v>2957</v>
      </c>
      <c r="B6341" t="s" s="0">
        <v>204</v>
      </c>
      <c r="C6341" t="s" s="0">
        <v>119</v>
      </c>
      <c r="E6341" t="s" s="0">
        <v>204</v>
      </c>
      <c r="F6341" s="0">
        <v>0.88700000000000001</v>
      </c>
    </row>
    <row r="6342" spans="1:6">
      <c r="A6342" s="39">
        <v>15910</v>
      </c>
      <c r="B6342" t="s" s="0">
        <v>145</v>
      </c>
      <c r="C6342" t="s" s="0">
        <v>82</v>
      </c>
      <c r="E6342" t="s" s="0">
        <v>145</v>
      </c>
      <c r="F6342" s="0">
        <v>0.95299999999999996</v>
      </c>
    </row>
    <row r="6343" spans="1:6">
      <c r="A6343" s="39">
        <v>24357</v>
      </c>
      <c r="B6343" t="s" s="0">
        <v>376</v>
      </c>
      <c r="C6343" t="s" s="0">
        <v>238</v>
      </c>
      <c r="E6343" t="s" s="0">
        <v>376</v>
      </c>
      <c r="F6343" s="0">
        <v>0.93899999999999995</v>
      </c>
    </row>
    <row r="6344" spans="1:6">
      <c r="A6344" s="39">
        <v>24358</v>
      </c>
      <c r="B6344" t="s" s="0">
        <v>376</v>
      </c>
      <c r="C6344" t="s" s="0">
        <v>238</v>
      </c>
      <c r="E6344" t="s" s="0">
        <v>376</v>
      </c>
      <c r="F6344" s="0">
        <v>0.93899999999999995</v>
      </c>
    </row>
    <row r="6345" spans="1:6">
      <c r="A6345" s="39">
        <v>24594</v>
      </c>
      <c r="B6345" t="s" s="0">
        <v>376</v>
      </c>
      <c r="C6345" t="s" s="0">
        <v>238</v>
      </c>
      <c r="E6345" t="s" s="0">
        <v>376</v>
      </c>
      <c r="F6345" s="0">
        <v>0.93899999999999995</v>
      </c>
    </row>
    <row r="6346" spans="1:6">
      <c r="A6346" s="39">
        <v>24808</v>
      </c>
      <c r="B6346" t="s" s="0">
        <v>376</v>
      </c>
      <c r="C6346" t="s" s="0">
        <v>238</v>
      </c>
      <c r="E6346" t="s" s="0">
        <v>376</v>
      </c>
      <c r="F6346" s="0">
        <v>0.93899999999999995</v>
      </c>
    </row>
    <row r="6347" spans="1:6">
      <c r="A6347" s="39">
        <v>2906</v>
      </c>
      <c r="B6347" t="s" s="0">
        <v>204</v>
      </c>
      <c r="C6347" t="s" s="0">
        <v>119</v>
      </c>
      <c r="E6347" t="s" s="0">
        <v>204</v>
      </c>
      <c r="F6347" s="0">
        <v>0.88700000000000001</v>
      </c>
    </row>
    <row r="6348" spans="1:6">
      <c r="A6348" s="39">
        <v>37434</v>
      </c>
      <c r="B6348" t="s" s="0">
        <v>44</v>
      </c>
      <c r="C6348" t="s" s="0">
        <v>39</v>
      </c>
      <c r="E6348" t="s" s="0">
        <v>44</v>
      </c>
      <c r="F6348" s="0">
        <v>0.86499999999999999</v>
      </c>
    </row>
    <row r="6349" spans="1:6">
      <c r="A6349" s="39">
        <v>24398</v>
      </c>
      <c r="B6349" t="s" s="0">
        <v>376</v>
      </c>
      <c r="C6349" t="s" s="0">
        <v>238</v>
      </c>
      <c r="E6349" t="s" s="0">
        <v>376</v>
      </c>
      <c r="F6349" s="0">
        <v>0.93899999999999995</v>
      </c>
    </row>
    <row r="6350" spans="1:6">
      <c r="A6350" s="39">
        <v>24361</v>
      </c>
      <c r="B6350" t="s" s="0">
        <v>376</v>
      </c>
      <c r="C6350" t="s" s="0">
        <v>238</v>
      </c>
      <c r="E6350" t="s" s="0">
        <v>376</v>
      </c>
      <c r="F6350" s="0">
        <v>0.93899999999999995</v>
      </c>
    </row>
    <row r="6351" spans="1:6">
      <c r="A6351" s="39">
        <v>24799</v>
      </c>
      <c r="B6351" t="s" s="0">
        <v>376</v>
      </c>
      <c r="C6351" t="s" s="0">
        <v>238</v>
      </c>
      <c r="E6351" t="s" s="0">
        <v>376</v>
      </c>
      <c r="F6351" s="0">
        <v>0.93899999999999995</v>
      </c>
    </row>
    <row r="6352" spans="1:6">
      <c r="A6352" s="39">
        <v>24354</v>
      </c>
      <c r="B6352" t="s" s="0">
        <v>376</v>
      </c>
      <c r="C6352" t="s" s="0">
        <v>238</v>
      </c>
      <c r="E6352" t="s" s="0">
        <v>376</v>
      </c>
      <c r="F6352" s="0">
        <v>0.93899999999999995</v>
      </c>
    </row>
    <row r="6353" spans="1:6">
      <c r="A6353" s="39">
        <v>24644</v>
      </c>
      <c r="B6353" t="s" s="0">
        <v>376</v>
      </c>
      <c r="C6353" t="s" s="0">
        <v>238</v>
      </c>
      <c r="E6353" t="s" s="0">
        <v>376</v>
      </c>
      <c r="F6353" s="0">
        <v>0.93899999999999995</v>
      </c>
    </row>
    <row r="6354" spans="1:6">
      <c r="A6354" s="39">
        <v>24119</v>
      </c>
      <c r="B6354" t="s" s="0">
        <v>376</v>
      </c>
      <c r="C6354" t="s" s="0">
        <v>238</v>
      </c>
      <c r="E6354" t="s" s="0">
        <v>376</v>
      </c>
      <c r="F6354" s="0">
        <v>0.93899999999999995</v>
      </c>
    </row>
    <row r="6355" spans="1:6">
      <c r="A6355" s="39">
        <v>24796</v>
      </c>
      <c r="B6355" t="s" s="0">
        <v>376</v>
      </c>
      <c r="C6355" t="s" s="0">
        <v>238</v>
      </c>
      <c r="E6355" t="s" s="0">
        <v>376</v>
      </c>
      <c r="F6355" s="0">
        <v>0.93899999999999995</v>
      </c>
    </row>
    <row r="6356" spans="1:6">
      <c r="A6356" s="39">
        <v>24631</v>
      </c>
      <c r="B6356" t="s" s="0">
        <v>376</v>
      </c>
      <c r="C6356" t="s" s="0">
        <v>238</v>
      </c>
      <c r="E6356" t="s" s="0">
        <v>376</v>
      </c>
      <c r="F6356" s="0">
        <v>0.93899999999999995</v>
      </c>
    </row>
    <row r="6357" spans="1:6">
      <c r="A6357" s="39">
        <v>24214</v>
      </c>
      <c r="B6357" t="s" s="0">
        <v>376</v>
      </c>
      <c r="C6357" t="s" s="0">
        <v>238</v>
      </c>
      <c r="E6357" t="s" s="0">
        <v>376</v>
      </c>
      <c r="F6357" s="0">
        <v>0.93899999999999995</v>
      </c>
    </row>
    <row r="6358" spans="1:6">
      <c r="A6358" s="39">
        <v>24806</v>
      </c>
      <c r="B6358" t="s" s="0">
        <v>376</v>
      </c>
      <c r="C6358" t="s" s="0">
        <v>238</v>
      </c>
      <c r="E6358" t="s" s="0">
        <v>376</v>
      </c>
      <c r="F6358" s="0">
        <v>0.93899999999999995</v>
      </c>
    </row>
    <row r="6359" spans="1:6">
      <c r="A6359" s="39">
        <v>24644</v>
      </c>
      <c r="B6359" t="s" s="0">
        <v>376</v>
      </c>
      <c r="C6359" t="s" s="0">
        <v>238</v>
      </c>
      <c r="E6359" t="s" s="0">
        <v>376</v>
      </c>
      <c r="F6359" s="0">
        <v>0.93899999999999995</v>
      </c>
    </row>
    <row r="6360" spans="1:6">
      <c r="A6360" s="39">
        <v>19386</v>
      </c>
      <c r="B6360" t="s" s="0">
        <v>135</v>
      </c>
      <c r="C6360" t="s" s="0">
        <v>58</v>
      </c>
      <c r="E6360" t="s" s="0">
        <v>135</v>
      </c>
      <c r="F6360" s="0">
        <v>0.90100000000000002</v>
      </c>
    </row>
    <row r="6361" spans="1:6">
      <c r="A6361" s="39">
        <v>67757</v>
      </c>
      <c r="B6361" t="s" s="0">
        <v>53</v>
      </c>
      <c r="C6361" t="s" s="0">
        <v>22</v>
      </c>
      <c r="E6361" t="s" s="0">
        <v>53</v>
      </c>
      <c r="F6361" s="0">
        <v>0.96099999999999997</v>
      </c>
    </row>
    <row r="6362" spans="1:6">
      <c r="A6362" s="39">
        <v>1731</v>
      </c>
      <c r="B6362" t="s" s="0">
        <v>118</v>
      </c>
      <c r="C6362" t="s" s="0">
        <v>119</v>
      </c>
      <c r="E6362" t="s" s="0">
        <v>118</v>
      </c>
      <c r="F6362" s="0">
        <v>0.97399999999999998</v>
      </c>
    </row>
    <row r="6363" spans="1:6">
      <c r="A6363" s="39">
        <v>19205</v>
      </c>
      <c r="B6363" t="s" s="0">
        <v>138</v>
      </c>
      <c r="C6363" t="s" s="0">
        <v>58</v>
      </c>
      <c r="E6363" t="s" s="0">
        <v>138</v>
      </c>
      <c r="F6363" s="0">
        <v>0.96</v>
      </c>
    </row>
    <row r="6364" spans="1:6">
      <c r="A6364" s="39">
        <v>4916</v>
      </c>
      <c r="B6364" t="s" s="0">
        <v>203</v>
      </c>
      <c r="C6364" t="s" s="0">
        <v>82</v>
      </c>
      <c r="E6364" t="s" s="0">
        <v>203</v>
      </c>
      <c r="F6364" s="0">
        <v>0.876</v>
      </c>
    </row>
    <row r="6365" spans="1:6">
      <c r="A6365" s="39">
        <v>4936</v>
      </c>
      <c r="B6365" t="s" s="0">
        <v>203</v>
      </c>
      <c r="C6365" t="s" s="0">
        <v>82</v>
      </c>
      <c r="E6365" t="s" s="0">
        <v>203</v>
      </c>
      <c r="F6365" s="0">
        <v>0.876</v>
      </c>
    </row>
    <row r="6366" spans="1:6">
      <c r="A6366" s="39">
        <v>16766</v>
      </c>
      <c r="B6366" t="s" s="0">
        <v>255</v>
      </c>
      <c r="C6366" t="s" s="0">
        <v>82</v>
      </c>
      <c r="E6366" t="s" s="0">
        <v>255</v>
      </c>
      <c r="F6366" s="0">
        <v>0.97</v>
      </c>
    </row>
    <row r="6367" spans="1:6">
      <c r="A6367" s="39">
        <v>19300</v>
      </c>
      <c r="B6367" t="s" s="0">
        <v>135</v>
      </c>
      <c r="C6367" t="s" s="0">
        <v>58</v>
      </c>
      <c r="E6367" t="s" s="0">
        <v>135</v>
      </c>
      <c r="F6367" s="0">
        <v>0.90100000000000002</v>
      </c>
    </row>
    <row r="6368" spans="1:6">
      <c r="A6368" s="39">
        <v>24366</v>
      </c>
      <c r="B6368" t="s" s="0">
        <v>376</v>
      </c>
      <c r="C6368" t="s" s="0">
        <v>238</v>
      </c>
      <c r="E6368" t="s" s="0">
        <v>376</v>
      </c>
      <c r="F6368" s="0">
        <v>0.93899999999999995</v>
      </c>
    </row>
    <row r="6369" spans="1:6">
      <c r="A6369" s="39">
        <v>24816</v>
      </c>
      <c r="B6369" t="s" s="0">
        <v>376</v>
      </c>
      <c r="C6369" t="s" s="0">
        <v>238</v>
      </c>
      <c r="E6369" t="s" s="0">
        <v>376</v>
      </c>
      <c r="F6369" s="0">
        <v>0.93899999999999995</v>
      </c>
    </row>
    <row r="6370" spans="1:6">
      <c r="A6370" s="39">
        <v>25585</v>
      </c>
      <c r="B6370" t="s" s="0">
        <v>376</v>
      </c>
      <c r="C6370" t="s" s="0">
        <v>238</v>
      </c>
      <c r="E6370" t="s" s="0">
        <v>376</v>
      </c>
      <c r="F6370" s="0">
        <v>0.93899999999999995</v>
      </c>
    </row>
    <row r="6371" spans="1:6">
      <c r="A6371" s="39">
        <v>24594</v>
      </c>
      <c r="B6371" t="s" s="0">
        <v>376</v>
      </c>
      <c r="C6371" t="s" s="0">
        <v>238</v>
      </c>
      <c r="E6371" t="s" s="0">
        <v>376</v>
      </c>
      <c r="F6371" s="0">
        <v>0.93899999999999995</v>
      </c>
    </row>
    <row r="6372" spans="1:6">
      <c r="A6372" s="39">
        <v>24109</v>
      </c>
      <c r="B6372" t="s" s="0">
        <v>376</v>
      </c>
      <c r="C6372" t="s" s="0">
        <v>238</v>
      </c>
      <c r="E6372" t="s" s="0">
        <v>376</v>
      </c>
      <c r="F6372" s="0">
        <v>0.93899999999999995</v>
      </c>
    </row>
    <row r="6373" spans="1:6">
      <c r="A6373" s="39">
        <v>24247</v>
      </c>
      <c r="B6373" t="s" s="0">
        <v>376</v>
      </c>
      <c r="C6373" t="s" s="0">
        <v>238</v>
      </c>
      <c r="E6373" t="s" s="0">
        <v>376</v>
      </c>
      <c r="F6373" s="0">
        <v>0.93899999999999995</v>
      </c>
    </row>
    <row r="6374" spans="1:6">
      <c r="A6374" s="39">
        <v>24113</v>
      </c>
      <c r="B6374" t="s" s="0">
        <v>376</v>
      </c>
      <c r="C6374" t="s" s="0">
        <v>238</v>
      </c>
      <c r="E6374" t="s" s="0">
        <v>376</v>
      </c>
      <c r="F6374" s="0">
        <v>0.93899999999999995</v>
      </c>
    </row>
    <row r="6375" spans="1:6">
      <c r="A6375" s="39">
        <v>74594</v>
      </c>
      <c r="B6375" t="s" s="0">
        <v>259</v>
      </c>
      <c r="C6375" t="s" s="0">
        <v>20</v>
      </c>
      <c r="E6375" t="s" s="0">
        <v>259</v>
      </c>
      <c r="F6375" s="0">
        <v>0.97899999999999998</v>
      </c>
    </row>
    <row r="6376" spans="1:6">
      <c r="A6376" s="39">
        <v>24594</v>
      </c>
      <c r="B6376" t="s" s="0">
        <v>376</v>
      </c>
      <c r="C6376" t="s" s="0">
        <v>238</v>
      </c>
      <c r="E6376" t="s" s="0">
        <v>376</v>
      </c>
      <c r="F6376" s="0">
        <v>0.93899999999999995</v>
      </c>
    </row>
    <row r="6377" spans="1:6">
      <c r="A6377" s="39">
        <v>56630</v>
      </c>
      <c r="B6377" t="s" s="0">
        <v>42</v>
      </c>
      <c r="C6377" t="s" s="0">
        <v>22</v>
      </c>
      <c r="E6377" t="s" s="0">
        <v>42</v>
      </c>
      <c r="F6377" s="0">
        <v>1.0009999999999999</v>
      </c>
    </row>
    <row r="6378" spans="1:6">
      <c r="A6378" s="39">
        <v>24582</v>
      </c>
      <c r="B6378" t="s" s="0">
        <v>376</v>
      </c>
      <c r="C6378" t="s" s="0">
        <v>238</v>
      </c>
      <c r="E6378" t="s" s="0">
        <v>376</v>
      </c>
      <c r="F6378" s="0">
        <v>0.93899999999999995</v>
      </c>
    </row>
    <row r="6379" spans="1:6">
      <c r="A6379" s="39">
        <v>83708</v>
      </c>
      <c r="B6379" t="s" s="0">
        <v>214</v>
      </c>
      <c r="C6379" t="s" s="0">
        <v>26</v>
      </c>
      <c r="E6379" t="s" s="0">
        <v>214</v>
      </c>
      <c r="F6379" s="0">
        <v>1.274</v>
      </c>
    </row>
    <row r="6380" spans="1:6">
      <c r="A6380" s="39">
        <v>24625</v>
      </c>
      <c r="B6380" t="s" s="0">
        <v>376</v>
      </c>
      <c r="C6380" t="s" s="0">
        <v>238</v>
      </c>
      <c r="E6380" t="s" s="0">
        <v>376</v>
      </c>
      <c r="F6380" s="0">
        <v>0.93899999999999995</v>
      </c>
    </row>
    <row r="6381" spans="1:6">
      <c r="A6381" s="39">
        <v>24214</v>
      </c>
      <c r="B6381" t="s" s="0">
        <v>376</v>
      </c>
      <c r="C6381" t="s" s="0">
        <v>238</v>
      </c>
      <c r="E6381" t="s" s="0">
        <v>376</v>
      </c>
      <c r="F6381" s="0">
        <v>0.93899999999999995</v>
      </c>
    </row>
    <row r="6382" spans="1:6">
      <c r="A6382" s="39">
        <v>97892</v>
      </c>
      <c r="B6382" t="s" s="0">
        <v>175</v>
      </c>
      <c r="C6382" t="s" s="0">
        <v>26</v>
      </c>
      <c r="E6382" t="s" s="0">
        <v>175</v>
      </c>
      <c r="F6382" s="0">
        <v>1.0649999999999999</v>
      </c>
    </row>
    <row r="6383" spans="1:6">
      <c r="A6383" s="39">
        <v>67706</v>
      </c>
      <c r="B6383" t="s" s="0">
        <v>220</v>
      </c>
      <c r="C6383" t="s" s="0">
        <v>22</v>
      </c>
      <c r="E6383" t="s" s="0">
        <v>220</v>
      </c>
      <c r="F6383" s="0">
        <v>0.97499999999999998</v>
      </c>
    </row>
    <row r="6384" spans="1:6">
      <c r="A6384" s="39">
        <v>4617</v>
      </c>
      <c r="B6384" t="s" s="0">
        <v>122</v>
      </c>
      <c r="C6384" t="s" s="0">
        <v>72</v>
      </c>
      <c r="E6384" t="s" s="0">
        <v>122</v>
      </c>
      <c r="F6384" s="0">
        <v>0.88700000000000001</v>
      </c>
    </row>
    <row r="6385" spans="1:6">
      <c r="A6385" s="39">
        <v>9648</v>
      </c>
      <c r="B6385" t="s" s="0">
        <v>139</v>
      </c>
      <c r="C6385" t="s" s="0">
        <v>119</v>
      </c>
      <c r="E6385" t="s" s="0">
        <v>139</v>
      </c>
      <c r="F6385" s="0">
        <v>0.92800000000000005</v>
      </c>
    </row>
    <row r="6386" spans="1:6">
      <c r="A6386" s="39">
        <v>24791</v>
      </c>
      <c r="B6386" t="s" s="0">
        <v>376</v>
      </c>
      <c r="C6386" t="s" s="0">
        <v>238</v>
      </c>
      <c r="E6386" t="s" s="0">
        <v>376</v>
      </c>
      <c r="F6386" s="0">
        <v>0.93899999999999995</v>
      </c>
    </row>
    <row r="6387" spans="1:6">
      <c r="A6387" s="39">
        <v>17391</v>
      </c>
      <c r="B6387" t="s" s="0">
        <v>66</v>
      </c>
      <c r="C6387" t="s" s="0">
        <v>58</v>
      </c>
      <c r="E6387" t="s" s="0">
        <v>66</v>
      </c>
      <c r="F6387" s="0">
        <v>1.012</v>
      </c>
    </row>
    <row r="6388" spans="1:6">
      <c r="A6388" s="39">
        <v>17091</v>
      </c>
      <c r="B6388" t="s" s="0">
        <v>125</v>
      </c>
      <c r="C6388" t="s" s="0">
        <v>58</v>
      </c>
      <c r="E6388" t="s" s="0">
        <v>125</v>
      </c>
      <c r="F6388" s="0">
        <v>0.9</v>
      </c>
    </row>
    <row r="6389" spans="1:6">
      <c r="A6389" s="39">
        <v>24794</v>
      </c>
      <c r="B6389" t="s" s="0">
        <v>376</v>
      </c>
      <c r="C6389" t="s" s="0">
        <v>238</v>
      </c>
      <c r="E6389" t="s" s="0">
        <v>376</v>
      </c>
      <c r="F6389" s="0">
        <v>0.93899999999999995</v>
      </c>
    </row>
    <row r="6390" spans="1:6">
      <c r="A6390" s="39">
        <v>18198</v>
      </c>
      <c r="B6390" t="s" s="0">
        <v>57</v>
      </c>
      <c r="C6390" t="s" s="0">
        <v>58</v>
      </c>
      <c r="E6390" t="s" s="0">
        <v>57</v>
      </c>
      <c r="F6390" s="0">
        <v>0.93899999999999995</v>
      </c>
    </row>
    <row r="6391" spans="1:6">
      <c r="A6391" s="39">
        <v>19386</v>
      </c>
      <c r="B6391" t="s" s="0">
        <v>135</v>
      </c>
      <c r="C6391" t="s" s="0">
        <v>58</v>
      </c>
      <c r="E6391" t="s" s="0">
        <v>135</v>
      </c>
      <c r="F6391" s="0">
        <v>0.90100000000000002</v>
      </c>
    </row>
    <row r="6392" spans="1:6">
      <c r="A6392" s="39">
        <v>24161</v>
      </c>
      <c r="B6392" t="s" s="0">
        <v>376</v>
      </c>
      <c r="C6392" t="s" s="0">
        <v>238</v>
      </c>
      <c r="E6392" t="s" s="0">
        <v>376</v>
      </c>
      <c r="F6392" s="0">
        <v>0.93899999999999995</v>
      </c>
    </row>
    <row r="6393" spans="1:6">
      <c r="A6393" s="39">
        <v>24214</v>
      </c>
      <c r="B6393" t="s" s="0">
        <v>376</v>
      </c>
      <c r="C6393" t="s" s="0">
        <v>238</v>
      </c>
      <c r="E6393" t="s" s="0">
        <v>376</v>
      </c>
      <c r="F6393" s="0">
        <v>0.93899999999999995</v>
      </c>
    </row>
    <row r="6394" spans="1:6">
      <c r="A6394" s="39">
        <v>24819</v>
      </c>
      <c r="B6394" t="s" s="0">
        <v>376</v>
      </c>
      <c r="C6394" t="s" s="0">
        <v>238</v>
      </c>
      <c r="E6394" t="s" s="0">
        <v>376</v>
      </c>
      <c r="F6394" s="0">
        <v>0.93899999999999995</v>
      </c>
    </row>
    <row r="6395" spans="1:6">
      <c r="A6395" s="39">
        <v>63829</v>
      </c>
      <c r="B6395" t="s" s="0">
        <v>146</v>
      </c>
      <c r="C6395" t="s" s="0">
        <v>26</v>
      </c>
      <c r="E6395" t="s" s="0">
        <v>146</v>
      </c>
      <c r="F6395" s="0">
        <v>1.0860000000000001</v>
      </c>
    </row>
    <row r="6396" spans="1:6">
      <c r="A6396" s="39">
        <v>37308</v>
      </c>
      <c r="B6396" t="s" s="0">
        <v>154</v>
      </c>
      <c r="C6396" t="s" s="0">
        <v>72</v>
      </c>
      <c r="E6396" t="s" s="0">
        <v>154</v>
      </c>
      <c r="F6396" s="0">
        <v>0.90700000000000003</v>
      </c>
    </row>
    <row r="6397" spans="1:6">
      <c r="A6397" s="39">
        <v>96317</v>
      </c>
      <c r="B6397" t="s" s="0">
        <v>377</v>
      </c>
      <c r="C6397" t="s" s="0">
        <v>26</v>
      </c>
      <c r="E6397" t="s" s="0">
        <v>377</v>
      </c>
      <c r="F6397" s="0">
        <v>1.135</v>
      </c>
    </row>
    <row r="6398" spans="1:6">
      <c r="A6398" s="39">
        <v>76709</v>
      </c>
      <c r="B6398" t="s" s="0">
        <v>209</v>
      </c>
      <c r="C6398" t="s" s="0">
        <v>20</v>
      </c>
      <c r="E6398" t="s" s="0">
        <v>209</v>
      </c>
      <c r="F6398" s="0">
        <v>1.006</v>
      </c>
    </row>
    <row r="6399" spans="1:6">
      <c r="A6399" s="39">
        <v>24594</v>
      </c>
      <c r="B6399" t="s" s="0">
        <v>376</v>
      </c>
      <c r="C6399" t="s" s="0">
        <v>238</v>
      </c>
      <c r="E6399" t="s" s="0">
        <v>376</v>
      </c>
      <c r="F6399" s="0">
        <v>0.93899999999999995</v>
      </c>
    </row>
    <row r="6400" spans="1:6">
      <c r="A6400" s="39">
        <v>87758</v>
      </c>
      <c r="B6400" t="s" s="0">
        <v>147</v>
      </c>
      <c r="C6400" t="s" s="0">
        <v>26</v>
      </c>
      <c r="E6400" t="s" s="0">
        <v>147</v>
      </c>
      <c r="F6400" s="0">
        <v>1.0309999999999999</v>
      </c>
    </row>
    <row r="6401" spans="1:6">
      <c r="A6401" s="39">
        <v>84178</v>
      </c>
      <c r="B6401" t="s" s="0">
        <v>56</v>
      </c>
      <c r="C6401" t="s" s="0">
        <v>26</v>
      </c>
      <c r="E6401" t="s" s="0">
        <v>56</v>
      </c>
      <c r="F6401" s="0">
        <v>0.99399999999999999</v>
      </c>
    </row>
    <row r="6402" spans="1:6">
      <c r="A6402" s="39">
        <v>24214</v>
      </c>
      <c r="B6402" t="s" s="0">
        <v>376</v>
      </c>
      <c r="C6402" t="s" s="0">
        <v>238</v>
      </c>
      <c r="E6402" t="s" s="0">
        <v>376</v>
      </c>
      <c r="F6402" s="0">
        <v>0.93899999999999995</v>
      </c>
    </row>
    <row r="6403" spans="1:6">
      <c r="A6403" s="39">
        <v>24589</v>
      </c>
      <c r="B6403" t="s" s="0">
        <v>376</v>
      </c>
      <c r="C6403" t="s" s="0">
        <v>238</v>
      </c>
      <c r="E6403" t="s" s="0">
        <v>376</v>
      </c>
      <c r="F6403" s="0">
        <v>0.93899999999999995</v>
      </c>
    </row>
    <row r="6404" spans="1:6">
      <c r="A6404" s="39">
        <v>24809</v>
      </c>
      <c r="B6404" t="s" s="0">
        <v>376</v>
      </c>
      <c r="C6404" t="s" s="0">
        <v>238</v>
      </c>
      <c r="E6404" t="s" s="0">
        <v>376</v>
      </c>
      <c r="F6404" s="0">
        <v>0.93899999999999995</v>
      </c>
    </row>
    <row r="6405" spans="1:6">
      <c r="A6405" s="39">
        <v>25557</v>
      </c>
      <c r="B6405" t="s" s="0">
        <v>376</v>
      </c>
      <c r="C6405" t="s" s="0">
        <v>238</v>
      </c>
      <c r="E6405" t="s" s="0">
        <v>376</v>
      </c>
      <c r="F6405" s="0">
        <v>0.93899999999999995</v>
      </c>
    </row>
    <row r="6406" spans="1:6">
      <c r="A6406" s="39">
        <v>55767</v>
      </c>
      <c r="B6406" t="s" s="0">
        <v>32</v>
      </c>
      <c r="C6406" t="s" s="0">
        <v>22</v>
      </c>
      <c r="E6406" t="s" s="0">
        <v>32</v>
      </c>
      <c r="F6406" s="0">
        <v>1.046</v>
      </c>
    </row>
    <row r="6407" spans="1:6">
      <c r="A6407" s="39">
        <v>18236</v>
      </c>
      <c r="B6407" t="s" s="0">
        <v>57</v>
      </c>
      <c r="C6407" t="s" s="0">
        <v>58</v>
      </c>
      <c r="E6407" t="s" s="0">
        <v>57</v>
      </c>
      <c r="F6407" s="0">
        <v>0.93899999999999995</v>
      </c>
    </row>
    <row r="6408" spans="1:6">
      <c r="A6408" s="39">
        <v>24793</v>
      </c>
      <c r="B6408" t="s" s="0">
        <v>376</v>
      </c>
      <c r="C6408" t="s" s="0">
        <v>238</v>
      </c>
      <c r="E6408" t="s" s="0">
        <v>376</v>
      </c>
      <c r="F6408" s="0">
        <v>0.93899999999999995</v>
      </c>
    </row>
    <row r="6409" spans="1:6">
      <c r="A6409" s="39">
        <v>24251</v>
      </c>
      <c r="B6409" t="s" s="0">
        <v>376</v>
      </c>
      <c r="C6409" t="s" s="0">
        <v>238</v>
      </c>
      <c r="E6409" t="s" s="0">
        <v>376</v>
      </c>
      <c r="F6409" s="0">
        <v>0.93899999999999995</v>
      </c>
    </row>
    <row r="6410" spans="1:6">
      <c r="A6410" s="39">
        <v>24790</v>
      </c>
      <c r="B6410" t="s" s="0">
        <v>376</v>
      </c>
      <c r="C6410" t="s" s="0">
        <v>238</v>
      </c>
      <c r="E6410" t="s" s="0">
        <v>376</v>
      </c>
      <c r="F6410" s="0">
        <v>0.93899999999999995</v>
      </c>
    </row>
    <row r="6411" spans="1:6">
      <c r="A6411" s="39">
        <v>24367</v>
      </c>
      <c r="B6411" t="s" s="0">
        <v>376</v>
      </c>
      <c r="C6411" t="s" s="0">
        <v>238</v>
      </c>
      <c r="E6411" t="s" s="0">
        <v>376</v>
      </c>
      <c r="F6411" s="0">
        <v>0.93899999999999995</v>
      </c>
    </row>
    <row r="6412" spans="1:6">
      <c r="A6412" s="39">
        <v>1945</v>
      </c>
      <c r="B6412" t="s" s="0">
        <v>116</v>
      </c>
      <c r="C6412" t="s" s="0">
        <v>82</v>
      </c>
      <c r="E6412" t="s" s="0">
        <v>116</v>
      </c>
      <c r="F6412" s="0">
        <v>0.88800000000000001</v>
      </c>
    </row>
    <row r="6413" spans="1:6">
      <c r="A6413" s="39">
        <v>66957</v>
      </c>
      <c r="B6413" t="s" s="0">
        <v>134</v>
      </c>
      <c r="C6413" t="s" s="0">
        <v>22</v>
      </c>
      <c r="E6413" t="s" s="0">
        <v>134</v>
      </c>
      <c r="F6413" s="0">
        <v>1.0189999999999999</v>
      </c>
    </row>
    <row r="6414" spans="1:6">
      <c r="A6414" s="39">
        <v>39397</v>
      </c>
      <c r="B6414" t="s" s="0">
        <v>126</v>
      </c>
      <c r="C6414" t="s" s="0">
        <v>70</v>
      </c>
      <c r="E6414" t="s" s="0">
        <v>126</v>
      </c>
      <c r="F6414" s="0">
        <v>0.89500000000000002</v>
      </c>
    </row>
    <row r="6415" spans="1:6">
      <c r="A6415" s="39">
        <v>17440</v>
      </c>
      <c r="B6415" t="s" s="0">
        <v>66</v>
      </c>
      <c r="C6415" t="s" s="0">
        <v>58</v>
      </c>
      <c r="E6415" t="s" s="0">
        <v>66</v>
      </c>
      <c r="F6415" s="0">
        <v>1.012</v>
      </c>
    </row>
    <row r="6416" spans="1:6">
      <c r="A6416" s="39">
        <v>4509</v>
      </c>
      <c r="B6416" t="s" s="0">
        <v>177</v>
      </c>
      <c r="C6416" t="s" s="0">
        <v>119</v>
      </c>
      <c r="E6416" t="s" s="0">
        <v>177</v>
      </c>
      <c r="F6416" s="0">
        <v>0.96099999999999997</v>
      </c>
    </row>
    <row r="6417" spans="1:6">
      <c r="A6417" s="39">
        <v>66909</v>
      </c>
      <c r="B6417" t="s" s="0">
        <v>53</v>
      </c>
      <c r="C6417" t="s" s="0">
        <v>22</v>
      </c>
      <c r="E6417" t="s" s="0">
        <v>53</v>
      </c>
      <c r="F6417" s="0">
        <v>0.96099999999999997</v>
      </c>
    </row>
    <row r="6418" spans="1:6">
      <c r="A6418" s="39">
        <v>54536</v>
      </c>
      <c r="B6418" t="s" s="0">
        <v>142</v>
      </c>
      <c r="C6418" t="s" s="0">
        <v>22</v>
      </c>
      <c r="E6418" t="s" s="0">
        <v>142</v>
      </c>
      <c r="F6418" s="0">
        <v>1.0549999999999999</v>
      </c>
    </row>
    <row r="6419" spans="1:6">
      <c r="A6419" s="39">
        <v>24783</v>
      </c>
      <c r="B6419" t="s" s="0">
        <v>376</v>
      </c>
      <c r="C6419" t="s" s="0">
        <v>238</v>
      </c>
      <c r="E6419" t="s" s="0">
        <v>376</v>
      </c>
      <c r="F6419" s="0">
        <v>0.93899999999999995</v>
      </c>
    </row>
    <row r="6420" spans="1:6">
      <c r="A6420" s="39">
        <v>17129</v>
      </c>
      <c r="B6420" t="s" s="0">
        <v>66</v>
      </c>
      <c r="C6420" t="s" s="0">
        <v>58</v>
      </c>
      <c r="E6420" t="s" s="0">
        <v>66</v>
      </c>
      <c r="F6420" s="0">
        <v>1.012</v>
      </c>
    </row>
    <row r="6421" spans="1:6">
      <c r="A6421" s="39">
        <v>56642</v>
      </c>
      <c r="B6421" t="s" s="0">
        <v>42</v>
      </c>
      <c r="C6421" t="s" s="0">
        <v>22</v>
      </c>
      <c r="E6421" t="s" s="0">
        <v>42</v>
      </c>
      <c r="F6421" s="0">
        <v>1.0009999999999999</v>
      </c>
    </row>
    <row r="6422" spans="1:6">
      <c r="A6422" s="39">
        <v>17309</v>
      </c>
      <c r="B6422" t="s" s="0">
        <v>66</v>
      </c>
      <c r="C6422" t="s" s="0">
        <v>58</v>
      </c>
      <c r="E6422" t="s" s="0">
        <v>66</v>
      </c>
      <c r="F6422" s="0">
        <v>1.012</v>
      </c>
    </row>
    <row r="6423" spans="1:6">
      <c r="A6423" s="39">
        <v>25590</v>
      </c>
      <c r="B6423" t="s" s="0">
        <v>376</v>
      </c>
      <c r="C6423" t="s" s="0">
        <v>238</v>
      </c>
      <c r="E6423" t="s" s="0">
        <v>376</v>
      </c>
      <c r="F6423" s="0">
        <v>0.93899999999999995</v>
      </c>
    </row>
    <row r="6424" spans="1:6">
      <c r="A6424" s="39">
        <v>86381</v>
      </c>
      <c r="B6424" t="s" s="0">
        <v>86</v>
      </c>
      <c r="C6424" t="s" s="0">
        <v>26</v>
      </c>
      <c r="E6424" t="s" s="0">
        <v>86</v>
      </c>
      <c r="F6424" s="0">
        <v>1.091</v>
      </c>
    </row>
    <row r="6425" spans="1:6">
      <c r="A6425" s="39">
        <v>24107</v>
      </c>
      <c r="B6425" t="s" s="0">
        <v>376</v>
      </c>
      <c r="C6425" t="s" s="0">
        <v>238</v>
      </c>
      <c r="E6425" t="s" s="0">
        <v>376</v>
      </c>
      <c r="F6425" s="0">
        <v>0.93899999999999995</v>
      </c>
    </row>
    <row r="6426" spans="1:6">
      <c r="A6426" s="39">
        <v>24811</v>
      </c>
      <c r="B6426" t="s" s="0">
        <v>376</v>
      </c>
      <c r="C6426" t="s" s="0">
        <v>238</v>
      </c>
      <c r="E6426" t="s" s="0">
        <v>376</v>
      </c>
      <c r="F6426" s="0">
        <v>0.93899999999999995</v>
      </c>
    </row>
    <row r="6427" spans="1:6">
      <c r="A6427" s="39">
        <v>55483</v>
      </c>
      <c r="B6427" t="s" s="0">
        <v>32</v>
      </c>
      <c r="C6427" t="s" s="0">
        <v>22</v>
      </c>
      <c r="E6427" t="s" s="0">
        <v>32</v>
      </c>
      <c r="F6427" s="0">
        <v>1.046</v>
      </c>
    </row>
    <row r="6428" spans="1:6">
      <c r="A6428" s="39">
        <v>21732</v>
      </c>
      <c r="B6428" t="s" s="0">
        <v>62</v>
      </c>
      <c r="C6428" t="s" s="0">
        <v>39</v>
      </c>
      <c r="E6428" t="s" s="0">
        <v>62</v>
      </c>
      <c r="F6428" s="0">
        <v>0.85599999999999998</v>
      </c>
    </row>
    <row r="6429" spans="1:6">
      <c r="A6429" s="39">
        <v>24848</v>
      </c>
      <c r="B6429" t="s" s="0">
        <v>376</v>
      </c>
      <c r="C6429" t="s" s="0">
        <v>238</v>
      </c>
      <c r="E6429" t="s" s="0">
        <v>376</v>
      </c>
      <c r="F6429" s="0">
        <v>0.93899999999999995</v>
      </c>
    </row>
    <row r="6430" spans="1:6">
      <c r="A6430" s="39">
        <v>92703</v>
      </c>
      <c r="B6430" t="s" s="0">
        <v>205</v>
      </c>
      <c r="C6430" t="s" s="0">
        <v>26</v>
      </c>
      <c r="E6430" t="s" s="0">
        <v>205</v>
      </c>
      <c r="F6430" s="0">
        <v>1.038</v>
      </c>
    </row>
    <row r="6431" spans="1:6">
      <c r="A6431" s="39">
        <v>24634</v>
      </c>
      <c r="B6431" t="s" s="0">
        <v>376</v>
      </c>
      <c r="C6431" t="s" s="0">
        <v>238</v>
      </c>
      <c r="E6431" t="s" s="0">
        <v>376</v>
      </c>
      <c r="F6431" s="0">
        <v>0.93899999999999995</v>
      </c>
    </row>
    <row r="6432" spans="1:6">
      <c r="A6432" s="39">
        <v>26736</v>
      </c>
      <c r="B6432" t="s" s="0">
        <v>186</v>
      </c>
      <c r="C6432" t="s" s="0">
        <v>39</v>
      </c>
      <c r="E6432" t="s" s="0">
        <v>186</v>
      </c>
      <c r="F6432" s="0">
        <v>0.753</v>
      </c>
    </row>
    <row r="6433" spans="1:6">
      <c r="A6433" s="39">
        <v>17440</v>
      </c>
      <c r="B6433" t="s" s="0">
        <v>66</v>
      </c>
      <c r="C6433" t="s" s="0">
        <v>58</v>
      </c>
      <c r="E6433" t="s" s="0">
        <v>66</v>
      </c>
      <c r="F6433" s="0">
        <v>1.012</v>
      </c>
    </row>
    <row r="6434" spans="1:6">
      <c r="A6434" s="39">
        <v>24805</v>
      </c>
      <c r="B6434" t="s" s="0">
        <v>376</v>
      </c>
      <c r="C6434" t="s" s="0">
        <v>238</v>
      </c>
      <c r="E6434" t="s" s="0">
        <v>376</v>
      </c>
      <c r="F6434" s="0">
        <v>0.93899999999999995</v>
      </c>
    </row>
    <row r="6435" spans="1:6">
      <c r="A6435" s="39">
        <v>24107</v>
      </c>
      <c r="B6435" t="s" s="0">
        <v>376</v>
      </c>
      <c r="C6435" t="s" s="0">
        <v>238</v>
      </c>
      <c r="E6435" t="s" s="0">
        <v>376</v>
      </c>
      <c r="F6435" s="0">
        <v>0.93899999999999995</v>
      </c>
    </row>
    <row r="6436" spans="1:6">
      <c r="A6436" s="39">
        <v>82467</v>
      </c>
      <c r="B6436" t="s" s="0">
        <v>190</v>
      </c>
      <c r="C6436" t="s" s="0">
        <v>26</v>
      </c>
      <c r="E6436" t="s" s="0">
        <v>190</v>
      </c>
      <c r="F6436" s="0">
        <v>1.163</v>
      </c>
    </row>
    <row r="6437" spans="1:6">
      <c r="A6437" s="39">
        <v>82493</v>
      </c>
      <c r="B6437" t="s" s="0">
        <v>190</v>
      </c>
      <c r="C6437" t="s" s="0">
        <v>26</v>
      </c>
      <c r="E6437" t="s" s="0">
        <v>190</v>
      </c>
      <c r="F6437" s="0">
        <v>1.163</v>
      </c>
    </row>
    <row r="6438" spans="1:6">
      <c r="A6438" s="39">
        <v>82494</v>
      </c>
      <c r="B6438" t="s" s="0">
        <v>190</v>
      </c>
      <c r="C6438" t="s" s="0">
        <v>26</v>
      </c>
      <c r="E6438" t="s" s="0">
        <v>190</v>
      </c>
      <c r="F6438" s="0">
        <v>1.163</v>
      </c>
    </row>
    <row r="6439" spans="1:6">
      <c r="A6439" s="39">
        <v>56593</v>
      </c>
      <c r="B6439" t="s" s="0">
        <v>112</v>
      </c>
      <c r="C6439" t="s" s="0">
        <v>22</v>
      </c>
      <c r="E6439" t="s" s="0">
        <v>112</v>
      </c>
      <c r="F6439" s="0">
        <v>0.99</v>
      </c>
    </row>
    <row r="6440" spans="1:6">
      <c r="A6440" s="39">
        <v>17391</v>
      </c>
      <c r="B6440" t="s" s="0">
        <v>66</v>
      </c>
      <c r="C6440" t="s" s="0">
        <v>58</v>
      </c>
      <c r="E6440" t="s" s="0">
        <v>66</v>
      </c>
      <c r="F6440" s="0">
        <v>1.012</v>
      </c>
    </row>
    <row r="6441" spans="1:6">
      <c r="A6441" s="39">
        <v>23974</v>
      </c>
      <c r="B6441" t="s" s="0">
        <v>138</v>
      </c>
      <c r="C6441" t="s" s="0">
        <v>58</v>
      </c>
      <c r="E6441" t="s" s="0">
        <v>138</v>
      </c>
      <c r="F6441" s="0">
        <v>0.96</v>
      </c>
    </row>
    <row r="6442" spans="1:6">
      <c r="A6442" s="39">
        <v>24790</v>
      </c>
      <c r="B6442" t="s" s="0">
        <v>376</v>
      </c>
      <c r="C6442" t="s" s="0">
        <v>238</v>
      </c>
      <c r="E6442" t="s" s="0">
        <v>376</v>
      </c>
      <c r="F6442" s="0">
        <v>0.93899999999999995</v>
      </c>
    </row>
    <row r="6443" spans="1:6">
      <c r="A6443" s="39">
        <v>17349</v>
      </c>
      <c r="B6443" t="s" s="0">
        <v>125</v>
      </c>
      <c r="C6443" t="s" s="0">
        <v>58</v>
      </c>
      <c r="E6443" t="s" s="0">
        <v>125</v>
      </c>
      <c r="F6443" s="0">
        <v>0.9</v>
      </c>
    </row>
    <row r="6444" spans="1:6">
      <c r="A6444" s="39">
        <v>2627</v>
      </c>
      <c r="B6444" t="s" s="0">
        <v>174</v>
      </c>
      <c r="C6444" t="s" s="0">
        <v>119</v>
      </c>
      <c r="E6444" t="s" s="0">
        <v>174</v>
      </c>
      <c r="F6444" s="0">
        <v>0.91100000000000003</v>
      </c>
    </row>
    <row r="6445" spans="1:6">
      <c r="A6445" s="39">
        <v>18292</v>
      </c>
      <c r="B6445" t="s" s="0">
        <v>57</v>
      </c>
      <c r="C6445" t="s" s="0">
        <v>58</v>
      </c>
      <c r="E6445" t="s" s="0">
        <v>57</v>
      </c>
      <c r="F6445" s="0">
        <v>0.93899999999999995</v>
      </c>
    </row>
    <row r="6446" spans="1:6">
      <c r="A6446" s="39">
        <v>73329</v>
      </c>
      <c r="B6446" t="s" s="0">
        <v>43</v>
      </c>
      <c r="C6446" t="s" s="0">
        <v>20</v>
      </c>
      <c r="E6446" t="s" s="0">
        <v>43</v>
      </c>
      <c r="F6446" s="0">
        <v>1.0329999999999999</v>
      </c>
    </row>
    <row r="6447" spans="1:6">
      <c r="A6447" s="39">
        <v>17217</v>
      </c>
      <c r="B6447" t="s" s="0">
        <v>125</v>
      </c>
      <c r="C6447" t="s" s="0">
        <v>58</v>
      </c>
      <c r="E6447" t="s" s="0">
        <v>125</v>
      </c>
      <c r="F6447" s="0">
        <v>0.9</v>
      </c>
    </row>
    <row r="6448" spans="1:6">
      <c r="A6448" s="39">
        <v>24794</v>
      </c>
      <c r="B6448" t="s" s="0">
        <v>376</v>
      </c>
      <c r="C6448" t="s" s="0">
        <v>238</v>
      </c>
      <c r="E6448" t="s" s="0">
        <v>376</v>
      </c>
      <c r="F6448" s="0">
        <v>0.93899999999999995</v>
      </c>
    </row>
    <row r="6449" spans="1:6">
      <c r="A6449" s="39">
        <v>24594</v>
      </c>
      <c r="B6449" t="s" s="0">
        <v>376</v>
      </c>
      <c r="C6449" t="s" s="0">
        <v>238</v>
      </c>
      <c r="E6449" t="s" s="0">
        <v>376</v>
      </c>
      <c r="F6449" s="0">
        <v>0.93899999999999995</v>
      </c>
    </row>
    <row r="6450" spans="1:6">
      <c r="A6450" s="39">
        <v>24241</v>
      </c>
      <c r="B6450" t="s" s="0">
        <v>376</v>
      </c>
      <c r="C6450" t="s" s="0">
        <v>238</v>
      </c>
      <c r="E6450" t="s" s="0">
        <v>376</v>
      </c>
      <c r="F6450" s="0">
        <v>0.93899999999999995</v>
      </c>
    </row>
    <row r="6451" spans="1:6">
      <c r="A6451" s="39">
        <v>76773</v>
      </c>
      <c r="B6451" t="s" s="0">
        <v>227</v>
      </c>
      <c r="C6451" t="s" s="0">
        <v>22</v>
      </c>
      <c r="E6451" t="s" s="0">
        <v>227</v>
      </c>
      <c r="F6451" s="0">
        <v>1.02</v>
      </c>
    </row>
    <row r="6452" spans="1:6">
      <c r="A6452" s="39">
        <v>86556</v>
      </c>
      <c r="B6452" t="s" s="0">
        <v>51</v>
      </c>
      <c r="C6452" t="s" s="0">
        <v>26</v>
      </c>
      <c r="E6452" t="s" s="0">
        <v>51</v>
      </c>
      <c r="F6452" s="0">
        <v>1.089</v>
      </c>
    </row>
    <row r="6453" spans="1:6">
      <c r="A6453" s="39">
        <v>24594</v>
      </c>
      <c r="B6453" t="s" s="0">
        <v>376</v>
      </c>
      <c r="C6453" t="s" s="0">
        <v>238</v>
      </c>
      <c r="E6453" t="s" s="0">
        <v>376</v>
      </c>
      <c r="F6453" s="0">
        <v>0.93899999999999995</v>
      </c>
    </row>
    <row r="6454" spans="1:6">
      <c r="A6454" s="39">
        <v>86707</v>
      </c>
      <c r="B6454" t="s" s="0">
        <v>50</v>
      </c>
      <c r="C6454" t="s" s="0">
        <v>26</v>
      </c>
      <c r="E6454" t="s" s="0">
        <v>50</v>
      </c>
      <c r="F6454" s="0">
        <v>1.099</v>
      </c>
    </row>
    <row r="6455" spans="1:6">
      <c r="A6455" s="39">
        <v>19412</v>
      </c>
      <c r="B6455" t="s" s="0">
        <v>135</v>
      </c>
      <c r="C6455" t="s" s="0">
        <v>58</v>
      </c>
      <c r="E6455" t="s" s="0">
        <v>135</v>
      </c>
      <c r="F6455" s="0">
        <v>0.90100000000000002</v>
      </c>
    </row>
    <row r="6456" spans="1:6">
      <c r="A6456" s="39">
        <v>18225</v>
      </c>
      <c r="B6456" t="s" s="0">
        <v>57</v>
      </c>
      <c r="C6456" t="s" s="0">
        <v>58</v>
      </c>
      <c r="E6456" t="s" s="0">
        <v>57</v>
      </c>
      <c r="F6456" s="0">
        <v>0.93899999999999995</v>
      </c>
    </row>
    <row r="6457" spans="1:6">
      <c r="A6457" s="39">
        <v>98547</v>
      </c>
      <c r="B6457" t="s" s="0">
        <v>228</v>
      </c>
      <c r="C6457" t="s" s="0">
        <v>72</v>
      </c>
      <c r="E6457" t="s" s="0">
        <v>228</v>
      </c>
      <c r="F6457" s="0">
        <v>0.95199999999999996</v>
      </c>
    </row>
    <row r="6458" spans="1:6">
      <c r="A6458" s="39">
        <v>24768</v>
      </c>
      <c r="B6458" t="s" s="0">
        <v>376</v>
      </c>
      <c r="C6458" t="s" s="0">
        <v>238</v>
      </c>
      <c r="E6458" t="s" s="0">
        <v>376</v>
      </c>
      <c r="F6458" s="0">
        <v>0.93899999999999995</v>
      </c>
    </row>
    <row r="6459" spans="1:6">
      <c r="A6459" s="39">
        <v>24782</v>
      </c>
      <c r="B6459" t="s" s="0">
        <v>376</v>
      </c>
      <c r="C6459" t="s" s="0">
        <v>238</v>
      </c>
      <c r="E6459" t="s" s="0">
        <v>376</v>
      </c>
      <c r="F6459" s="0">
        <v>0.93899999999999995</v>
      </c>
    </row>
    <row r="6460" spans="1:6">
      <c r="A6460" s="39">
        <v>18276</v>
      </c>
      <c r="B6460" t="s" s="0">
        <v>57</v>
      </c>
      <c r="C6460" t="s" s="0">
        <v>58</v>
      </c>
      <c r="E6460" t="s" s="0">
        <v>57</v>
      </c>
      <c r="F6460" s="0">
        <v>0.93899999999999995</v>
      </c>
    </row>
    <row r="6461" spans="1:6">
      <c r="A6461" s="39">
        <v>24787</v>
      </c>
      <c r="B6461" t="s" s="0">
        <v>376</v>
      </c>
      <c r="C6461" t="s" s="0">
        <v>238</v>
      </c>
      <c r="E6461" t="s" s="0">
        <v>376</v>
      </c>
      <c r="F6461" s="0">
        <v>0.93899999999999995</v>
      </c>
    </row>
    <row r="6462" spans="1:6">
      <c r="A6462" s="39">
        <v>19230</v>
      </c>
      <c r="B6462" t="s" s="0">
        <v>135</v>
      </c>
      <c r="C6462" t="s" s="0">
        <v>58</v>
      </c>
      <c r="E6462" t="s" s="0">
        <v>135</v>
      </c>
      <c r="F6462" s="0">
        <v>0.90100000000000002</v>
      </c>
    </row>
    <row r="6463" spans="1:6">
      <c r="A6463" s="39">
        <v>24354</v>
      </c>
      <c r="B6463" t="s" s="0">
        <v>376</v>
      </c>
      <c r="C6463" t="s" s="0">
        <v>238</v>
      </c>
      <c r="E6463" t="s" s="0">
        <v>376</v>
      </c>
      <c r="F6463" s="0">
        <v>0.93899999999999995</v>
      </c>
    </row>
    <row r="6464" spans="1:6">
      <c r="A6464" s="39">
        <v>37359</v>
      </c>
      <c r="B6464" t="s" s="0">
        <v>154</v>
      </c>
      <c r="C6464" t="s" s="0">
        <v>72</v>
      </c>
      <c r="E6464" t="s" s="0">
        <v>154</v>
      </c>
      <c r="F6464" s="0">
        <v>0.90700000000000003</v>
      </c>
    </row>
    <row r="6465" spans="1:6">
      <c r="A6465" s="39">
        <v>95508</v>
      </c>
      <c r="B6465" t="s" s="0">
        <v>205</v>
      </c>
      <c r="C6465" t="s" s="0">
        <v>26</v>
      </c>
      <c r="E6465" t="s" s="0">
        <v>205</v>
      </c>
      <c r="F6465" s="0">
        <v>1.038</v>
      </c>
    </row>
    <row r="6466" spans="1:6">
      <c r="A6466" s="39">
        <v>95326</v>
      </c>
      <c r="B6466" t="s" s="0">
        <v>348</v>
      </c>
      <c r="C6466" t="s" s="0">
        <v>26</v>
      </c>
      <c r="E6466" t="s" s="0">
        <v>348</v>
      </c>
      <c r="F6466" s="0">
        <v>1.038</v>
      </c>
    </row>
    <row r="6467" spans="1:6">
      <c r="A6467" s="39">
        <v>96369</v>
      </c>
      <c r="B6467" t="s" s="0">
        <v>348</v>
      </c>
      <c r="C6467" t="s" s="0">
        <v>26</v>
      </c>
      <c r="E6467" t="s" s="0">
        <v>348</v>
      </c>
      <c r="F6467" s="0">
        <v>1.038</v>
      </c>
    </row>
    <row r="6468" spans="1:6">
      <c r="A6468" s="39">
        <v>24247</v>
      </c>
      <c r="B6468" t="s" s="0">
        <v>376</v>
      </c>
      <c r="C6468" t="s" s="0">
        <v>238</v>
      </c>
      <c r="E6468" t="s" s="0">
        <v>376</v>
      </c>
      <c r="F6468" s="0">
        <v>0.93899999999999995</v>
      </c>
    </row>
    <row r="6469" spans="1:6">
      <c r="A6469" s="39">
        <v>24254</v>
      </c>
      <c r="B6469" t="s" s="0">
        <v>376</v>
      </c>
      <c r="C6469" t="s" s="0">
        <v>238</v>
      </c>
      <c r="E6469" t="s" s="0">
        <v>376</v>
      </c>
      <c r="F6469" s="0">
        <v>0.93899999999999995</v>
      </c>
    </row>
    <row r="6470" spans="1:6">
      <c r="A6470" s="39">
        <v>24790</v>
      </c>
      <c r="B6470" t="s" s="0">
        <v>376</v>
      </c>
      <c r="C6470" t="s" s="0">
        <v>238</v>
      </c>
      <c r="E6470" t="s" s="0">
        <v>376</v>
      </c>
      <c r="F6470" s="0">
        <v>0.93899999999999995</v>
      </c>
    </row>
    <row r="6471" spans="1:6">
      <c r="A6471" s="39">
        <v>24794</v>
      </c>
      <c r="B6471" t="s" s="0">
        <v>376</v>
      </c>
      <c r="C6471" t="s" s="0">
        <v>238</v>
      </c>
      <c r="E6471" t="s" s="0">
        <v>376</v>
      </c>
      <c r="F6471" s="0">
        <v>0.93899999999999995</v>
      </c>
    </row>
    <row r="6472" spans="1:6">
      <c r="A6472" s="39">
        <v>84036</v>
      </c>
      <c r="B6472" t="s" s="0">
        <v>56</v>
      </c>
      <c r="C6472" t="s" s="0">
        <v>26</v>
      </c>
      <c r="E6472" t="s" s="0">
        <v>56</v>
      </c>
      <c r="F6472" s="0">
        <v>0.99399999999999999</v>
      </c>
    </row>
    <row r="6473" spans="1:6">
      <c r="A6473" s="39">
        <v>24241</v>
      </c>
      <c r="B6473" t="s" s="0">
        <v>376</v>
      </c>
      <c r="C6473" t="s" s="0">
        <v>238</v>
      </c>
      <c r="E6473" t="s" s="0">
        <v>376</v>
      </c>
      <c r="F6473" s="0">
        <v>0.93899999999999995</v>
      </c>
    </row>
    <row r="6474" spans="1:6">
      <c r="A6474" s="39">
        <v>16945</v>
      </c>
      <c r="B6474" t="s" s="0">
        <v>215</v>
      </c>
      <c r="C6474" t="s" s="0">
        <v>82</v>
      </c>
      <c r="E6474" t="s" s="0">
        <v>215</v>
      </c>
      <c r="F6474" s="0">
        <v>0.81899999999999995</v>
      </c>
    </row>
    <row r="6475" spans="1:6">
      <c r="A6475" s="39">
        <v>17139</v>
      </c>
      <c r="B6475" t="s" s="0">
        <v>125</v>
      </c>
      <c r="C6475" t="s" s="0">
        <v>58</v>
      </c>
      <c r="E6475" t="s" s="0">
        <v>125</v>
      </c>
      <c r="F6475" s="0">
        <v>0.9</v>
      </c>
    </row>
    <row r="6476" spans="1:6">
      <c r="A6476" s="39">
        <v>92245</v>
      </c>
      <c r="B6476" t="s" s="0">
        <v>153</v>
      </c>
      <c r="C6476" t="s" s="0">
        <v>26</v>
      </c>
      <c r="E6476" t="s" s="0">
        <v>153</v>
      </c>
      <c r="F6476" s="0">
        <v>1.0589999999999999</v>
      </c>
    </row>
    <row r="6477" spans="1:6">
      <c r="A6477" s="39">
        <v>24214</v>
      </c>
      <c r="B6477" t="s" s="0">
        <v>376</v>
      </c>
      <c r="C6477" t="s" s="0">
        <v>238</v>
      </c>
      <c r="E6477" t="s" s="0">
        <v>376</v>
      </c>
      <c r="F6477" s="0">
        <v>0.93899999999999995</v>
      </c>
    </row>
    <row r="6478" spans="1:6">
      <c r="A6478" s="39">
        <v>91358</v>
      </c>
      <c r="B6478" t="s" s="0">
        <v>312</v>
      </c>
      <c r="C6478" t="s" s="0">
        <v>26</v>
      </c>
      <c r="E6478" t="s" s="0">
        <v>312</v>
      </c>
      <c r="F6478" s="0">
        <v>1.099</v>
      </c>
    </row>
    <row r="6479" spans="1:6">
      <c r="A6479" s="39">
        <v>36093</v>
      </c>
      <c r="B6479" t="s" s="0">
        <v>207</v>
      </c>
      <c r="C6479" t="s" s="0">
        <v>74</v>
      </c>
      <c r="E6479" t="s" s="0">
        <v>207</v>
      </c>
      <c r="F6479" s="0">
        <v>1</v>
      </c>
    </row>
    <row r="6480" spans="1:6">
      <c r="A6480" s="39">
        <v>24241</v>
      </c>
      <c r="B6480" t="s" s="0">
        <v>376</v>
      </c>
      <c r="C6480" t="s" s="0">
        <v>238</v>
      </c>
      <c r="E6480" t="s" s="0">
        <v>376</v>
      </c>
      <c r="F6480" s="0">
        <v>0.93899999999999995</v>
      </c>
    </row>
    <row r="6481" spans="1:6">
      <c r="A6481" s="39">
        <v>94550</v>
      </c>
      <c r="B6481" t="s" s="0">
        <v>77</v>
      </c>
      <c r="C6481" t="s" s="0">
        <v>26</v>
      </c>
      <c r="E6481" t="s" s="0">
        <v>77</v>
      </c>
      <c r="F6481" s="0">
        <v>0.97499999999999998</v>
      </c>
    </row>
    <row r="6482" spans="1:6">
      <c r="A6482" s="39">
        <v>95362</v>
      </c>
      <c r="B6482" t="s" s="0">
        <v>348</v>
      </c>
      <c r="C6482" t="s" s="0">
        <v>26</v>
      </c>
      <c r="E6482" t="s" s="0">
        <v>348</v>
      </c>
      <c r="F6482" s="0">
        <v>1.038</v>
      </c>
    </row>
    <row r="6483" spans="1:6">
      <c r="A6483" s="39">
        <v>24582</v>
      </c>
      <c r="B6483" t="s" s="0">
        <v>376</v>
      </c>
      <c r="C6483" t="s" s="0">
        <v>238</v>
      </c>
      <c r="E6483" t="s" s="0">
        <v>376</v>
      </c>
      <c r="F6483" s="0">
        <v>0.93899999999999995</v>
      </c>
    </row>
    <row r="6484" spans="1:6">
      <c r="A6484" s="39">
        <v>76456</v>
      </c>
      <c r="B6484" t="s" s="0">
        <v>180</v>
      </c>
      <c r="C6484" t="s" s="0">
        <v>20</v>
      </c>
      <c r="E6484" t="s" s="0">
        <v>180</v>
      </c>
      <c r="F6484" s="0">
        <v>1.024</v>
      </c>
    </row>
    <row r="6485" spans="1:6">
      <c r="A6485" s="39">
        <v>96328</v>
      </c>
      <c r="B6485" t="s" s="0">
        <v>377</v>
      </c>
      <c r="C6485" t="s" s="0">
        <v>26</v>
      </c>
      <c r="E6485" t="s" s="0">
        <v>377</v>
      </c>
      <c r="F6485" s="0">
        <v>1.135</v>
      </c>
    </row>
    <row r="6486" spans="1:6">
      <c r="A6486" s="39">
        <v>97273</v>
      </c>
      <c r="B6486" t="s" s="0">
        <v>133</v>
      </c>
      <c r="C6486" t="s" s="0">
        <v>26</v>
      </c>
      <c r="E6486" t="s" s="0">
        <v>133</v>
      </c>
      <c r="F6486" s="0">
        <v>1.1100000000000001</v>
      </c>
    </row>
    <row r="6487" spans="1:6">
      <c r="A6487" s="39">
        <v>75057</v>
      </c>
      <c r="B6487" t="s" s="0">
        <v>209</v>
      </c>
      <c r="C6487" t="s" s="0">
        <v>20</v>
      </c>
      <c r="E6487" t="s" s="0">
        <v>209</v>
      </c>
      <c r="F6487" s="0">
        <v>1.006</v>
      </c>
    </row>
    <row r="6488" spans="1:6">
      <c r="A6488" s="39">
        <v>24220</v>
      </c>
      <c r="B6488" t="s" s="0">
        <v>376</v>
      </c>
      <c r="C6488" t="s" s="0">
        <v>238</v>
      </c>
      <c r="E6488" t="s" s="0">
        <v>376</v>
      </c>
      <c r="F6488" s="0">
        <v>0.93899999999999995</v>
      </c>
    </row>
    <row r="6489" spans="1:6">
      <c r="A6489" s="39">
        <v>56581</v>
      </c>
      <c r="B6489" t="s" s="0">
        <v>160</v>
      </c>
      <c r="C6489" t="s" s="0">
        <v>22</v>
      </c>
      <c r="E6489" t="s" s="0">
        <v>160</v>
      </c>
      <c r="F6489" s="0">
        <v>0.94</v>
      </c>
    </row>
    <row r="6490" spans="1:6">
      <c r="A6490" s="39">
        <v>66869</v>
      </c>
      <c r="B6490" t="s" s="0">
        <v>53</v>
      </c>
      <c r="C6490" t="s" s="0">
        <v>22</v>
      </c>
      <c r="E6490" t="s" s="0">
        <v>53</v>
      </c>
      <c r="F6490" s="0">
        <v>0.96099999999999997</v>
      </c>
    </row>
    <row r="6491" spans="1:6">
      <c r="A6491" s="39">
        <v>79790</v>
      </c>
      <c r="B6491" t="s" s="0">
        <v>97</v>
      </c>
      <c r="C6491" t="s" s="0">
        <v>20</v>
      </c>
      <c r="E6491" t="s" s="0">
        <v>97</v>
      </c>
      <c r="F6491" s="0">
        <v>1.0269999999999999</v>
      </c>
    </row>
    <row r="6492" spans="1:6">
      <c r="A6492" s="39">
        <v>29482</v>
      </c>
      <c r="B6492" t="s" s="0">
        <v>231</v>
      </c>
      <c r="C6492" t="s" s="0">
        <v>39</v>
      </c>
      <c r="E6492" t="s" s="0">
        <v>231</v>
      </c>
      <c r="F6492" s="0">
        <v>0.873</v>
      </c>
    </row>
    <row r="6493" spans="1:6">
      <c r="A6493" s="39">
        <v>72127</v>
      </c>
      <c r="B6493" t="s" s="0">
        <v>150</v>
      </c>
      <c r="C6493" t="s" s="0">
        <v>20</v>
      </c>
      <c r="E6493" t="s" s="0">
        <v>150</v>
      </c>
      <c r="F6493" s="0">
        <v>1.0780000000000001</v>
      </c>
    </row>
    <row r="6494" spans="1:6">
      <c r="A6494" s="39">
        <v>72138</v>
      </c>
      <c r="B6494" t="s" s="0">
        <v>150</v>
      </c>
      <c r="C6494" t="s" s="0">
        <v>20</v>
      </c>
      <c r="E6494" t="s" s="0">
        <v>150</v>
      </c>
      <c r="F6494" s="0">
        <v>1.0780000000000001</v>
      </c>
    </row>
    <row r="6495" spans="1:6">
      <c r="A6495" s="39">
        <v>15328</v>
      </c>
      <c r="B6495" t="s" s="0">
        <v>136</v>
      </c>
      <c r="C6495" t="s" s="0">
        <v>82</v>
      </c>
      <c r="E6495" t="s" s="0">
        <v>136</v>
      </c>
      <c r="F6495" s="0">
        <v>0.93</v>
      </c>
    </row>
    <row r="6496" spans="1:6">
      <c r="A6496" s="39">
        <v>27449</v>
      </c>
      <c r="B6496" t="s" s="0">
        <v>62</v>
      </c>
      <c r="C6496" t="s" s="0">
        <v>39</v>
      </c>
      <c r="E6496" t="s" s="0">
        <v>62</v>
      </c>
      <c r="F6496" s="0">
        <v>0.85599999999999998</v>
      </c>
    </row>
    <row r="6497" spans="1:6">
      <c r="A6497" s="39">
        <v>86500</v>
      </c>
      <c r="B6497" t="s" s="0">
        <v>50</v>
      </c>
      <c r="C6497" t="s" s="0">
        <v>26</v>
      </c>
      <c r="E6497" t="s" s="0">
        <v>50</v>
      </c>
      <c r="F6497" s="0">
        <v>1.099</v>
      </c>
    </row>
    <row r="6498" spans="1:6">
      <c r="A6498" s="39">
        <v>24790</v>
      </c>
      <c r="B6498" t="s" s="0">
        <v>376</v>
      </c>
      <c r="C6498" t="s" s="0">
        <v>238</v>
      </c>
      <c r="E6498" t="s" s="0">
        <v>376</v>
      </c>
      <c r="F6498" s="0">
        <v>0.93899999999999995</v>
      </c>
    </row>
    <row r="6499" spans="1:6">
      <c r="A6499" s="39">
        <v>24589</v>
      </c>
      <c r="B6499" t="s" s="0">
        <v>376</v>
      </c>
      <c r="C6499" t="s" s="0">
        <v>238</v>
      </c>
      <c r="E6499" t="s" s="0">
        <v>376</v>
      </c>
      <c r="F6499" s="0">
        <v>0.93899999999999995</v>
      </c>
    </row>
    <row r="6500" spans="1:6">
      <c r="A6500" s="39">
        <v>24768</v>
      </c>
      <c r="B6500" t="s" s="0">
        <v>376</v>
      </c>
      <c r="C6500" t="s" s="0">
        <v>238</v>
      </c>
      <c r="E6500" t="s" s="0">
        <v>376</v>
      </c>
      <c r="F6500" s="0">
        <v>0.93899999999999995</v>
      </c>
    </row>
    <row r="6501" spans="1:6">
      <c r="A6501" s="39">
        <v>24797</v>
      </c>
      <c r="B6501" t="s" s="0">
        <v>376</v>
      </c>
      <c r="C6501" t="s" s="0">
        <v>238</v>
      </c>
      <c r="E6501" t="s" s="0">
        <v>376</v>
      </c>
      <c r="F6501" s="0">
        <v>0.93899999999999995</v>
      </c>
    </row>
    <row r="6502" spans="1:6">
      <c r="A6502" s="39">
        <v>16866</v>
      </c>
      <c r="B6502" t="s" s="0">
        <v>280</v>
      </c>
      <c r="C6502" t="s" s="0">
        <v>82</v>
      </c>
      <c r="E6502" t="s" s="0">
        <v>280</v>
      </c>
      <c r="F6502" s="0">
        <v>0.95199999999999996</v>
      </c>
    </row>
    <row r="6503" spans="1:6">
      <c r="A6503" s="39">
        <v>93164</v>
      </c>
      <c r="B6503" t="s" s="0">
        <v>117</v>
      </c>
      <c r="C6503" t="s" s="0">
        <v>26</v>
      </c>
      <c r="E6503" t="s" s="0">
        <v>117</v>
      </c>
      <c r="F6503" s="0">
        <v>1.0569999999999999</v>
      </c>
    </row>
    <row r="6504" spans="1:6">
      <c r="A6504" s="39">
        <v>18299</v>
      </c>
      <c r="B6504" t="s" s="0">
        <v>57</v>
      </c>
      <c r="C6504" t="s" s="0">
        <v>58</v>
      </c>
      <c r="E6504" t="s" s="0">
        <v>57</v>
      </c>
      <c r="F6504" s="0">
        <v>0.93899999999999995</v>
      </c>
    </row>
    <row r="6505" spans="1:6">
      <c r="A6505" s="39">
        <v>49824</v>
      </c>
      <c r="B6505" t="s" s="0">
        <v>192</v>
      </c>
      <c r="C6505" t="s" s="0">
        <v>39</v>
      </c>
      <c r="E6505" t="s" s="0">
        <v>192</v>
      </c>
      <c r="F6505" s="0">
        <v>0.85199999999999998</v>
      </c>
    </row>
    <row r="6506" spans="1:6">
      <c r="A6506" s="39">
        <v>24813</v>
      </c>
      <c r="B6506" t="s" s="0">
        <v>376</v>
      </c>
      <c r="C6506" t="s" s="0">
        <v>238</v>
      </c>
      <c r="E6506" t="s" s="0">
        <v>376</v>
      </c>
      <c r="F6506" s="0">
        <v>0.93899999999999995</v>
      </c>
    </row>
    <row r="6507" spans="1:6">
      <c r="A6507" s="39">
        <v>24229</v>
      </c>
      <c r="B6507" t="s" s="0">
        <v>376</v>
      </c>
      <c r="C6507" t="s" s="0">
        <v>238</v>
      </c>
      <c r="E6507" t="s" s="0">
        <v>376</v>
      </c>
      <c r="F6507" s="0">
        <v>0.93899999999999995</v>
      </c>
    </row>
    <row r="6508" spans="1:6">
      <c r="A6508" s="39">
        <v>25557</v>
      </c>
      <c r="B6508" t="s" s="0">
        <v>376</v>
      </c>
      <c r="C6508" t="s" s="0">
        <v>238</v>
      </c>
      <c r="E6508" t="s" s="0">
        <v>376</v>
      </c>
      <c r="F6508" s="0">
        <v>0.93899999999999995</v>
      </c>
    </row>
    <row r="6509" spans="1:6">
      <c r="A6509" s="39">
        <v>84082</v>
      </c>
      <c r="B6509" t="s" s="0">
        <v>76</v>
      </c>
      <c r="C6509" t="s" s="0">
        <v>26</v>
      </c>
      <c r="E6509" t="s" s="0">
        <v>76</v>
      </c>
      <c r="F6509" s="0">
        <v>1.0229999999999999</v>
      </c>
    </row>
    <row r="6510" spans="1:6">
      <c r="A6510" s="39">
        <v>24814</v>
      </c>
      <c r="B6510" t="s" s="0">
        <v>376</v>
      </c>
      <c r="C6510" t="s" s="0">
        <v>238</v>
      </c>
      <c r="E6510" t="s" s="0">
        <v>376</v>
      </c>
      <c r="F6510" s="0">
        <v>0.93899999999999995</v>
      </c>
    </row>
    <row r="6511" spans="1:6">
      <c r="A6511" s="39">
        <v>87760</v>
      </c>
      <c r="B6511" t="s" s="0">
        <v>147</v>
      </c>
      <c r="C6511" t="s" s="0">
        <v>26</v>
      </c>
      <c r="E6511" t="s" s="0">
        <v>147</v>
      </c>
      <c r="F6511" s="0">
        <v>1.0309999999999999</v>
      </c>
    </row>
    <row r="6512" spans="1:6">
      <c r="A6512" s="39">
        <v>29331</v>
      </c>
      <c r="B6512" t="s" s="0">
        <v>45</v>
      </c>
      <c r="C6512" t="s" s="0">
        <v>39</v>
      </c>
      <c r="E6512" t="s" s="0">
        <v>45</v>
      </c>
      <c r="F6512" s="0">
        <v>0.83799999999999997</v>
      </c>
    </row>
    <row r="6513" spans="1:6">
      <c r="A6513" s="39">
        <v>24806</v>
      </c>
      <c r="B6513" t="s" s="0">
        <v>376</v>
      </c>
      <c r="C6513" t="s" s="0">
        <v>238</v>
      </c>
      <c r="E6513" t="s" s="0">
        <v>376</v>
      </c>
      <c r="F6513" s="0">
        <v>0.93899999999999995</v>
      </c>
    </row>
    <row r="6514" spans="1:6">
      <c r="A6514" s="39">
        <v>24241</v>
      </c>
      <c r="B6514" t="s" s="0">
        <v>376</v>
      </c>
      <c r="C6514" t="s" s="0">
        <v>238</v>
      </c>
      <c r="E6514" t="s" s="0">
        <v>376</v>
      </c>
      <c r="F6514" s="0">
        <v>0.93899999999999995</v>
      </c>
    </row>
    <row r="6515" spans="1:6">
      <c r="A6515" s="39">
        <v>24816</v>
      </c>
      <c r="B6515" t="s" s="0">
        <v>376</v>
      </c>
      <c r="C6515" t="s" s="0">
        <v>238</v>
      </c>
      <c r="E6515" t="s" s="0">
        <v>376</v>
      </c>
      <c r="F6515" s="0">
        <v>0.93899999999999995</v>
      </c>
    </row>
    <row r="6516" spans="1:6">
      <c r="A6516" s="39">
        <v>25557</v>
      </c>
      <c r="B6516" t="s" s="0">
        <v>376</v>
      </c>
      <c r="C6516" t="s" s="0">
        <v>238</v>
      </c>
      <c r="E6516" t="s" s="0">
        <v>376</v>
      </c>
      <c r="F6516" s="0">
        <v>0.93899999999999995</v>
      </c>
    </row>
    <row r="6517" spans="1:6">
      <c r="A6517" s="39">
        <v>24229</v>
      </c>
      <c r="B6517" t="s" s="0">
        <v>376</v>
      </c>
      <c r="C6517" t="s" s="0">
        <v>238</v>
      </c>
      <c r="E6517" t="s" s="0">
        <v>376</v>
      </c>
      <c r="F6517" s="0">
        <v>0.93899999999999995</v>
      </c>
    </row>
    <row r="6518" spans="1:6">
      <c r="A6518" s="39">
        <v>49828</v>
      </c>
      <c r="B6518" t="s" s="0">
        <v>192</v>
      </c>
      <c r="C6518" t="s" s="0">
        <v>39</v>
      </c>
      <c r="E6518" t="s" s="0">
        <v>192</v>
      </c>
      <c r="F6518" s="0">
        <v>0.85199999999999998</v>
      </c>
    </row>
    <row r="6519" spans="1:6">
      <c r="A6519" s="39">
        <v>24797</v>
      </c>
      <c r="B6519" t="s" s="0">
        <v>376</v>
      </c>
      <c r="C6519" t="s" s="0">
        <v>238</v>
      </c>
      <c r="E6519" t="s" s="0">
        <v>376</v>
      </c>
      <c r="F6519" s="0">
        <v>0.93899999999999995</v>
      </c>
    </row>
    <row r="6520" spans="1:6">
      <c r="A6520" s="39">
        <v>49774</v>
      </c>
      <c r="B6520" t="s" s="0">
        <v>158</v>
      </c>
      <c r="C6520" t="s" s="0">
        <v>39</v>
      </c>
      <c r="E6520" t="s" s="0">
        <v>158</v>
      </c>
      <c r="F6520" s="0">
        <v>0.82</v>
      </c>
    </row>
    <row r="6521" spans="1:6">
      <c r="A6521" s="39">
        <v>49757</v>
      </c>
      <c r="B6521" t="s" s="0">
        <v>158</v>
      </c>
      <c r="C6521" t="s" s="0">
        <v>39</v>
      </c>
      <c r="E6521" t="s" s="0">
        <v>158</v>
      </c>
      <c r="F6521" s="0">
        <v>0.82</v>
      </c>
    </row>
    <row r="6522" spans="1:6">
      <c r="A6522" s="39">
        <v>25585</v>
      </c>
      <c r="B6522" t="s" s="0">
        <v>376</v>
      </c>
      <c r="C6522" t="s" s="0">
        <v>238</v>
      </c>
      <c r="E6522" t="s" s="0">
        <v>376</v>
      </c>
      <c r="F6522" s="0">
        <v>0.93899999999999995</v>
      </c>
    </row>
    <row r="6523" spans="1:6">
      <c r="A6523" s="39">
        <v>24594</v>
      </c>
      <c r="B6523" t="s" s="0">
        <v>376</v>
      </c>
      <c r="C6523" t="s" s="0">
        <v>238</v>
      </c>
      <c r="E6523" t="s" s="0">
        <v>376</v>
      </c>
      <c r="F6523" s="0">
        <v>0.93899999999999995</v>
      </c>
    </row>
    <row r="6524" spans="1:6">
      <c r="A6524" s="39">
        <v>24220</v>
      </c>
      <c r="B6524" t="s" s="0">
        <v>376</v>
      </c>
      <c r="C6524" t="s" s="0">
        <v>238</v>
      </c>
      <c r="E6524" t="s" s="0">
        <v>376</v>
      </c>
      <c r="F6524" s="0">
        <v>0.93899999999999995</v>
      </c>
    </row>
    <row r="6525" spans="1:6">
      <c r="A6525" s="39">
        <v>35094</v>
      </c>
      <c r="B6525" t="s" s="0">
        <v>155</v>
      </c>
      <c r="C6525" t="s" s="0">
        <v>74</v>
      </c>
      <c r="E6525" t="s" s="0">
        <v>155</v>
      </c>
      <c r="F6525" s="0">
        <v>0.999</v>
      </c>
    </row>
    <row r="6526" spans="1:6">
      <c r="A6526" s="39">
        <v>25557</v>
      </c>
      <c r="B6526" t="s" s="0">
        <v>376</v>
      </c>
      <c r="C6526" t="s" s="0">
        <v>238</v>
      </c>
      <c r="E6526" t="s" s="0">
        <v>376</v>
      </c>
      <c r="F6526" s="0">
        <v>0.93899999999999995</v>
      </c>
    </row>
    <row r="6527" spans="1:6">
      <c r="A6527" s="39">
        <v>24351</v>
      </c>
      <c r="B6527" t="s" s="0">
        <v>376</v>
      </c>
      <c r="C6527" t="s" s="0">
        <v>238</v>
      </c>
      <c r="E6527" t="s" s="0">
        <v>376</v>
      </c>
      <c r="F6527" s="0">
        <v>0.93899999999999995</v>
      </c>
    </row>
    <row r="6528" spans="1:6">
      <c r="A6528" s="39">
        <v>24644</v>
      </c>
      <c r="B6528" t="s" s="0">
        <v>376</v>
      </c>
      <c r="C6528" t="s" s="0">
        <v>238</v>
      </c>
      <c r="E6528" t="s" s="0">
        <v>376</v>
      </c>
      <c r="F6528" s="0">
        <v>0.93899999999999995</v>
      </c>
    </row>
    <row r="6529" spans="1:6">
      <c r="A6529" s="39">
        <v>24819</v>
      </c>
      <c r="B6529" t="s" s="0">
        <v>376</v>
      </c>
      <c r="C6529" t="s" s="0">
        <v>238</v>
      </c>
      <c r="E6529" t="s" s="0">
        <v>376</v>
      </c>
      <c r="F6529" s="0">
        <v>0.93899999999999995</v>
      </c>
    </row>
    <row r="6530" spans="1:6">
      <c r="A6530" s="39">
        <v>18279</v>
      </c>
      <c r="B6530" t="s" s="0">
        <v>57</v>
      </c>
      <c r="C6530" t="s" s="0">
        <v>58</v>
      </c>
      <c r="E6530" t="s" s="0">
        <v>57</v>
      </c>
      <c r="F6530" s="0">
        <v>0.93899999999999995</v>
      </c>
    </row>
    <row r="6531" spans="1:6">
      <c r="A6531" s="39">
        <v>94551</v>
      </c>
      <c r="B6531" t="s" s="0">
        <v>77</v>
      </c>
      <c r="C6531" t="s" s="0">
        <v>26</v>
      </c>
      <c r="E6531" t="s" s="0">
        <v>77</v>
      </c>
      <c r="F6531" s="0">
        <v>0.97499999999999998</v>
      </c>
    </row>
    <row r="6532" spans="1:6">
      <c r="A6532" s="39">
        <v>93462</v>
      </c>
      <c r="B6532" t="s" s="0">
        <v>173</v>
      </c>
      <c r="C6532" t="s" s="0">
        <v>26</v>
      </c>
      <c r="E6532" t="s" s="0">
        <v>173</v>
      </c>
      <c r="F6532" s="0">
        <v>0.90500000000000003</v>
      </c>
    </row>
    <row r="6533" spans="1:6">
      <c r="A6533" s="39">
        <v>24214</v>
      </c>
      <c r="B6533" t="s" s="0">
        <v>376</v>
      </c>
      <c r="C6533" t="s" s="0">
        <v>238</v>
      </c>
      <c r="E6533" t="s" s="0">
        <v>376</v>
      </c>
      <c r="F6533" s="0">
        <v>0.93899999999999995</v>
      </c>
    </row>
    <row r="6534" spans="1:6">
      <c r="A6534" s="39">
        <v>67466</v>
      </c>
      <c r="B6534" t="s" s="0">
        <v>137</v>
      </c>
      <c r="C6534" t="s" s="0">
        <v>22</v>
      </c>
      <c r="E6534" t="s" s="0">
        <v>137</v>
      </c>
      <c r="F6534" s="0">
        <v>1.0580000000000001</v>
      </c>
    </row>
    <row r="6535" spans="1:6">
      <c r="A6535" s="39">
        <v>18069</v>
      </c>
      <c r="B6535" t="s" s="0">
        <v>57</v>
      </c>
      <c r="C6535" t="s" s="0">
        <v>58</v>
      </c>
      <c r="E6535" t="s" s="0">
        <v>57</v>
      </c>
      <c r="F6535" s="0">
        <v>0.93899999999999995</v>
      </c>
    </row>
    <row r="6536" spans="1:6">
      <c r="A6536" s="39">
        <v>66894</v>
      </c>
      <c r="B6536" t="s" s="0">
        <v>220</v>
      </c>
      <c r="C6536" t="s" s="0">
        <v>22</v>
      </c>
      <c r="E6536" t="s" s="0">
        <v>220</v>
      </c>
      <c r="F6536" s="0">
        <v>0.97499999999999998</v>
      </c>
    </row>
    <row r="6537" spans="1:6">
      <c r="A6537" s="39">
        <v>24369</v>
      </c>
      <c r="B6537" t="s" s="0">
        <v>376</v>
      </c>
      <c r="C6537" t="s" s="0">
        <v>238</v>
      </c>
      <c r="E6537" t="s" s="0">
        <v>376</v>
      </c>
      <c r="F6537" s="0">
        <v>0.93899999999999995</v>
      </c>
    </row>
    <row r="6538" spans="1:6">
      <c r="A6538" s="39">
        <v>86862</v>
      </c>
      <c r="B6538" t="s" s="0">
        <v>93</v>
      </c>
      <c r="C6538" t="s" s="0">
        <v>26</v>
      </c>
      <c r="E6538" t="s" s="0">
        <v>93</v>
      </c>
      <c r="F6538" s="0">
        <v>1.0429999999999999</v>
      </c>
    </row>
    <row r="6539" spans="1:6">
      <c r="A6539" s="39">
        <v>24594</v>
      </c>
      <c r="B6539" t="s" s="0">
        <v>376</v>
      </c>
      <c r="C6539" t="s" s="0">
        <v>238</v>
      </c>
      <c r="E6539" t="s" s="0">
        <v>376</v>
      </c>
      <c r="F6539" s="0">
        <v>0.93899999999999995</v>
      </c>
    </row>
    <row r="6540" spans="1:6">
      <c r="A6540" s="39">
        <v>54316</v>
      </c>
      <c r="B6540" t="s" s="0">
        <v>21</v>
      </c>
      <c r="C6540" t="s" s="0">
        <v>22</v>
      </c>
      <c r="E6540" t="s" s="0">
        <v>21</v>
      </c>
      <c r="F6540" s="0">
        <v>1.085</v>
      </c>
    </row>
    <row r="6541" spans="1:6">
      <c r="A6541" s="39">
        <v>24646</v>
      </c>
      <c r="B6541" t="s" s="0">
        <v>376</v>
      </c>
      <c r="C6541" t="s" s="0">
        <v>238</v>
      </c>
      <c r="E6541" t="s" s="0">
        <v>376</v>
      </c>
      <c r="F6541" s="0">
        <v>0.93899999999999995</v>
      </c>
    </row>
    <row r="6542" spans="1:6">
      <c r="A6542" s="39">
        <v>1561</v>
      </c>
      <c r="B6542" t="s" s="0">
        <v>293</v>
      </c>
      <c r="C6542" t="s" s="0">
        <v>119</v>
      </c>
      <c r="E6542" t="s" s="0">
        <v>293</v>
      </c>
      <c r="F6542" s="0">
        <v>0.91900000000000004</v>
      </c>
    </row>
    <row r="6543" spans="1:6">
      <c r="A6543" s="39">
        <v>31195</v>
      </c>
      <c r="B6543" t="s" s="0">
        <v>104</v>
      </c>
      <c r="C6543" t="s" s="0">
        <v>39</v>
      </c>
      <c r="E6543" t="s" s="0">
        <v>104</v>
      </c>
      <c r="F6543" s="0">
        <v>0.84</v>
      </c>
    </row>
    <row r="6544" spans="1:6">
      <c r="A6544" s="39">
        <v>21769</v>
      </c>
      <c r="B6544" t="s" s="0">
        <v>172</v>
      </c>
      <c r="C6544" t="s" s="0">
        <v>39</v>
      </c>
      <c r="E6544" t="s" s="0">
        <v>172</v>
      </c>
      <c r="F6544" s="0">
        <v>0.78800000000000003</v>
      </c>
    </row>
    <row r="6545" spans="1:6">
      <c r="A6545" s="39">
        <v>18586</v>
      </c>
      <c r="B6545" t="s" s="0">
        <v>83</v>
      </c>
      <c r="C6545" t="s" s="0">
        <v>58</v>
      </c>
      <c r="E6545" t="s" s="0">
        <v>83</v>
      </c>
      <c r="F6545" s="0">
        <v>0.94399999999999995</v>
      </c>
    </row>
    <row r="6546" spans="1:6">
      <c r="A6546" s="39">
        <v>94405</v>
      </c>
      <c r="B6546" t="s" s="0">
        <v>307</v>
      </c>
      <c r="C6546" t="s" s="0">
        <v>26</v>
      </c>
      <c r="E6546" t="s" s="0">
        <v>307</v>
      </c>
      <c r="F6546" s="0">
        <v>0.98599999999999999</v>
      </c>
    </row>
    <row r="6547" spans="1:6">
      <c r="A6547" s="39">
        <v>24647</v>
      </c>
      <c r="B6547" t="s" s="0">
        <v>376</v>
      </c>
      <c r="C6547" t="s" s="0">
        <v>238</v>
      </c>
      <c r="E6547" t="s" s="0">
        <v>376</v>
      </c>
      <c r="F6547" s="0">
        <v>0.93899999999999995</v>
      </c>
    </row>
    <row r="6548" spans="1:6">
      <c r="A6548" s="39">
        <v>89361</v>
      </c>
      <c r="B6548" t="s" s="0">
        <v>86</v>
      </c>
      <c r="C6548" t="s" s="0">
        <v>26</v>
      </c>
      <c r="E6548" t="s" s="0">
        <v>86</v>
      </c>
      <c r="F6548" s="0">
        <v>1.091</v>
      </c>
    </row>
    <row r="6549" spans="1:6">
      <c r="A6549" s="39">
        <v>24582</v>
      </c>
      <c r="B6549" t="s" s="0">
        <v>376</v>
      </c>
      <c r="C6549" t="s" s="0">
        <v>238</v>
      </c>
      <c r="E6549" t="s" s="0">
        <v>376</v>
      </c>
      <c r="F6549" s="0">
        <v>0.93899999999999995</v>
      </c>
    </row>
    <row r="6550" spans="1:6">
      <c r="A6550" s="39">
        <v>56814</v>
      </c>
      <c r="B6550" t="s" s="0">
        <v>102</v>
      </c>
      <c r="C6550" t="s" s="0">
        <v>22</v>
      </c>
      <c r="E6550" t="s" s="0">
        <v>102</v>
      </c>
      <c r="F6550" s="0">
        <v>0.99099999999999999</v>
      </c>
    </row>
    <row r="6551" spans="1:6">
      <c r="A6551" s="39">
        <v>37136</v>
      </c>
      <c r="B6551" t="s" s="0">
        <v>44</v>
      </c>
      <c r="C6551" t="s" s="0">
        <v>39</v>
      </c>
      <c r="E6551" t="s" s="0">
        <v>44</v>
      </c>
      <c r="F6551" s="0">
        <v>0.86499999999999999</v>
      </c>
    </row>
    <row r="6552" spans="1:6">
      <c r="A6552" s="39">
        <v>24259</v>
      </c>
      <c r="B6552" t="s" s="0">
        <v>376</v>
      </c>
      <c r="C6552" t="s" s="0">
        <v>238</v>
      </c>
      <c r="E6552" t="s" s="0">
        <v>376</v>
      </c>
      <c r="F6552" s="0">
        <v>0.93899999999999995</v>
      </c>
    </row>
    <row r="6553" spans="1:6">
      <c r="A6553" s="39">
        <v>24784</v>
      </c>
      <c r="B6553" t="s" s="0">
        <v>376</v>
      </c>
      <c r="C6553" t="s" s="0">
        <v>238</v>
      </c>
      <c r="E6553" t="s" s="0">
        <v>376</v>
      </c>
      <c r="F6553" s="0">
        <v>0.93899999999999995</v>
      </c>
    </row>
    <row r="6554" spans="1:6">
      <c r="A6554" s="39">
        <v>86899</v>
      </c>
      <c r="B6554" t="s" s="0">
        <v>164</v>
      </c>
      <c r="C6554" t="s" s="0">
        <v>26</v>
      </c>
      <c r="E6554" t="s" s="0">
        <v>164</v>
      </c>
      <c r="F6554" s="0">
        <v>1.1579999999999999</v>
      </c>
    </row>
    <row r="6555" spans="1:6">
      <c r="A6555" s="39">
        <v>86932</v>
      </c>
      <c r="B6555" t="s" s="0">
        <v>164</v>
      </c>
      <c r="C6555" t="s" s="0">
        <v>26</v>
      </c>
      <c r="E6555" t="s" s="0">
        <v>164</v>
      </c>
      <c r="F6555" s="0">
        <v>1.1579999999999999</v>
      </c>
    </row>
    <row r="6556" spans="1:6">
      <c r="A6556" s="39">
        <v>82290</v>
      </c>
      <c r="B6556" t="s" s="0">
        <v>49</v>
      </c>
      <c r="C6556" t="s" s="0">
        <v>26</v>
      </c>
      <c r="E6556" t="s" s="0">
        <v>49</v>
      </c>
      <c r="F6556" s="0">
        <v>1.2809999999999999</v>
      </c>
    </row>
    <row r="6557" spans="1:6">
      <c r="A6557" s="39">
        <v>54526</v>
      </c>
      <c r="B6557" t="s" s="0">
        <v>142</v>
      </c>
      <c r="C6557" t="s" s="0">
        <v>22</v>
      </c>
      <c r="E6557" t="s" s="0">
        <v>142</v>
      </c>
      <c r="F6557" s="0">
        <v>1.0549999999999999</v>
      </c>
    </row>
    <row r="6558" spans="1:6">
      <c r="A6558" s="39">
        <v>24340</v>
      </c>
      <c r="B6558" t="s" s="0">
        <v>376</v>
      </c>
      <c r="C6558" t="s" s="0">
        <v>238</v>
      </c>
      <c r="E6558" t="s" s="0">
        <v>376</v>
      </c>
      <c r="F6558" s="0">
        <v>0.93899999999999995</v>
      </c>
    </row>
    <row r="6559" spans="1:6">
      <c r="A6559" s="39">
        <v>24398</v>
      </c>
      <c r="B6559" t="s" s="0">
        <v>376</v>
      </c>
      <c r="C6559" t="s" s="0">
        <v>238</v>
      </c>
      <c r="E6559" t="s" s="0">
        <v>376</v>
      </c>
      <c r="F6559" s="0">
        <v>0.93899999999999995</v>
      </c>
    </row>
    <row r="6560" spans="1:6">
      <c r="A6560" s="39">
        <v>24996</v>
      </c>
      <c r="B6560" t="s" s="0">
        <v>378</v>
      </c>
      <c r="C6560" t="s" s="0">
        <v>238</v>
      </c>
      <c r="E6560" t="s" s="0">
        <v>378</v>
      </c>
      <c r="F6560" s="0">
        <v>0.91</v>
      </c>
    </row>
    <row r="6561" spans="1:6">
      <c r="A6561" s="39">
        <v>24848</v>
      </c>
      <c r="B6561" t="s" s="0">
        <v>378</v>
      </c>
      <c r="C6561" t="s" s="0">
        <v>238</v>
      </c>
      <c r="E6561" t="s" s="0">
        <v>378</v>
      </c>
      <c r="F6561" s="0">
        <v>0.91</v>
      </c>
    </row>
    <row r="6562" spans="1:6">
      <c r="A6562" s="39">
        <v>24399</v>
      </c>
      <c r="B6562" t="s" s="0">
        <v>378</v>
      </c>
      <c r="C6562" t="s" s="0">
        <v>238</v>
      </c>
      <c r="E6562" t="s" s="0">
        <v>378</v>
      </c>
      <c r="F6562" s="0">
        <v>0.91</v>
      </c>
    </row>
    <row r="6563" spans="1:6">
      <c r="A6563" s="39">
        <v>24975</v>
      </c>
      <c r="B6563" t="s" s="0">
        <v>378</v>
      </c>
      <c r="C6563" t="s" s="0">
        <v>238</v>
      </c>
      <c r="E6563" t="s" s="0">
        <v>378</v>
      </c>
      <c r="F6563" s="0">
        <v>0.91</v>
      </c>
    </row>
    <row r="6564" spans="1:6">
      <c r="A6564" s="39">
        <v>66849</v>
      </c>
      <c r="B6564" t="s" s="0">
        <v>220</v>
      </c>
      <c r="C6564" t="s" s="0">
        <v>22</v>
      </c>
      <c r="E6564" t="s" s="0">
        <v>220</v>
      </c>
      <c r="F6564" s="0">
        <v>0.97499999999999998</v>
      </c>
    </row>
    <row r="6565" spans="1:6">
      <c r="A6565" s="39">
        <v>24861</v>
      </c>
      <c r="B6565" t="s" s="0">
        <v>378</v>
      </c>
      <c r="C6565" t="s" s="0">
        <v>238</v>
      </c>
      <c r="E6565" t="s" s="0">
        <v>378</v>
      </c>
      <c r="F6565" s="0">
        <v>0.91</v>
      </c>
    </row>
    <row r="6566" spans="1:6">
      <c r="A6566" s="39">
        <v>94264</v>
      </c>
      <c r="B6566" t="s" s="0">
        <v>40</v>
      </c>
      <c r="C6566" t="s" s="0">
        <v>26</v>
      </c>
      <c r="E6566" t="s" s="0">
        <v>40</v>
      </c>
      <c r="F6566" s="0">
        <v>0.93500000000000005</v>
      </c>
    </row>
    <row r="6567" spans="1:6">
      <c r="A6567" s="39">
        <v>24401</v>
      </c>
      <c r="B6567" t="s" s="0">
        <v>378</v>
      </c>
      <c r="C6567" t="s" s="0">
        <v>238</v>
      </c>
      <c r="E6567" t="s" s="0">
        <v>378</v>
      </c>
      <c r="F6567" s="0">
        <v>0.91</v>
      </c>
    </row>
    <row r="6568" spans="1:6">
      <c r="A6568" s="39">
        <v>38685</v>
      </c>
      <c r="B6568" t="s" s="0">
        <v>198</v>
      </c>
      <c r="C6568" t="s" s="0">
        <v>39</v>
      </c>
      <c r="E6568" t="s" s="0">
        <v>198</v>
      </c>
      <c r="F6568" s="0">
        <v>0.83699999999999997</v>
      </c>
    </row>
    <row r="6569" spans="1:6">
      <c r="A6569" s="39">
        <v>38729</v>
      </c>
      <c r="B6569" t="s" s="0">
        <v>198</v>
      </c>
      <c r="C6569" t="s" s="0">
        <v>39</v>
      </c>
      <c r="E6569" t="s" s="0">
        <v>198</v>
      </c>
      <c r="F6569" s="0">
        <v>0.83699999999999997</v>
      </c>
    </row>
    <row r="6570" spans="1:6">
      <c r="A6570" s="39">
        <v>63225</v>
      </c>
      <c r="B6570" t="s" s="0">
        <v>303</v>
      </c>
      <c r="C6570" t="s" s="0">
        <v>74</v>
      </c>
      <c r="E6570" t="s" s="0">
        <v>303</v>
      </c>
      <c r="F6570" s="0">
        <v>0.98</v>
      </c>
    </row>
    <row r="6571" spans="1:6">
      <c r="A6571" s="39">
        <v>49838</v>
      </c>
      <c r="B6571" t="s" s="0">
        <v>158</v>
      </c>
      <c r="C6571" t="s" s="0">
        <v>39</v>
      </c>
      <c r="E6571" t="s" s="0">
        <v>158</v>
      </c>
      <c r="F6571" s="0">
        <v>0.82</v>
      </c>
    </row>
    <row r="6572" spans="1:6">
      <c r="A6572" s="39">
        <v>91799</v>
      </c>
      <c r="B6572" t="s" s="0">
        <v>33</v>
      </c>
      <c r="C6572" t="s" s="0">
        <v>26</v>
      </c>
      <c r="E6572" t="s" s="0">
        <v>33</v>
      </c>
      <c r="F6572" s="0">
        <v>1.0189999999999999</v>
      </c>
    </row>
    <row r="6573" spans="1:6">
      <c r="A6573" s="39">
        <v>24405</v>
      </c>
      <c r="B6573" t="s" s="0">
        <v>378</v>
      </c>
      <c r="C6573" t="s" s="0">
        <v>238</v>
      </c>
      <c r="E6573" t="s" s="0">
        <v>378</v>
      </c>
      <c r="F6573" s="0">
        <v>0.91</v>
      </c>
    </row>
    <row r="6574" spans="1:6">
      <c r="A6574" s="39">
        <v>24891</v>
      </c>
      <c r="B6574" t="s" s="0">
        <v>378</v>
      </c>
      <c r="C6574" t="s" s="0">
        <v>238</v>
      </c>
      <c r="E6574" t="s" s="0">
        <v>378</v>
      </c>
      <c r="F6574" s="0">
        <v>0.91</v>
      </c>
    </row>
    <row r="6575" spans="1:6">
      <c r="A6575" s="39">
        <v>85416</v>
      </c>
      <c r="B6575" t="s" s="0">
        <v>110</v>
      </c>
      <c r="C6575" t="s" s="0">
        <v>26</v>
      </c>
      <c r="E6575" t="s" s="0">
        <v>110</v>
      </c>
      <c r="F6575" s="0">
        <v>1.1120000000000001</v>
      </c>
    </row>
    <row r="6576" spans="1:6">
      <c r="A6576" s="39">
        <v>66909</v>
      </c>
      <c r="B6576" t="s" s="0">
        <v>53</v>
      </c>
      <c r="C6576" t="s" s="0">
        <v>22</v>
      </c>
      <c r="E6576" t="s" s="0">
        <v>53</v>
      </c>
      <c r="F6576" s="0">
        <v>0.96099999999999997</v>
      </c>
    </row>
    <row r="6577" spans="1:6">
      <c r="A6577" s="39">
        <v>24860</v>
      </c>
      <c r="B6577" t="s" s="0">
        <v>378</v>
      </c>
      <c r="C6577" t="s" s="0">
        <v>238</v>
      </c>
      <c r="E6577" t="s" s="0">
        <v>378</v>
      </c>
      <c r="F6577" s="0">
        <v>0.91</v>
      </c>
    </row>
    <row r="6578" spans="1:6">
      <c r="A6578" s="39">
        <v>24855</v>
      </c>
      <c r="B6578" t="s" s="0">
        <v>378</v>
      </c>
      <c r="C6578" t="s" s="0">
        <v>238</v>
      </c>
      <c r="E6578" t="s" s="0">
        <v>378</v>
      </c>
      <c r="F6578" s="0">
        <v>0.91</v>
      </c>
    </row>
    <row r="6579" spans="1:6">
      <c r="A6579" s="39">
        <v>8428</v>
      </c>
      <c r="B6579" t="s" s="0">
        <v>252</v>
      </c>
      <c r="C6579" t="s" s="0">
        <v>119</v>
      </c>
      <c r="E6579" t="s" s="0">
        <v>252</v>
      </c>
      <c r="F6579" s="0">
        <v>0.91700000000000004</v>
      </c>
    </row>
    <row r="6580" spans="1:6">
      <c r="A6580" s="39">
        <v>74243</v>
      </c>
      <c r="B6580" t="s" s="0">
        <v>34</v>
      </c>
      <c r="C6580" t="s" s="0">
        <v>20</v>
      </c>
      <c r="E6580" t="s" s="0">
        <v>34</v>
      </c>
      <c r="F6580" s="0">
        <v>1.012</v>
      </c>
    </row>
    <row r="6581" spans="1:6">
      <c r="A6581" s="39">
        <v>19067</v>
      </c>
      <c r="B6581" t="s" s="0">
        <v>135</v>
      </c>
      <c r="C6581" t="s" s="0">
        <v>58</v>
      </c>
      <c r="E6581" t="s" s="0">
        <v>135</v>
      </c>
      <c r="F6581" s="0">
        <v>0.90100000000000002</v>
      </c>
    </row>
    <row r="6582" spans="1:6">
      <c r="A6582" s="39">
        <v>74595</v>
      </c>
      <c r="B6582" t="s" s="0">
        <v>259</v>
      </c>
      <c r="C6582" t="s" s="0">
        <v>20</v>
      </c>
      <c r="E6582" t="s" s="0">
        <v>259</v>
      </c>
      <c r="F6582" s="0">
        <v>0.97899999999999998</v>
      </c>
    </row>
    <row r="6583" spans="1:6">
      <c r="A6583" s="39">
        <v>29484</v>
      </c>
      <c r="B6583" t="s" s="0">
        <v>231</v>
      </c>
      <c r="C6583" t="s" s="0">
        <v>39</v>
      </c>
      <c r="E6583" t="s" s="0">
        <v>231</v>
      </c>
      <c r="F6583" s="0">
        <v>0.873</v>
      </c>
    </row>
    <row r="6584" spans="1:6">
      <c r="A6584" s="39">
        <v>88515</v>
      </c>
      <c r="B6584" t="s" s="0">
        <v>41</v>
      </c>
      <c r="C6584" t="s" s="0">
        <v>20</v>
      </c>
      <c r="E6584" t="s" s="0">
        <v>41</v>
      </c>
      <c r="F6584" s="0">
        <v>1.0229999999999999</v>
      </c>
    </row>
    <row r="6585" spans="1:6">
      <c r="A6585" s="39">
        <v>24392</v>
      </c>
      <c r="B6585" t="s" s="0">
        <v>378</v>
      </c>
      <c r="C6585" t="s" s="0">
        <v>238</v>
      </c>
      <c r="E6585" t="s" s="0">
        <v>378</v>
      </c>
      <c r="F6585" s="0">
        <v>0.91</v>
      </c>
    </row>
    <row r="6586" spans="1:6">
      <c r="A6586" s="39">
        <v>24857</v>
      </c>
      <c r="B6586" t="s" s="0">
        <v>378</v>
      </c>
      <c r="C6586" t="s" s="0">
        <v>238</v>
      </c>
      <c r="E6586" t="s" s="0">
        <v>378</v>
      </c>
      <c r="F6586" s="0">
        <v>0.91</v>
      </c>
    </row>
    <row r="6587" spans="1:6">
      <c r="A6587" s="39">
        <v>24863</v>
      </c>
      <c r="B6587" t="s" s="0">
        <v>378</v>
      </c>
      <c r="C6587" t="s" s="0">
        <v>238</v>
      </c>
      <c r="E6587" t="s" s="0">
        <v>378</v>
      </c>
      <c r="F6587" s="0">
        <v>0.91</v>
      </c>
    </row>
    <row r="6588" spans="1:6">
      <c r="A6588" s="39">
        <v>56729</v>
      </c>
      <c r="B6588" t="s" s="0">
        <v>42</v>
      </c>
      <c r="C6588" t="s" s="0">
        <v>22</v>
      </c>
      <c r="E6588" t="s" s="0">
        <v>42</v>
      </c>
      <c r="F6588" s="0">
        <v>1.0009999999999999</v>
      </c>
    </row>
    <row r="6589" spans="1:6">
      <c r="A6589" s="39">
        <v>24994</v>
      </c>
      <c r="B6589" t="s" s="0">
        <v>378</v>
      </c>
      <c r="C6589" t="s" s="0">
        <v>238</v>
      </c>
      <c r="E6589" t="s" s="0">
        <v>378</v>
      </c>
      <c r="F6589" s="0">
        <v>0.91</v>
      </c>
    </row>
    <row r="6590" spans="1:6">
      <c r="A6590" s="39">
        <v>24864</v>
      </c>
      <c r="B6590" t="s" s="0">
        <v>378</v>
      </c>
      <c r="C6590" t="s" s="0">
        <v>238</v>
      </c>
      <c r="E6590" t="s" s="0">
        <v>378</v>
      </c>
      <c r="F6590" s="0">
        <v>0.91</v>
      </c>
    </row>
    <row r="6591" spans="1:6">
      <c r="A6591" s="39">
        <v>24866</v>
      </c>
      <c r="B6591" t="s" s="0">
        <v>378</v>
      </c>
      <c r="C6591" t="s" s="0">
        <v>238</v>
      </c>
      <c r="E6591" t="s" s="0">
        <v>378</v>
      </c>
      <c r="F6591" s="0">
        <v>0.91</v>
      </c>
    </row>
    <row r="6592" spans="1:6">
      <c r="A6592" s="39">
        <v>24867</v>
      </c>
      <c r="B6592" t="s" s="0">
        <v>378</v>
      </c>
      <c r="C6592" t="s" s="0">
        <v>238</v>
      </c>
      <c r="E6592" t="s" s="0">
        <v>378</v>
      </c>
      <c r="F6592" s="0">
        <v>0.91</v>
      </c>
    </row>
    <row r="6593" spans="1:6">
      <c r="A6593" s="39">
        <v>24989</v>
      </c>
      <c r="B6593" t="s" s="0">
        <v>378</v>
      </c>
      <c r="C6593" t="s" s="0">
        <v>238</v>
      </c>
      <c r="E6593" t="s" s="0">
        <v>378</v>
      </c>
      <c r="F6593" s="0">
        <v>0.91</v>
      </c>
    </row>
    <row r="6594" spans="1:6">
      <c r="A6594" s="39">
        <v>24869</v>
      </c>
      <c r="B6594" t="s" s="0">
        <v>378</v>
      </c>
      <c r="C6594" t="s" s="0">
        <v>238</v>
      </c>
      <c r="E6594" t="s" s="0">
        <v>378</v>
      </c>
      <c r="F6594" s="0">
        <v>0.91</v>
      </c>
    </row>
    <row r="6595" spans="1:6">
      <c r="A6595" s="39">
        <v>24852</v>
      </c>
      <c r="B6595" t="s" s="0">
        <v>378</v>
      </c>
      <c r="C6595" t="s" s="0">
        <v>238</v>
      </c>
      <c r="E6595" t="s" s="0">
        <v>378</v>
      </c>
      <c r="F6595" s="0">
        <v>0.91</v>
      </c>
    </row>
    <row r="6596" spans="1:6">
      <c r="A6596" s="39">
        <v>24870</v>
      </c>
      <c r="B6596" t="s" s="0">
        <v>378</v>
      </c>
      <c r="C6596" t="s" s="0">
        <v>238</v>
      </c>
      <c r="E6596" t="s" s="0">
        <v>378</v>
      </c>
      <c r="F6596" s="0">
        <v>0.91</v>
      </c>
    </row>
    <row r="6597" spans="1:6">
      <c r="A6597" s="39">
        <v>4618</v>
      </c>
      <c r="B6597" t="s" s="0">
        <v>122</v>
      </c>
      <c r="C6597" t="s" s="0">
        <v>72</v>
      </c>
      <c r="E6597" t="s" s="0">
        <v>122</v>
      </c>
      <c r="F6597" s="0">
        <v>0.88700000000000001</v>
      </c>
    </row>
    <row r="6598" spans="1:6">
      <c r="A6598" s="39">
        <v>55450</v>
      </c>
      <c r="B6598" t="s" s="0">
        <v>36</v>
      </c>
      <c r="C6598" t="s" s="0">
        <v>22</v>
      </c>
      <c r="E6598" t="s" s="0">
        <v>36</v>
      </c>
      <c r="F6598" s="0">
        <v>0.95299999999999996</v>
      </c>
    </row>
    <row r="6599" spans="1:6">
      <c r="A6599" s="39">
        <v>86571</v>
      </c>
      <c r="B6599" t="s" s="0">
        <v>168</v>
      </c>
      <c r="C6599" t="s" s="0">
        <v>26</v>
      </c>
      <c r="E6599" t="s" s="0">
        <v>168</v>
      </c>
      <c r="F6599" s="0">
        <v>1.0069999999999999</v>
      </c>
    </row>
    <row r="6600" spans="1:6">
      <c r="A6600" s="39">
        <v>86863</v>
      </c>
      <c r="B6600" t="s" s="0">
        <v>50</v>
      </c>
      <c r="C6600" t="s" s="0">
        <v>26</v>
      </c>
      <c r="E6600" t="s" s="0">
        <v>50</v>
      </c>
      <c r="F6600" s="0">
        <v>1.099</v>
      </c>
    </row>
    <row r="6601" spans="1:6">
      <c r="A6601" s="39">
        <v>24803</v>
      </c>
      <c r="B6601" t="s" s="0">
        <v>378</v>
      </c>
      <c r="C6601" t="s" s="0">
        <v>238</v>
      </c>
      <c r="E6601" t="s" s="0">
        <v>378</v>
      </c>
      <c r="F6601" s="0">
        <v>0.91</v>
      </c>
    </row>
    <row r="6602" spans="1:6">
      <c r="A6602" s="39">
        <v>85465</v>
      </c>
      <c r="B6602" t="s" s="0">
        <v>234</v>
      </c>
      <c r="C6602" t="s" s="0">
        <v>26</v>
      </c>
      <c r="E6602" t="s" s="0">
        <v>234</v>
      </c>
      <c r="F6602" s="0">
        <v>1.163</v>
      </c>
    </row>
    <row r="6603" spans="1:6">
      <c r="A6603" s="39">
        <v>24402</v>
      </c>
      <c r="B6603" t="s" s="0">
        <v>378</v>
      </c>
      <c r="C6603" t="s" s="0">
        <v>238</v>
      </c>
      <c r="E6603" t="s" s="0">
        <v>378</v>
      </c>
      <c r="F6603" s="0">
        <v>0.91</v>
      </c>
    </row>
    <row r="6604" spans="1:6">
      <c r="A6604" s="39">
        <v>24857</v>
      </c>
      <c r="B6604" t="s" s="0">
        <v>378</v>
      </c>
      <c r="C6604" t="s" s="0">
        <v>238</v>
      </c>
      <c r="E6604" t="s" s="0">
        <v>378</v>
      </c>
      <c r="F6604" s="0">
        <v>0.91</v>
      </c>
    </row>
    <row r="6605" spans="1:6">
      <c r="A6605" s="39">
        <v>91094</v>
      </c>
      <c r="B6605" t="s" s="0">
        <v>312</v>
      </c>
      <c r="C6605" t="s" s="0">
        <v>26</v>
      </c>
      <c r="E6605" t="s" s="0">
        <v>312</v>
      </c>
      <c r="F6605" s="0">
        <v>1.099</v>
      </c>
    </row>
    <row r="6606" spans="1:6">
      <c r="A6606" s="39">
        <v>55569</v>
      </c>
      <c r="B6606" t="s" s="0">
        <v>36</v>
      </c>
      <c r="C6606" t="s" s="0">
        <v>22</v>
      </c>
      <c r="E6606" t="s" s="0">
        <v>36</v>
      </c>
      <c r="F6606" s="0">
        <v>0.95299999999999996</v>
      </c>
    </row>
    <row r="6607" spans="1:6">
      <c r="A6607" s="39">
        <v>8134</v>
      </c>
      <c r="B6607" t="s" s="0">
        <v>252</v>
      </c>
      <c r="C6607" t="s" s="0">
        <v>119</v>
      </c>
      <c r="E6607" t="s" s="0">
        <v>252</v>
      </c>
      <c r="F6607" s="0">
        <v>0.91700000000000004</v>
      </c>
    </row>
    <row r="6608" spans="1:6">
      <c r="A6608" s="39">
        <v>7957</v>
      </c>
      <c r="B6608" t="s" s="0">
        <v>184</v>
      </c>
      <c r="C6608" t="s" s="0">
        <v>72</v>
      </c>
      <c r="E6608" t="s" s="0">
        <v>184</v>
      </c>
      <c r="F6608" s="0">
        <v>0.94499999999999995</v>
      </c>
    </row>
    <row r="6609" spans="1:6">
      <c r="A6609" s="39">
        <v>7980</v>
      </c>
      <c r="B6609" t="s" s="0">
        <v>184</v>
      </c>
      <c r="C6609" t="s" s="0">
        <v>72</v>
      </c>
      <c r="E6609" t="s" s="0">
        <v>184</v>
      </c>
      <c r="F6609" s="0">
        <v>0.94499999999999995</v>
      </c>
    </row>
    <row r="6610" spans="1:6">
      <c r="A6610" s="39">
        <v>7937</v>
      </c>
      <c r="B6610" t="s" s="0">
        <v>184</v>
      </c>
      <c r="C6610" t="s" s="0">
        <v>72</v>
      </c>
      <c r="E6610" t="s" s="0">
        <v>184</v>
      </c>
      <c r="F6610" s="0">
        <v>0.94499999999999995</v>
      </c>
    </row>
    <row r="6611" spans="1:6">
      <c r="A6611" s="39">
        <v>90579</v>
      </c>
      <c r="B6611" t="s" s="0">
        <v>151</v>
      </c>
      <c r="C6611" t="s" s="0">
        <v>26</v>
      </c>
      <c r="E6611" t="s" s="0">
        <v>151</v>
      </c>
      <c r="F6611" s="0">
        <v>1.077</v>
      </c>
    </row>
    <row r="6612" spans="1:6">
      <c r="A6612" s="39">
        <v>26465</v>
      </c>
      <c r="B6612" t="s" s="0">
        <v>261</v>
      </c>
      <c r="C6612" t="s" s="0">
        <v>39</v>
      </c>
      <c r="E6612" t="s" s="0">
        <v>261</v>
      </c>
      <c r="F6612" s="0">
        <v>0.77100000000000002</v>
      </c>
    </row>
    <row r="6613" spans="1:6">
      <c r="A6613" s="39">
        <v>86853</v>
      </c>
      <c r="B6613" t="s" s="0">
        <v>50</v>
      </c>
      <c r="C6613" t="s" s="0">
        <v>26</v>
      </c>
      <c r="E6613" t="s" s="0">
        <v>50</v>
      </c>
      <c r="F6613" s="0">
        <v>1.099</v>
      </c>
    </row>
    <row r="6614" spans="1:6">
      <c r="A6614" s="39">
        <v>24991</v>
      </c>
      <c r="B6614" t="s" s="0">
        <v>378</v>
      </c>
      <c r="C6614" t="s" s="0">
        <v>238</v>
      </c>
      <c r="E6614" t="s" s="0">
        <v>378</v>
      </c>
      <c r="F6614" s="0">
        <v>0.91</v>
      </c>
    </row>
    <row r="6615" spans="1:6">
      <c r="A6615" s="39">
        <v>15518</v>
      </c>
      <c r="B6615" t="s" s="0">
        <v>206</v>
      </c>
      <c r="C6615" t="s" s="0">
        <v>82</v>
      </c>
      <c r="E6615" t="s" s="0">
        <v>206</v>
      </c>
      <c r="F6615" s="0">
        <v>0.93600000000000005</v>
      </c>
    </row>
    <row r="6616" spans="1:6">
      <c r="A6616" s="39">
        <v>91731</v>
      </c>
      <c r="B6616" t="s" s="0">
        <v>48</v>
      </c>
      <c r="C6616" t="s" s="0">
        <v>26</v>
      </c>
      <c r="E6616" t="s" s="0">
        <v>48</v>
      </c>
      <c r="F6616" s="0">
        <v>1.038</v>
      </c>
    </row>
    <row r="6617" spans="1:6">
      <c r="A6617" s="39">
        <v>35428</v>
      </c>
      <c r="B6617" t="s" s="0">
        <v>107</v>
      </c>
      <c r="C6617" t="s" s="0">
        <v>74</v>
      </c>
      <c r="E6617" t="s" s="0">
        <v>107</v>
      </c>
      <c r="F6617" s="0">
        <v>0.999</v>
      </c>
    </row>
    <row r="6618" spans="1:6">
      <c r="A6618" s="39">
        <v>29364</v>
      </c>
      <c r="B6618" t="s" s="0">
        <v>45</v>
      </c>
      <c r="C6618" t="s" s="0">
        <v>39</v>
      </c>
      <c r="E6618" t="s" s="0">
        <v>45</v>
      </c>
      <c r="F6618" s="0">
        <v>0.83799999999999997</v>
      </c>
    </row>
    <row r="6619" spans="1:6">
      <c r="A6619" s="39">
        <v>84085</v>
      </c>
      <c r="B6619" t="s" s="0">
        <v>31</v>
      </c>
      <c r="C6619" t="s" s="0">
        <v>26</v>
      </c>
      <c r="E6619" t="s" s="0">
        <v>31</v>
      </c>
      <c r="F6619" s="0">
        <v>0.98299999999999998</v>
      </c>
    </row>
    <row r="6620" spans="1:6">
      <c r="A6620" s="39">
        <v>56729</v>
      </c>
      <c r="B6620" t="s" s="0">
        <v>42</v>
      </c>
      <c r="C6620" t="s" s="0">
        <v>22</v>
      </c>
      <c r="E6620" t="s" s="0">
        <v>42</v>
      </c>
      <c r="F6620" s="0">
        <v>1.0009999999999999</v>
      </c>
    </row>
    <row r="6621" spans="1:6">
      <c r="A6621" s="39">
        <v>24395</v>
      </c>
      <c r="B6621" t="s" s="0">
        <v>378</v>
      </c>
      <c r="C6621" t="s" s="0">
        <v>238</v>
      </c>
      <c r="E6621" t="s" s="0">
        <v>378</v>
      </c>
      <c r="F6621" s="0">
        <v>0.91</v>
      </c>
    </row>
    <row r="6622" spans="1:6">
      <c r="A6622" s="39">
        <v>54308</v>
      </c>
      <c r="B6622" t="s" s="0">
        <v>21</v>
      </c>
      <c r="C6622" t="s" s="0">
        <v>22</v>
      </c>
      <c r="E6622" t="s" s="0">
        <v>21</v>
      </c>
      <c r="F6622" s="0">
        <v>1.085</v>
      </c>
    </row>
    <row r="6623" spans="1:6">
      <c r="A6623" s="39">
        <v>24884</v>
      </c>
      <c r="B6623" t="s" s="0">
        <v>378</v>
      </c>
      <c r="C6623" t="s" s="0">
        <v>238</v>
      </c>
      <c r="E6623" t="s" s="0">
        <v>378</v>
      </c>
      <c r="F6623" s="0">
        <v>0.91</v>
      </c>
    </row>
    <row r="6624" spans="1:6">
      <c r="A6624" s="39">
        <v>27299</v>
      </c>
      <c r="B6624" t="s" s="0">
        <v>38</v>
      </c>
      <c r="C6624" t="s" s="0">
        <v>39</v>
      </c>
      <c r="E6624" t="s" s="0">
        <v>38</v>
      </c>
      <c r="F6624" s="0">
        <v>0.83599999999999997</v>
      </c>
    </row>
    <row r="6625" spans="1:6">
      <c r="A6625" s="39">
        <v>86462</v>
      </c>
      <c r="B6625" t="s" s="0">
        <v>50</v>
      </c>
      <c r="C6625" t="s" s="0">
        <v>26</v>
      </c>
      <c r="E6625" t="s" s="0">
        <v>50</v>
      </c>
      <c r="F6625" s="0">
        <v>1.099</v>
      </c>
    </row>
    <row r="6626" spans="1:6">
      <c r="A6626" s="39">
        <v>55758</v>
      </c>
      <c r="B6626" t="s" s="0">
        <v>32</v>
      </c>
      <c r="C6626" t="s" s="0">
        <v>22</v>
      </c>
      <c r="E6626" t="s" s="0">
        <v>32</v>
      </c>
      <c r="F6626" s="0">
        <v>1.046</v>
      </c>
    </row>
    <row r="6627" spans="1:6">
      <c r="A6627" s="39">
        <v>67746</v>
      </c>
      <c r="B6627" t="s" s="0">
        <v>53</v>
      </c>
      <c r="C6627" t="s" s="0">
        <v>22</v>
      </c>
      <c r="E6627" t="s" s="0">
        <v>53</v>
      </c>
      <c r="F6627" s="0">
        <v>0.96099999999999997</v>
      </c>
    </row>
    <row r="6628" spans="1:6">
      <c r="A6628" s="39">
        <v>66894</v>
      </c>
      <c r="B6628" t="s" s="0">
        <v>220</v>
      </c>
      <c r="C6628" t="s" s="0">
        <v>22</v>
      </c>
      <c r="E6628" t="s" s="0">
        <v>220</v>
      </c>
      <c r="F6628" s="0">
        <v>0.97499999999999998</v>
      </c>
    </row>
    <row r="6629" spans="1:6">
      <c r="A6629" s="39">
        <v>24960</v>
      </c>
      <c r="B6629" t="s" s="0">
        <v>378</v>
      </c>
      <c r="C6629" t="s" s="0">
        <v>238</v>
      </c>
      <c r="E6629" t="s" s="0">
        <v>378</v>
      </c>
      <c r="F6629" s="0">
        <v>0.91</v>
      </c>
    </row>
    <row r="6630" spans="1:6">
      <c r="A6630" s="39">
        <v>24376</v>
      </c>
      <c r="B6630" t="s" s="0">
        <v>378</v>
      </c>
      <c r="C6630" t="s" s="0">
        <v>238</v>
      </c>
      <c r="E6630" t="s" s="0">
        <v>378</v>
      </c>
      <c r="F6630" s="0">
        <v>0.91</v>
      </c>
    </row>
    <row r="6631" spans="1:6">
      <c r="A6631" s="39">
        <v>19309</v>
      </c>
      <c r="B6631" t="s" s="0">
        <v>215</v>
      </c>
      <c r="C6631" t="s" s="0">
        <v>82</v>
      </c>
      <c r="E6631" t="s" s="0">
        <v>215</v>
      </c>
      <c r="F6631" s="0">
        <v>0.81899999999999995</v>
      </c>
    </row>
    <row r="6632" spans="1:6">
      <c r="A6632" s="39">
        <v>24399</v>
      </c>
      <c r="B6632" t="s" s="0">
        <v>378</v>
      </c>
      <c r="C6632" t="s" s="0">
        <v>238</v>
      </c>
      <c r="E6632" t="s" s="0">
        <v>378</v>
      </c>
      <c r="F6632" s="0">
        <v>0.91</v>
      </c>
    </row>
    <row r="6633" spans="1:6">
      <c r="A6633" s="39">
        <v>93138</v>
      </c>
      <c r="B6633" t="s" s="0">
        <v>117</v>
      </c>
      <c r="C6633" t="s" s="0">
        <v>26</v>
      </c>
      <c r="E6633" t="s" s="0">
        <v>117</v>
      </c>
      <c r="F6633" s="0">
        <v>1.0569999999999999</v>
      </c>
    </row>
    <row r="6634" spans="1:6">
      <c r="A6634" s="39">
        <v>17248</v>
      </c>
      <c r="B6634" t="s" s="0">
        <v>125</v>
      </c>
      <c r="C6634" t="s" s="0">
        <v>58</v>
      </c>
      <c r="E6634" t="s" s="0">
        <v>125</v>
      </c>
      <c r="F6634" s="0">
        <v>0.9</v>
      </c>
    </row>
    <row r="6635" spans="1:6">
      <c r="A6635" s="39">
        <v>24969</v>
      </c>
      <c r="B6635" t="s" s="0">
        <v>378</v>
      </c>
      <c r="C6635" t="s" s="0">
        <v>238</v>
      </c>
      <c r="E6635" t="s" s="0">
        <v>378</v>
      </c>
      <c r="F6635" s="0">
        <v>0.91</v>
      </c>
    </row>
    <row r="6636" spans="1:6">
      <c r="A6636" s="39">
        <v>24872</v>
      </c>
      <c r="B6636" t="s" s="0">
        <v>378</v>
      </c>
      <c r="C6636" t="s" s="0">
        <v>238</v>
      </c>
      <c r="E6636" t="s" s="0">
        <v>378</v>
      </c>
      <c r="F6636" s="0">
        <v>0.91</v>
      </c>
    </row>
    <row r="6637" spans="1:6">
      <c r="A6637" s="39">
        <v>24991</v>
      </c>
      <c r="B6637" t="s" s="0">
        <v>378</v>
      </c>
      <c r="C6637" t="s" s="0">
        <v>238</v>
      </c>
      <c r="E6637" t="s" s="0">
        <v>378</v>
      </c>
      <c r="F6637" s="0">
        <v>0.91</v>
      </c>
    </row>
    <row r="6638" spans="1:6">
      <c r="A6638" s="39">
        <v>17440</v>
      </c>
      <c r="B6638" t="s" s="0">
        <v>66</v>
      </c>
      <c r="C6638" t="s" s="0">
        <v>58</v>
      </c>
      <c r="E6638" t="s" s="0">
        <v>66</v>
      </c>
      <c r="F6638" s="0">
        <v>1.012</v>
      </c>
    </row>
    <row r="6639" spans="1:6">
      <c r="A6639" s="39">
        <v>49688</v>
      </c>
      <c r="B6639" t="s" s="0">
        <v>222</v>
      </c>
      <c r="C6639" t="s" s="0">
        <v>39</v>
      </c>
      <c r="E6639" t="s" s="0">
        <v>222</v>
      </c>
      <c r="F6639" s="0">
        <v>0.75600000000000001</v>
      </c>
    </row>
    <row r="6640" spans="1:6">
      <c r="A6640" s="39">
        <v>24977</v>
      </c>
      <c r="B6640" t="s" s="0">
        <v>378</v>
      </c>
      <c r="C6640" t="s" s="0">
        <v>238</v>
      </c>
      <c r="E6640" t="s" s="0">
        <v>378</v>
      </c>
      <c r="F6640" s="0">
        <v>0.91</v>
      </c>
    </row>
    <row r="6641" spans="1:6">
      <c r="A6641" s="39">
        <v>49762</v>
      </c>
      <c r="B6641" t="s" s="0">
        <v>158</v>
      </c>
      <c r="C6641" t="s" s="0">
        <v>39</v>
      </c>
      <c r="E6641" t="s" s="0">
        <v>158</v>
      </c>
      <c r="F6641" s="0">
        <v>0.82</v>
      </c>
    </row>
    <row r="6642" spans="1:6">
      <c r="A6642" s="39">
        <v>35321</v>
      </c>
      <c r="B6642" t="s" s="0">
        <v>107</v>
      </c>
      <c r="C6642" t="s" s="0">
        <v>74</v>
      </c>
      <c r="E6642" t="s" s="0">
        <v>107</v>
      </c>
      <c r="F6642" s="0">
        <v>0.999</v>
      </c>
    </row>
    <row r="6643" spans="1:6">
      <c r="A6643" s="39">
        <v>24976</v>
      </c>
      <c r="B6643" t="s" s="0">
        <v>378</v>
      </c>
      <c r="C6643" t="s" s="0">
        <v>238</v>
      </c>
      <c r="E6643" t="s" s="0">
        <v>378</v>
      </c>
      <c r="F6643" s="0">
        <v>0.91</v>
      </c>
    </row>
    <row r="6644" spans="1:6">
      <c r="A6644" s="39">
        <v>56759</v>
      </c>
      <c r="B6644" t="s" s="0">
        <v>102</v>
      </c>
      <c r="C6644" t="s" s="0">
        <v>22</v>
      </c>
      <c r="E6644" t="s" s="0">
        <v>102</v>
      </c>
      <c r="F6644" s="0">
        <v>0.99099999999999999</v>
      </c>
    </row>
    <row r="6645" spans="1:6">
      <c r="A6645" s="39">
        <v>87493</v>
      </c>
      <c r="B6645" t="s" s="0">
        <v>143</v>
      </c>
      <c r="C6645" t="s" s="0">
        <v>26</v>
      </c>
      <c r="E6645" t="s" s="0">
        <v>143</v>
      </c>
      <c r="F6645" s="0">
        <v>1.0960000000000001</v>
      </c>
    </row>
    <row r="6646" spans="1:6">
      <c r="A6646" s="39">
        <v>87761</v>
      </c>
      <c r="B6646" t="s" s="0">
        <v>147</v>
      </c>
      <c r="C6646" t="s" s="0">
        <v>26</v>
      </c>
      <c r="E6646" t="s" s="0">
        <v>147</v>
      </c>
      <c r="F6646" s="0">
        <v>1.0309999999999999</v>
      </c>
    </row>
    <row r="6647" spans="1:6">
      <c r="A6647" s="39">
        <v>55452</v>
      </c>
      <c r="B6647" t="s" s="0">
        <v>36</v>
      </c>
      <c r="C6647" t="s" s="0">
        <v>22</v>
      </c>
      <c r="E6647" t="s" s="0">
        <v>36</v>
      </c>
      <c r="F6647" s="0">
        <v>0.95299999999999996</v>
      </c>
    </row>
    <row r="6648" spans="1:6">
      <c r="A6648" s="39">
        <v>24983</v>
      </c>
      <c r="B6648" t="s" s="0">
        <v>378</v>
      </c>
      <c r="C6648" t="s" s="0">
        <v>238</v>
      </c>
      <c r="E6648" t="s" s="0">
        <v>378</v>
      </c>
      <c r="F6648" s="0">
        <v>0.91</v>
      </c>
    </row>
    <row r="6649" spans="1:6">
      <c r="A6649" s="39">
        <v>1979</v>
      </c>
      <c r="B6649" t="s" s="0">
        <v>116</v>
      </c>
      <c r="C6649" t="s" s="0">
        <v>82</v>
      </c>
      <c r="E6649" t="s" s="0">
        <v>116</v>
      </c>
      <c r="F6649" s="0">
        <v>0.88800000000000001</v>
      </c>
    </row>
    <row r="6650" spans="1:6">
      <c r="A6650" s="39">
        <v>24955</v>
      </c>
      <c r="B6650" t="s" s="0">
        <v>378</v>
      </c>
      <c r="C6650" t="s" s="0">
        <v>238</v>
      </c>
      <c r="E6650" t="s" s="0">
        <v>378</v>
      </c>
      <c r="F6650" s="0">
        <v>0.91</v>
      </c>
    </row>
    <row r="6651" spans="1:6">
      <c r="A6651" s="39">
        <v>79787</v>
      </c>
      <c r="B6651" t="s" s="0">
        <v>97</v>
      </c>
      <c r="C6651" t="s" s="0">
        <v>20</v>
      </c>
      <c r="E6651" t="s" s="0">
        <v>97</v>
      </c>
      <c r="F6651" s="0">
        <v>1.0269999999999999</v>
      </c>
    </row>
    <row r="6652" spans="1:6">
      <c r="A6652" s="39">
        <v>24376</v>
      </c>
      <c r="B6652" t="s" s="0">
        <v>378</v>
      </c>
      <c r="C6652" t="s" s="0">
        <v>238</v>
      </c>
      <c r="E6652" t="s" s="0">
        <v>378</v>
      </c>
      <c r="F6652" s="0">
        <v>0.91</v>
      </c>
    </row>
    <row r="6653" spans="1:6">
      <c r="A6653" s="39">
        <v>24873</v>
      </c>
      <c r="B6653" t="s" s="0">
        <v>378</v>
      </c>
      <c r="C6653" t="s" s="0">
        <v>238</v>
      </c>
      <c r="E6653" t="s" s="0">
        <v>378</v>
      </c>
      <c r="F6653" s="0">
        <v>0.91</v>
      </c>
    </row>
    <row r="6654" spans="1:6">
      <c r="A6654" s="39">
        <v>63925</v>
      </c>
      <c r="B6654" t="s" s="0">
        <v>121</v>
      </c>
      <c r="C6654" t="s" s="0">
        <v>26</v>
      </c>
      <c r="E6654" t="s" s="0">
        <v>121</v>
      </c>
      <c r="F6654" s="0">
        <v>1.095</v>
      </c>
    </row>
    <row r="6655" spans="1:6">
      <c r="A6655" s="39">
        <v>24876</v>
      </c>
      <c r="B6655" t="s" s="0">
        <v>378</v>
      </c>
      <c r="C6655" t="s" s="0">
        <v>238</v>
      </c>
      <c r="E6655" t="s" s="0">
        <v>378</v>
      </c>
      <c r="F6655" s="0">
        <v>0.91</v>
      </c>
    </row>
    <row r="6656" spans="1:6">
      <c r="A6656" s="39">
        <v>31867</v>
      </c>
      <c r="B6656" t="s" s="0">
        <v>75</v>
      </c>
      <c r="C6656" t="s" s="0">
        <v>39</v>
      </c>
      <c r="E6656" t="s" s="0">
        <v>75</v>
      </c>
      <c r="F6656" s="0">
        <v>0.81699999999999995</v>
      </c>
    </row>
    <row r="6657" spans="1:6">
      <c r="A6657" s="39">
        <v>27389</v>
      </c>
      <c r="B6657" t="s" s="0">
        <v>65</v>
      </c>
      <c r="C6657" t="s" s="0">
        <v>39</v>
      </c>
      <c r="E6657" t="s" s="0">
        <v>65</v>
      </c>
      <c r="F6657" s="0">
        <v>0.753</v>
      </c>
    </row>
    <row r="6658" spans="1:6">
      <c r="A6658" s="39">
        <v>24994</v>
      </c>
      <c r="B6658" t="s" s="0">
        <v>378</v>
      </c>
      <c r="C6658" t="s" s="0">
        <v>238</v>
      </c>
      <c r="E6658" t="s" s="0">
        <v>378</v>
      </c>
      <c r="F6658" s="0">
        <v>0.91</v>
      </c>
    </row>
    <row r="6659" spans="1:6">
      <c r="A6659" s="39">
        <v>37697</v>
      </c>
      <c r="B6659" t="s" s="0">
        <v>169</v>
      </c>
      <c r="C6659" t="s" s="0">
        <v>39</v>
      </c>
      <c r="E6659" t="s" s="0">
        <v>169</v>
      </c>
      <c r="F6659" s="0">
        <v>0.78700000000000003</v>
      </c>
    </row>
    <row r="6660" spans="1:6">
      <c r="A6660" s="39">
        <v>31714</v>
      </c>
      <c r="B6660" t="s" s="0">
        <v>75</v>
      </c>
      <c r="C6660" t="s" s="0">
        <v>39</v>
      </c>
      <c r="E6660" t="s" s="0">
        <v>75</v>
      </c>
      <c r="F6660" s="0">
        <v>0.81699999999999995</v>
      </c>
    </row>
    <row r="6661" spans="1:6">
      <c r="A6661" s="39">
        <v>24980</v>
      </c>
      <c r="B6661" t="s" s="0">
        <v>378</v>
      </c>
      <c r="C6661" t="s" s="0">
        <v>238</v>
      </c>
      <c r="E6661" t="s" s="0">
        <v>378</v>
      </c>
      <c r="F6661" s="0">
        <v>0.91</v>
      </c>
    </row>
    <row r="6662" spans="1:6">
      <c r="A6662" s="39">
        <v>63846</v>
      </c>
      <c r="B6662" t="s" s="0">
        <v>146</v>
      </c>
      <c r="C6662" t="s" s="0">
        <v>26</v>
      </c>
      <c r="E6662" t="s" s="0">
        <v>146</v>
      </c>
      <c r="F6662" s="0">
        <v>1.0860000000000001</v>
      </c>
    </row>
    <row r="6663" spans="1:6">
      <c r="A6663" s="39">
        <v>91207</v>
      </c>
      <c r="B6663" t="s" s="0">
        <v>103</v>
      </c>
      <c r="C6663" t="s" s="0">
        <v>26</v>
      </c>
      <c r="E6663" t="s" s="0">
        <v>103</v>
      </c>
      <c r="F6663" s="0">
        <v>1.1399999999999999</v>
      </c>
    </row>
    <row r="6664" spans="1:6">
      <c r="A6664" s="39">
        <v>54533</v>
      </c>
      <c r="B6664" t="s" s="0">
        <v>142</v>
      </c>
      <c r="C6664" t="s" s="0">
        <v>22</v>
      </c>
      <c r="E6664" t="s" s="0">
        <v>142</v>
      </c>
      <c r="F6664" s="0">
        <v>1.0549999999999999</v>
      </c>
    </row>
    <row r="6665" spans="1:6">
      <c r="A6665" s="39">
        <v>83410</v>
      </c>
      <c r="B6665" t="s" s="0">
        <v>91</v>
      </c>
      <c r="C6665" t="s" s="0">
        <v>26</v>
      </c>
      <c r="E6665" t="s" s="0">
        <v>91</v>
      </c>
      <c r="F6665" s="0">
        <v>1.1379999999999999</v>
      </c>
    </row>
    <row r="6666" spans="1:6">
      <c r="A6666" s="39">
        <v>79725</v>
      </c>
      <c r="B6666" t="s" s="0">
        <v>97</v>
      </c>
      <c r="C6666" t="s" s="0">
        <v>20</v>
      </c>
      <c r="E6666" t="s" s="0">
        <v>97</v>
      </c>
      <c r="F6666" s="0">
        <v>1.0269999999999999</v>
      </c>
    </row>
    <row r="6667" spans="1:6">
      <c r="A6667" s="39">
        <v>24975</v>
      </c>
      <c r="B6667" t="s" s="0">
        <v>378</v>
      </c>
      <c r="C6667" t="s" s="0">
        <v>238</v>
      </c>
      <c r="E6667" t="s" s="0">
        <v>378</v>
      </c>
      <c r="F6667" s="0">
        <v>0.91</v>
      </c>
    </row>
    <row r="6668" spans="1:6">
      <c r="A6668" s="39">
        <v>74348</v>
      </c>
      <c r="B6668" t="s" s="0">
        <v>34</v>
      </c>
      <c r="C6668" t="s" s="0">
        <v>20</v>
      </c>
      <c r="E6668" t="s" s="0">
        <v>34</v>
      </c>
      <c r="F6668" s="0">
        <v>1.012</v>
      </c>
    </row>
    <row r="6669" spans="1:6">
      <c r="A6669" s="39">
        <v>24975</v>
      </c>
      <c r="B6669" t="s" s="0">
        <v>378</v>
      </c>
      <c r="C6669" t="s" s="0">
        <v>238</v>
      </c>
      <c r="E6669" t="s" s="0">
        <v>378</v>
      </c>
      <c r="F6669" s="0">
        <v>0.91</v>
      </c>
    </row>
    <row r="6670" spans="1:6">
      <c r="A6670" s="39">
        <v>24850</v>
      </c>
      <c r="B6670" t="s" s="0">
        <v>378</v>
      </c>
      <c r="C6670" t="s" s="0">
        <v>238</v>
      </c>
      <c r="E6670" t="s" s="0">
        <v>378</v>
      </c>
      <c r="F6670" s="0">
        <v>0.91</v>
      </c>
    </row>
    <row r="6671" spans="1:6">
      <c r="A6671" s="39">
        <v>67229</v>
      </c>
      <c r="B6671" t="s" s="0">
        <v>137</v>
      </c>
      <c r="C6671" t="s" s="0">
        <v>22</v>
      </c>
      <c r="E6671" t="s" s="0">
        <v>137</v>
      </c>
      <c r="F6671" s="0">
        <v>1.0580000000000001</v>
      </c>
    </row>
    <row r="6672" spans="1:6">
      <c r="A6672" s="39">
        <v>24879</v>
      </c>
      <c r="B6672" t="s" s="0">
        <v>378</v>
      </c>
      <c r="C6672" t="s" s="0">
        <v>238</v>
      </c>
      <c r="E6672" t="s" s="0">
        <v>378</v>
      </c>
      <c r="F6672" s="0">
        <v>0.91</v>
      </c>
    </row>
    <row r="6673" spans="1:6">
      <c r="A6673" s="39">
        <v>88471</v>
      </c>
      <c r="B6673" t="s" s="0">
        <v>41</v>
      </c>
      <c r="C6673" t="s" s="0">
        <v>20</v>
      </c>
      <c r="E6673" t="s" s="0">
        <v>41</v>
      </c>
      <c r="F6673" s="0">
        <v>1.0229999999999999</v>
      </c>
    </row>
    <row r="6674" spans="1:6">
      <c r="A6674" s="39">
        <v>24878</v>
      </c>
      <c r="B6674" t="s" s="0">
        <v>378</v>
      </c>
      <c r="C6674" t="s" s="0">
        <v>238</v>
      </c>
      <c r="E6674" t="s" s="0">
        <v>378</v>
      </c>
      <c r="F6674" s="0">
        <v>0.91</v>
      </c>
    </row>
    <row r="6675" spans="1:6">
      <c r="A6675" s="39">
        <v>98724</v>
      </c>
      <c r="B6675" t="s" s="0">
        <v>343</v>
      </c>
      <c r="C6675" t="s" s="0">
        <v>72</v>
      </c>
      <c r="E6675" t="s" s="0">
        <v>343</v>
      </c>
      <c r="F6675" s="0">
        <v>0.95199999999999996</v>
      </c>
    </row>
    <row r="6676" spans="1:6">
      <c r="A6676" s="39">
        <v>55568</v>
      </c>
      <c r="B6676" t="s" s="0">
        <v>36</v>
      </c>
      <c r="C6676" t="s" s="0">
        <v>22</v>
      </c>
      <c r="E6676" t="s" s="0">
        <v>36</v>
      </c>
      <c r="F6676" s="0">
        <v>0.95299999999999996</v>
      </c>
    </row>
    <row r="6677" spans="1:6">
      <c r="A6677" s="39">
        <v>24992</v>
      </c>
      <c r="B6677" t="s" s="0">
        <v>378</v>
      </c>
      <c r="C6677" t="s" s="0">
        <v>238</v>
      </c>
      <c r="E6677" t="s" s="0">
        <v>378</v>
      </c>
      <c r="F6677" s="0">
        <v>0.91</v>
      </c>
    </row>
    <row r="6678" spans="1:6">
      <c r="A6678" s="39">
        <v>4838</v>
      </c>
      <c r="B6678" t="s" s="0">
        <v>177</v>
      </c>
      <c r="C6678" t="s" s="0">
        <v>119</v>
      </c>
      <c r="E6678" t="s" s="0">
        <v>177</v>
      </c>
      <c r="F6678" s="0">
        <v>0.96099999999999997</v>
      </c>
    </row>
    <row r="6679" spans="1:6">
      <c r="A6679" s="39">
        <v>4849</v>
      </c>
      <c r="B6679" t="s" s="0">
        <v>177</v>
      </c>
      <c r="C6679" t="s" s="0">
        <v>119</v>
      </c>
      <c r="E6679" t="s" s="0">
        <v>177</v>
      </c>
      <c r="F6679" s="0">
        <v>0.96099999999999997</v>
      </c>
    </row>
    <row r="6680" spans="1:6">
      <c r="A6680" s="39">
        <v>1936</v>
      </c>
      <c r="B6680" t="s" s="0">
        <v>174</v>
      </c>
      <c r="C6680" t="s" s="0">
        <v>119</v>
      </c>
      <c r="E6680" t="s" s="0">
        <v>174</v>
      </c>
      <c r="F6680" s="0">
        <v>0.91100000000000003</v>
      </c>
    </row>
    <row r="6681" spans="1:6">
      <c r="A6681" s="39">
        <v>2991</v>
      </c>
      <c r="B6681" t="s" s="0">
        <v>174</v>
      </c>
      <c r="C6681" t="s" s="0">
        <v>119</v>
      </c>
      <c r="E6681" t="s" s="0">
        <v>174</v>
      </c>
      <c r="F6681" s="0">
        <v>0.91100000000000003</v>
      </c>
    </row>
    <row r="6682" spans="1:6">
      <c r="A6682" s="39">
        <v>24994</v>
      </c>
      <c r="B6682" t="s" s="0">
        <v>378</v>
      </c>
      <c r="C6682" t="s" s="0">
        <v>238</v>
      </c>
      <c r="E6682" t="s" s="0">
        <v>378</v>
      </c>
      <c r="F6682" s="0">
        <v>0.91</v>
      </c>
    </row>
    <row r="6683" spans="1:6">
      <c r="A6683" s="39">
        <v>96169</v>
      </c>
      <c r="B6683" t="s" s="0">
        <v>124</v>
      </c>
      <c r="C6683" t="s" s="0">
        <v>26</v>
      </c>
      <c r="E6683" t="s" s="0">
        <v>124</v>
      </c>
      <c r="F6683" s="0">
        <v>1.089</v>
      </c>
    </row>
    <row r="6684" spans="1:6">
      <c r="A6684" s="39">
        <v>24963</v>
      </c>
      <c r="B6684" t="s" s="0">
        <v>378</v>
      </c>
      <c r="C6684" t="s" s="0">
        <v>238</v>
      </c>
      <c r="E6684" t="s" s="0">
        <v>378</v>
      </c>
      <c r="F6684" s="0">
        <v>0.91</v>
      </c>
    </row>
    <row r="6685" spans="1:6">
      <c r="A6685" s="39">
        <v>24992</v>
      </c>
      <c r="B6685" t="s" s="0">
        <v>378</v>
      </c>
      <c r="C6685" t="s" s="0">
        <v>238</v>
      </c>
      <c r="E6685" t="s" s="0">
        <v>378</v>
      </c>
      <c r="F6685" s="0">
        <v>0.91</v>
      </c>
    </row>
    <row r="6686" spans="1:6">
      <c r="A6686" s="39">
        <v>78730</v>
      </c>
      <c r="B6686" t="s" s="0">
        <v>87</v>
      </c>
      <c r="C6686" t="s" s="0">
        <v>20</v>
      </c>
      <c r="E6686" t="s" s="0">
        <v>87</v>
      </c>
      <c r="F6686" s="0">
        <v>0.97799999999999998</v>
      </c>
    </row>
    <row r="6687" spans="1:6">
      <c r="A6687" s="39">
        <v>24855</v>
      </c>
      <c r="B6687" t="s" s="0">
        <v>378</v>
      </c>
      <c r="C6687" t="s" s="0">
        <v>238</v>
      </c>
      <c r="E6687" t="s" s="0">
        <v>378</v>
      </c>
      <c r="F6687" s="0">
        <v>0.91</v>
      </c>
    </row>
    <row r="6688" spans="1:6">
      <c r="A6688" s="39">
        <v>24376</v>
      </c>
      <c r="B6688" t="s" s="0">
        <v>378</v>
      </c>
      <c r="C6688" t="s" s="0">
        <v>238</v>
      </c>
      <c r="E6688" t="s" s="0">
        <v>378</v>
      </c>
      <c r="F6688" s="0">
        <v>0.91</v>
      </c>
    </row>
    <row r="6689" spans="1:6">
      <c r="A6689" s="39">
        <v>67742</v>
      </c>
      <c r="B6689" t="s" s="0">
        <v>53</v>
      </c>
      <c r="C6689" t="s" s="0">
        <v>22</v>
      </c>
      <c r="E6689" t="s" s="0">
        <v>53</v>
      </c>
      <c r="F6689" s="0">
        <v>0.96099999999999997</v>
      </c>
    </row>
    <row r="6690" spans="1:6">
      <c r="A6690" s="39">
        <v>24404</v>
      </c>
      <c r="B6690" t="s" s="0">
        <v>378</v>
      </c>
      <c r="C6690" t="s" s="0">
        <v>238</v>
      </c>
      <c r="E6690" t="s" s="0">
        <v>378</v>
      </c>
      <c r="F6690" s="0">
        <v>0.91</v>
      </c>
    </row>
    <row r="6691" spans="1:6">
      <c r="A6691" s="39">
        <v>24860</v>
      </c>
      <c r="B6691" t="s" s="0">
        <v>378</v>
      </c>
      <c r="C6691" t="s" s="0">
        <v>238</v>
      </c>
      <c r="E6691" t="s" s="0">
        <v>378</v>
      </c>
      <c r="F6691" s="0">
        <v>0.91</v>
      </c>
    </row>
    <row r="6692" spans="1:6">
      <c r="A6692" s="39">
        <v>73111</v>
      </c>
      <c r="B6692" t="s" s="0">
        <v>43</v>
      </c>
      <c r="C6692" t="s" s="0">
        <v>20</v>
      </c>
      <c r="E6692" t="s" s="0">
        <v>43</v>
      </c>
      <c r="F6692" s="0">
        <v>1.0329999999999999</v>
      </c>
    </row>
    <row r="6693" spans="1:6">
      <c r="A6693" s="39">
        <v>24848</v>
      </c>
      <c r="B6693" t="s" s="0">
        <v>378</v>
      </c>
      <c r="C6693" t="s" s="0">
        <v>238</v>
      </c>
      <c r="E6693" t="s" s="0">
        <v>378</v>
      </c>
      <c r="F6693" s="0">
        <v>0.91</v>
      </c>
    </row>
    <row r="6694" spans="1:6">
      <c r="A6694" s="39">
        <v>24863</v>
      </c>
      <c r="B6694" t="s" s="0">
        <v>378</v>
      </c>
      <c r="C6694" t="s" s="0">
        <v>238</v>
      </c>
      <c r="E6694" t="s" s="0">
        <v>378</v>
      </c>
      <c r="F6694" s="0">
        <v>0.91</v>
      </c>
    </row>
    <row r="6695" spans="1:6">
      <c r="A6695" s="39">
        <v>24848</v>
      </c>
      <c r="B6695" t="s" s="0">
        <v>378</v>
      </c>
      <c r="C6695" t="s" s="0">
        <v>238</v>
      </c>
      <c r="E6695" t="s" s="0">
        <v>378</v>
      </c>
      <c r="F6695" s="0">
        <v>0.91</v>
      </c>
    </row>
    <row r="6696" spans="1:6">
      <c r="A6696" s="39">
        <v>96486</v>
      </c>
      <c r="B6696" t="s" s="0">
        <v>78</v>
      </c>
      <c r="C6696" t="s" s="0">
        <v>26</v>
      </c>
      <c r="E6696" t="s" s="0">
        <v>78</v>
      </c>
      <c r="F6696" s="0">
        <v>1.01</v>
      </c>
    </row>
    <row r="6697" spans="1:6">
      <c r="A6697" s="39">
        <v>87763</v>
      </c>
      <c r="B6697" t="s" s="0">
        <v>147</v>
      </c>
      <c r="C6697" t="s" s="0">
        <v>26</v>
      </c>
      <c r="E6697" t="s" s="0">
        <v>147</v>
      </c>
      <c r="F6697" s="0">
        <v>1.0309999999999999</v>
      </c>
    </row>
    <row r="6698" spans="1:6">
      <c r="A6698" s="39">
        <v>24395</v>
      </c>
      <c r="B6698" t="s" s="0">
        <v>378</v>
      </c>
      <c r="C6698" t="s" s="0">
        <v>238</v>
      </c>
      <c r="E6698" t="s" s="0">
        <v>378</v>
      </c>
      <c r="F6698" s="0">
        <v>0.91</v>
      </c>
    </row>
    <row r="6699" spans="1:6">
      <c r="A6699" s="39">
        <v>24848</v>
      </c>
      <c r="B6699" t="s" s="0">
        <v>378</v>
      </c>
      <c r="C6699" t="s" s="0">
        <v>238</v>
      </c>
      <c r="E6699" t="s" s="0">
        <v>378</v>
      </c>
      <c r="F6699" s="0">
        <v>0.91</v>
      </c>
    </row>
    <row r="6700" spans="1:6">
      <c r="A6700" s="39">
        <v>2708</v>
      </c>
      <c r="B6700" t="s" s="0">
        <v>204</v>
      </c>
      <c r="C6700" t="s" s="0">
        <v>119</v>
      </c>
      <c r="E6700" t="s" s="0">
        <v>204</v>
      </c>
      <c r="F6700" s="0">
        <v>0.88700000000000001</v>
      </c>
    </row>
    <row r="6701" spans="1:6">
      <c r="A6701" s="39">
        <v>15898</v>
      </c>
      <c r="B6701" t="s" s="0">
        <v>206</v>
      </c>
      <c r="C6701" t="s" s="0">
        <v>82</v>
      </c>
      <c r="E6701" t="s" s="0">
        <v>206</v>
      </c>
      <c r="F6701" s="0">
        <v>0.93600000000000005</v>
      </c>
    </row>
    <row r="6702" spans="1:6">
      <c r="A6702" s="39">
        <v>66822</v>
      </c>
      <c r="B6702" t="s" s="0">
        <v>276</v>
      </c>
      <c r="C6702" t="s" s="0">
        <v>226</v>
      </c>
      <c r="E6702" t="s" s="0">
        <v>276</v>
      </c>
      <c r="F6702" s="0">
        <v>0.96399999999999997</v>
      </c>
    </row>
    <row r="6703" spans="1:6">
      <c r="A6703" s="39">
        <v>24977</v>
      </c>
      <c r="B6703" t="s" s="0">
        <v>378</v>
      </c>
      <c r="C6703" t="s" s="0">
        <v>238</v>
      </c>
      <c r="E6703" t="s" s="0">
        <v>378</v>
      </c>
      <c r="F6703" s="0">
        <v>0.91</v>
      </c>
    </row>
    <row r="6704" spans="1:6">
      <c r="A6704" s="39">
        <v>15326</v>
      </c>
      <c r="B6704" t="s" s="0">
        <v>136</v>
      </c>
      <c r="C6704" t="s" s="0">
        <v>82</v>
      </c>
      <c r="E6704" t="s" s="0">
        <v>136</v>
      </c>
      <c r="F6704" s="0">
        <v>0.93</v>
      </c>
    </row>
    <row r="6705" spans="1:6">
      <c r="A6705" s="39">
        <v>4936</v>
      </c>
      <c r="B6705" t="s" s="0">
        <v>203</v>
      </c>
      <c r="C6705" t="s" s="0">
        <v>82</v>
      </c>
      <c r="E6705" t="s" s="0">
        <v>203</v>
      </c>
      <c r="F6705" s="0">
        <v>0.876</v>
      </c>
    </row>
    <row r="6706" spans="1:6">
      <c r="A6706" s="39">
        <v>86983</v>
      </c>
      <c r="B6706" t="s" s="0">
        <v>93</v>
      </c>
      <c r="C6706" t="s" s="0">
        <v>26</v>
      </c>
      <c r="E6706" t="s" s="0">
        <v>93</v>
      </c>
      <c r="F6706" s="0">
        <v>1.0429999999999999</v>
      </c>
    </row>
    <row r="6707" spans="1:6">
      <c r="A6707" s="39">
        <v>24852</v>
      </c>
      <c r="B6707" t="s" s="0">
        <v>378</v>
      </c>
      <c r="C6707" t="s" s="0">
        <v>238</v>
      </c>
      <c r="E6707" t="s" s="0">
        <v>378</v>
      </c>
      <c r="F6707" s="0">
        <v>0.91</v>
      </c>
    </row>
    <row r="6708" spans="1:6">
      <c r="A6708" s="39">
        <v>7589</v>
      </c>
      <c r="B6708" t="s" s="0">
        <v>184</v>
      </c>
      <c r="C6708" t="s" s="0">
        <v>72</v>
      </c>
      <c r="E6708" t="s" s="0">
        <v>184</v>
      </c>
      <c r="F6708" s="0">
        <v>0.94499999999999995</v>
      </c>
    </row>
    <row r="6709" spans="1:6">
      <c r="A6709" s="39">
        <v>16767</v>
      </c>
      <c r="B6709" t="s" s="0">
        <v>255</v>
      </c>
      <c r="C6709" t="s" s="0">
        <v>82</v>
      </c>
      <c r="E6709" t="s" s="0">
        <v>255</v>
      </c>
      <c r="F6709" s="0">
        <v>0.97</v>
      </c>
    </row>
    <row r="6710" spans="1:6">
      <c r="A6710" s="39">
        <v>26789</v>
      </c>
      <c r="B6710" t="s" s="0">
        <v>274</v>
      </c>
      <c r="C6710" t="s" s="0">
        <v>39</v>
      </c>
      <c r="E6710" t="s" s="0">
        <v>274</v>
      </c>
      <c r="F6710" s="0">
        <v>0.73299999999999998</v>
      </c>
    </row>
    <row r="6711" spans="1:6">
      <c r="A6711" s="39">
        <v>24969</v>
      </c>
      <c r="B6711" t="s" s="0">
        <v>378</v>
      </c>
      <c r="C6711" t="s" s="0">
        <v>238</v>
      </c>
      <c r="E6711" t="s" s="0">
        <v>378</v>
      </c>
      <c r="F6711" s="0">
        <v>0.91</v>
      </c>
    </row>
    <row r="6712" spans="1:6">
      <c r="A6712" s="39">
        <v>26529</v>
      </c>
      <c r="B6712" t="s" s="0">
        <v>186</v>
      </c>
      <c r="C6712" t="s" s="0">
        <v>39</v>
      </c>
      <c r="E6712" t="s" s="0">
        <v>186</v>
      </c>
      <c r="F6712" s="0">
        <v>0.753</v>
      </c>
    </row>
    <row r="6713" spans="1:6">
      <c r="A6713" s="39">
        <v>24888</v>
      </c>
      <c r="B6713" t="s" s="0">
        <v>378</v>
      </c>
      <c r="C6713" t="s" s="0">
        <v>238</v>
      </c>
      <c r="E6713" t="s" s="0">
        <v>378</v>
      </c>
      <c r="F6713" s="0">
        <v>0.91</v>
      </c>
    </row>
    <row r="6714" spans="1:6">
      <c r="A6714" s="39">
        <v>19067</v>
      </c>
      <c r="B6714" t="s" s="0">
        <v>135</v>
      </c>
      <c r="C6714" t="s" s="0">
        <v>58</v>
      </c>
      <c r="E6714" t="s" s="0">
        <v>135</v>
      </c>
      <c r="F6714" s="0">
        <v>0.90100000000000002</v>
      </c>
    </row>
    <row r="6715" spans="1:6">
      <c r="A6715" s="39">
        <v>87764</v>
      </c>
      <c r="B6715" t="s" s="0">
        <v>147</v>
      </c>
      <c r="C6715" t="s" s="0">
        <v>26</v>
      </c>
      <c r="E6715" t="s" s="0">
        <v>147</v>
      </c>
      <c r="F6715" s="0">
        <v>1.0309999999999999</v>
      </c>
    </row>
    <row r="6716" spans="1:6">
      <c r="A6716" s="39">
        <v>24878</v>
      </c>
      <c r="B6716" t="s" s="0">
        <v>378</v>
      </c>
      <c r="C6716" t="s" s="0">
        <v>238</v>
      </c>
      <c r="E6716" t="s" s="0">
        <v>378</v>
      </c>
      <c r="F6716" s="0">
        <v>0.91</v>
      </c>
    </row>
    <row r="6717" spans="1:6">
      <c r="A6717" s="39">
        <v>19336</v>
      </c>
      <c r="B6717" t="s" s="0">
        <v>215</v>
      </c>
      <c r="C6717" t="s" s="0">
        <v>82</v>
      </c>
      <c r="E6717" t="s" s="0">
        <v>215</v>
      </c>
      <c r="F6717" s="0">
        <v>0.81899999999999995</v>
      </c>
    </row>
    <row r="6718" spans="1:6">
      <c r="A6718" s="39">
        <v>24850</v>
      </c>
      <c r="B6718" t="s" s="0">
        <v>378</v>
      </c>
      <c r="C6718" t="s" s="0">
        <v>238</v>
      </c>
      <c r="E6718" t="s" s="0">
        <v>378</v>
      </c>
      <c r="F6718" s="0">
        <v>0.91</v>
      </c>
    </row>
    <row r="6719" spans="1:6">
      <c r="A6719" s="39">
        <v>24404</v>
      </c>
      <c r="B6719" t="s" s="0">
        <v>378</v>
      </c>
      <c r="C6719" t="s" s="0">
        <v>238</v>
      </c>
      <c r="E6719" t="s" s="0">
        <v>378</v>
      </c>
      <c r="F6719" s="0">
        <v>0.91</v>
      </c>
    </row>
    <row r="6720" spans="1:6">
      <c r="A6720" s="39">
        <v>26892</v>
      </c>
      <c r="B6720" t="s" s="0">
        <v>158</v>
      </c>
      <c r="C6720" t="s" s="0">
        <v>39</v>
      </c>
      <c r="E6720" t="s" s="0">
        <v>158</v>
      </c>
      <c r="F6720" s="0">
        <v>0.82</v>
      </c>
    </row>
    <row r="6721" spans="1:6">
      <c r="A6721" s="39">
        <v>7349</v>
      </c>
      <c r="B6721" t="s" s="0">
        <v>108</v>
      </c>
      <c r="C6721" t="s" s="0">
        <v>72</v>
      </c>
      <c r="E6721" t="s" s="0">
        <v>108</v>
      </c>
      <c r="F6721" s="0">
        <v>0.91300000000000003</v>
      </c>
    </row>
    <row r="6722" spans="1:6">
      <c r="A6722" s="39">
        <v>24994</v>
      </c>
      <c r="B6722" t="s" s="0">
        <v>378</v>
      </c>
      <c r="C6722" t="s" s="0">
        <v>238</v>
      </c>
      <c r="E6722" t="s" s="0">
        <v>378</v>
      </c>
      <c r="F6722" s="0">
        <v>0.91</v>
      </c>
    </row>
    <row r="6723" spans="1:6">
      <c r="A6723" s="39">
        <v>56332</v>
      </c>
      <c r="B6723" t="s" s="0">
        <v>42</v>
      </c>
      <c r="C6723" t="s" s="0">
        <v>22</v>
      </c>
      <c r="E6723" t="s" s="0">
        <v>42</v>
      </c>
      <c r="F6723" s="0">
        <v>1.0009999999999999</v>
      </c>
    </row>
    <row r="6724" spans="1:6">
      <c r="A6724" s="39">
        <v>24799</v>
      </c>
      <c r="B6724" t="s" s="0">
        <v>378</v>
      </c>
      <c r="C6724" t="s" s="0">
        <v>238</v>
      </c>
      <c r="E6724" t="s" s="0">
        <v>378</v>
      </c>
      <c r="F6724" s="0">
        <v>0.91</v>
      </c>
    </row>
    <row r="6725" spans="1:6">
      <c r="A6725" s="39">
        <v>24861</v>
      </c>
      <c r="B6725" t="s" s="0">
        <v>378</v>
      </c>
      <c r="C6725" t="s" s="0">
        <v>238</v>
      </c>
      <c r="E6725" t="s" s="0">
        <v>378</v>
      </c>
      <c r="F6725" s="0">
        <v>0.91</v>
      </c>
    </row>
    <row r="6726" spans="1:6">
      <c r="A6726" s="39">
        <v>99441</v>
      </c>
      <c r="B6726" t="s" s="0">
        <v>148</v>
      </c>
      <c r="C6726" t="s" s="0">
        <v>72</v>
      </c>
      <c r="E6726" t="s" s="0">
        <v>148</v>
      </c>
      <c r="F6726" s="0">
        <v>0.91400000000000003</v>
      </c>
    </row>
    <row r="6727" spans="1:6">
      <c r="A6727" s="39">
        <v>91611</v>
      </c>
      <c r="B6727" t="s" s="0">
        <v>48</v>
      </c>
      <c r="C6727" t="s" s="0">
        <v>26</v>
      </c>
      <c r="E6727" t="s" s="0">
        <v>48</v>
      </c>
      <c r="F6727" s="0">
        <v>1.038</v>
      </c>
    </row>
    <row r="6728" spans="1:6">
      <c r="A6728" s="39">
        <v>38165</v>
      </c>
      <c r="B6728" t="s" s="0">
        <v>217</v>
      </c>
      <c r="C6728" t="s" s="0">
        <v>39</v>
      </c>
      <c r="E6728" t="s" s="0">
        <v>217</v>
      </c>
      <c r="F6728" s="0">
        <v>0.82</v>
      </c>
    </row>
    <row r="6729" spans="1:6">
      <c r="A6729" s="39">
        <v>74251</v>
      </c>
      <c r="B6729" t="s" s="0">
        <v>34</v>
      </c>
      <c r="C6729" t="s" s="0">
        <v>20</v>
      </c>
      <c r="E6729" t="s" s="0">
        <v>34</v>
      </c>
      <c r="F6729" s="0">
        <v>1.012</v>
      </c>
    </row>
    <row r="6730" spans="1:6">
      <c r="A6730" s="39">
        <v>24980</v>
      </c>
      <c r="B6730" t="s" s="0">
        <v>378</v>
      </c>
      <c r="C6730" t="s" s="0">
        <v>238</v>
      </c>
      <c r="E6730" t="s" s="0">
        <v>378</v>
      </c>
      <c r="F6730" s="0">
        <v>0.91</v>
      </c>
    </row>
    <row r="6731" spans="1:6">
      <c r="A6731" s="39">
        <v>88637</v>
      </c>
      <c r="B6731" t="s" s="0">
        <v>208</v>
      </c>
      <c r="C6731" t="s" s="0">
        <v>20</v>
      </c>
      <c r="E6731" t="s" s="0">
        <v>208</v>
      </c>
      <c r="F6731" s="0">
        <v>1.04</v>
      </c>
    </row>
    <row r="6732" spans="1:6">
      <c r="A6732" s="39">
        <v>94339</v>
      </c>
      <c r="B6732" t="s" s="0">
        <v>76</v>
      </c>
      <c r="C6732" t="s" s="0">
        <v>26</v>
      </c>
      <c r="E6732" t="s" s="0">
        <v>76</v>
      </c>
      <c r="F6732" s="0">
        <v>1.0229999999999999</v>
      </c>
    </row>
    <row r="6733" spans="1:6">
      <c r="A6733" s="39">
        <v>24986</v>
      </c>
      <c r="B6733" t="s" s="0">
        <v>378</v>
      </c>
      <c r="C6733" t="s" s="0">
        <v>238</v>
      </c>
      <c r="E6733" t="s" s="0">
        <v>378</v>
      </c>
      <c r="F6733" s="0">
        <v>0.91</v>
      </c>
    </row>
    <row r="6734" spans="1:6">
      <c r="A6734" s="39">
        <v>24392</v>
      </c>
      <c r="B6734" t="s" s="0">
        <v>378</v>
      </c>
      <c r="C6734" t="s" s="0">
        <v>238</v>
      </c>
      <c r="E6734" t="s" s="0">
        <v>378</v>
      </c>
      <c r="F6734" s="0">
        <v>0.91</v>
      </c>
    </row>
    <row r="6735" spans="1:6">
      <c r="A6735" s="39">
        <v>63849</v>
      </c>
      <c r="B6735" t="s" s="0">
        <v>121</v>
      </c>
      <c r="C6735" t="s" s="0">
        <v>26</v>
      </c>
      <c r="E6735" t="s" s="0">
        <v>121</v>
      </c>
      <c r="F6735" s="0">
        <v>1.095</v>
      </c>
    </row>
    <row r="6736" spans="1:6">
      <c r="A6736" s="39">
        <v>56759</v>
      </c>
      <c r="B6736" t="s" s="0">
        <v>102</v>
      </c>
      <c r="C6736" t="s" s="0">
        <v>22</v>
      </c>
      <c r="E6736" t="s" s="0">
        <v>102</v>
      </c>
      <c r="F6736" s="0">
        <v>0.99099999999999999</v>
      </c>
    </row>
    <row r="6737" spans="1:6">
      <c r="A6737" s="39">
        <v>38542</v>
      </c>
      <c r="B6737" t="s" s="0">
        <v>54</v>
      </c>
      <c r="C6737" t="s" s="0">
        <v>39</v>
      </c>
      <c r="E6737" t="s" s="0">
        <v>54</v>
      </c>
      <c r="F6737" s="0">
        <v>0.86099999999999999</v>
      </c>
    </row>
    <row r="6738" spans="1:6">
      <c r="A6738" s="39">
        <v>53518</v>
      </c>
      <c r="B6738" t="s" s="0">
        <v>52</v>
      </c>
      <c r="C6738" t="s" s="0">
        <v>22</v>
      </c>
      <c r="E6738" t="s" s="0">
        <v>52</v>
      </c>
      <c r="F6738" s="0">
        <v>1.0009999999999999</v>
      </c>
    </row>
    <row r="6739" spans="1:6">
      <c r="A6739" s="39">
        <v>24405</v>
      </c>
      <c r="B6739" t="s" s="0">
        <v>378</v>
      </c>
      <c r="C6739" t="s" s="0">
        <v>238</v>
      </c>
      <c r="E6739" t="s" s="0">
        <v>378</v>
      </c>
      <c r="F6739" s="0">
        <v>0.91</v>
      </c>
    </row>
    <row r="6740" spans="1:6">
      <c r="A6740" s="39">
        <v>24891</v>
      </c>
      <c r="B6740" t="s" s="0">
        <v>378</v>
      </c>
      <c r="C6740" t="s" s="0">
        <v>238</v>
      </c>
      <c r="E6740" t="s" s="0">
        <v>378</v>
      </c>
      <c r="F6740" s="0">
        <v>0.91</v>
      </c>
    </row>
    <row r="6741" spans="1:6">
      <c r="A6741" s="39">
        <v>24960</v>
      </c>
      <c r="B6741" t="s" s="0">
        <v>378</v>
      </c>
      <c r="C6741" t="s" s="0">
        <v>238</v>
      </c>
      <c r="E6741" t="s" s="0">
        <v>378</v>
      </c>
      <c r="F6741" s="0">
        <v>0.91</v>
      </c>
    </row>
    <row r="6742" spans="1:6">
      <c r="A6742" s="39">
        <v>66978</v>
      </c>
      <c r="B6742" t="s" s="0">
        <v>134</v>
      </c>
      <c r="C6742" t="s" s="0">
        <v>22</v>
      </c>
      <c r="E6742" t="s" s="0">
        <v>134</v>
      </c>
      <c r="F6742" s="0">
        <v>1.0189999999999999</v>
      </c>
    </row>
    <row r="6743" spans="1:6">
      <c r="A6743" s="39">
        <v>76774</v>
      </c>
      <c r="B6743" t="s" s="0">
        <v>227</v>
      </c>
      <c r="C6743" t="s" s="0">
        <v>22</v>
      </c>
      <c r="E6743" t="s" s="0">
        <v>227</v>
      </c>
      <c r="F6743" s="0">
        <v>1.02</v>
      </c>
    </row>
    <row r="6744" spans="1:6">
      <c r="A6744" s="39">
        <v>97274</v>
      </c>
      <c r="B6744" t="s" s="0">
        <v>133</v>
      </c>
      <c r="C6744" t="s" s="0">
        <v>26</v>
      </c>
      <c r="E6744" t="s" s="0">
        <v>133</v>
      </c>
      <c r="F6744" s="0">
        <v>1.1100000000000001</v>
      </c>
    </row>
    <row r="6745" spans="1:6">
      <c r="A6745" s="39">
        <v>91227</v>
      </c>
      <c r="B6745" t="s" s="0">
        <v>103</v>
      </c>
      <c r="C6745" t="s" s="0">
        <v>26</v>
      </c>
      <c r="E6745" t="s" s="0">
        <v>103</v>
      </c>
      <c r="F6745" s="0">
        <v>1.1399999999999999</v>
      </c>
    </row>
    <row r="6746" spans="1:6">
      <c r="A6746" s="39">
        <v>37327</v>
      </c>
      <c r="B6746" t="s" s="0">
        <v>154</v>
      </c>
      <c r="C6746" t="s" s="0">
        <v>72</v>
      </c>
      <c r="E6746" t="s" s="0">
        <v>154</v>
      </c>
      <c r="F6746" s="0">
        <v>0.90700000000000003</v>
      </c>
    </row>
    <row r="6747" spans="1:6">
      <c r="A6747" s="39">
        <v>37339</v>
      </c>
      <c r="B6747" t="s" s="0">
        <v>154</v>
      </c>
      <c r="C6747" t="s" s="0">
        <v>72</v>
      </c>
      <c r="E6747" t="s" s="0">
        <v>154</v>
      </c>
      <c r="F6747" s="0">
        <v>0.90700000000000003</v>
      </c>
    </row>
    <row r="6748" spans="1:6">
      <c r="A6748" s="39">
        <v>70771</v>
      </c>
      <c r="B6748" t="s" s="0">
        <v>88</v>
      </c>
      <c r="C6748" t="s" s="0">
        <v>20</v>
      </c>
      <c r="E6748" t="s" s="0">
        <v>88</v>
      </c>
      <c r="F6748" s="0">
        <v>1.028</v>
      </c>
    </row>
    <row r="6749" spans="1:6">
      <c r="A6749" s="39">
        <v>74211</v>
      </c>
      <c r="B6749" t="s" s="0">
        <v>34</v>
      </c>
      <c r="C6749" t="s" s="0">
        <v>20</v>
      </c>
      <c r="E6749" t="s" s="0">
        <v>34</v>
      </c>
      <c r="F6749" s="0">
        <v>1.012</v>
      </c>
    </row>
    <row r="6750" spans="1:6">
      <c r="A6750" s="39">
        <v>24879</v>
      </c>
      <c r="B6750" t="s" s="0">
        <v>378</v>
      </c>
      <c r="C6750" t="s" s="0">
        <v>238</v>
      </c>
      <c r="E6750" t="s" s="0">
        <v>378</v>
      </c>
      <c r="F6750" s="0">
        <v>0.91</v>
      </c>
    </row>
    <row r="6751" spans="1:6">
      <c r="A6751" s="39">
        <v>76829</v>
      </c>
      <c r="B6751" t="s" s="0">
        <v>98</v>
      </c>
      <c r="C6751" t="s" s="0">
        <v>22</v>
      </c>
      <c r="E6751" t="s" s="0">
        <v>98</v>
      </c>
      <c r="F6751" s="0">
        <v>1.032</v>
      </c>
    </row>
    <row r="6752" spans="1:6">
      <c r="A6752" s="39">
        <v>24395</v>
      </c>
      <c r="B6752" t="s" s="0">
        <v>378</v>
      </c>
      <c r="C6752" t="s" s="0">
        <v>238</v>
      </c>
      <c r="E6752" t="s" s="0">
        <v>378</v>
      </c>
      <c r="F6752" s="0">
        <v>0.91</v>
      </c>
    </row>
    <row r="6753" spans="1:6">
      <c r="A6753" s="39">
        <v>89340</v>
      </c>
      <c r="B6753" t="s" s="0">
        <v>86</v>
      </c>
      <c r="C6753" t="s" s="0">
        <v>26</v>
      </c>
      <c r="E6753" t="s" s="0">
        <v>86</v>
      </c>
      <c r="F6753" s="0">
        <v>1.091</v>
      </c>
    </row>
    <row r="6754" spans="1:6">
      <c r="A6754" s="39">
        <v>24395</v>
      </c>
      <c r="B6754" t="s" s="0">
        <v>378</v>
      </c>
      <c r="C6754" t="s" s="0">
        <v>238</v>
      </c>
      <c r="E6754" t="s" s="0">
        <v>378</v>
      </c>
      <c r="F6754" s="0">
        <v>0.91</v>
      </c>
    </row>
    <row r="6755" spans="1:6">
      <c r="A6755" s="39">
        <v>24392</v>
      </c>
      <c r="B6755" t="s" s="0">
        <v>378</v>
      </c>
      <c r="C6755" t="s" s="0">
        <v>238</v>
      </c>
      <c r="E6755" t="s" s="0">
        <v>378</v>
      </c>
      <c r="F6755" s="0">
        <v>0.91</v>
      </c>
    </row>
    <row r="6756" spans="1:6">
      <c r="A6756" s="39">
        <v>24980</v>
      </c>
      <c r="B6756" t="s" s="0">
        <v>378</v>
      </c>
      <c r="C6756" t="s" s="0">
        <v>238</v>
      </c>
      <c r="E6756" t="s" s="0">
        <v>378</v>
      </c>
      <c r="F6756" s="0">
        <v>0.91</v>
      </c>
    </row>
    <row r="6757" spans="1:6">
      <c r="A6757" s="39">
        <v>24392</v>
      </c>
      <c r="B6757" t="s" s="0">
        <v>378</v>
      </c>
      <c r="C6757" t="s" s="0">
        <v>238</v>
      </c>
      <c r="E6757" t="s" s="0">
        <v>378</v>
      </c>
      <c r="F6757" s="0">
        <v>0.91</v>
      </c>
    </row>
    <row r="6758" spans="1:6">
      <c r="A6758" s="39">
        <v>24881</v>
      </c>
      <c r="B6758" t="s" s="0">
        <v>378</v>
      </c>
      <c r="C6758" t="s" s="0">
        <v>238</v>
      </c>
      <c r="E6758" t="s" s="0">
        <v>378</v>
      </c>
      <c r="F6758" s="0">
        <v>0.91</v>
      </c>
    </row>
    <row r="6759" spans="1:6">
      <c r="A6759" s="39">
        <v>24407</v>
      </c>
      <c r="B6759" t="s" s="0">
        <v>378</v>
      </c>
      <c r="C6759" t="s" s="0">
        <v>238</v>
      </c>
      <c r="E6759" t="s" s="0">
        <v>378</v>
      </c>
      <c r="F6759" s="0">
        <v>0.91</v>
      </c>
    </row>
    <row r="6760" spans="1:6">
      <c r="A6760" s="39">
        <v>24988</v>
      </c>
      <c r="B6760" t="s" s="0">
        <v>378</v>
      </c>
      <c r="C6760" t="s" s="0">
        <v>238</v>
      </c>
      <c r="E6760" t="s" s="0">
        <v>378</v>
      </c>
      <c r="F6760" s="0">
        <v>0.91</v>
      </c>
    </row>
    <row r="6761" spans="1:6">
      <c r="A6761" s="39">
        <v>24994</v>
      </c>
      <c r="B6761" t="s" s="0">
        <v>378</v>
      </c>
      <c r="C6761" t="s" s="0">
        <v>238</v>
      </c>
      <c r="E6761" t="s" s="0">
        <v>378</v>
      </c>
      <c r="F6761" s="0">
        <v>0.91</v>
      </c>
    </row>
    <row r="6762" spans="1:6">
      <c r="A6762" s="39">
        <v>24395</v>
      </c>
      <c r="B6762" t="s" s="0">
        <v>378</v>
      </c>
      <c r="C6762" t="s" s="0">
        <v>238</v>
      </c>
      <c r="E6762" t="s" s="0">
        <v>378</v>
      </c>
      <c r="F6762" s="0">
        <v>0.91</v>
      </c>
    </row>
    <row r="6763" spans="1:6">
      <c r="A6763" s="39">
        <v>24376</v>
      </c>
      <c r="B6763" t="s" s="0">
        <v>378</v>
      </c>
      <c r="C6763" t="s" s="0">
        <v>238</v>
      </c>
      <c r="E6763" t="s" s="0">
        <v>378</v>
      </c>
      <c r="F6763" s="0">
        <v>0.91</v>
      </c>
    </row>
    <row r="6764" spans="1:6">
      <c r="A6764" s="39">
        <v>24395</v>
      </c>
      <c r="B6764" t="s" s="0">
        <v>378</v>
      </c>
      <c r="C6764" t="s" s="0">
        <v>238</v>
      </c>
      <c r="E6764" t="s" s="0">
        <v>378</v>
      </c>
      <c r="F6764" s="0">
        <v>0.91</v>
      </c>
    </row>
    <row r="6765" spans="1:6">
      <c r="A6765" s="39">
        <v>24407</v>
      </c>
      <c r="B6765" t="s" s="0">
        <v>378</v>
      </c>
      <c r="C6765" t="s" s="0">
        <v>238</v>
      </c>
      <c r="E6765" t="s" s="0">
        <v>378</v>
      </c>
      <c r="F6765" s="0">
        <v>0.91</v>
      </c>
    </row>
    <row r="6766" spans="1:6">
      <c r="A6766" s="39">
        <v>24977</v>
      </c>
      <c r="B6766" t="s" s="0">
        <v>378</v>
      </c>
      <c r="C6766" t="s" s="0">
        <v>238</v>
      </c>
      <c r="E6766" t="s" s="0">
        <v>378</v>
      </c>
      <c r="F6766" s="0">
        <v>0.91</v>
      </c>
    </row>
    <row r="6767" spans="1:6">
      <c r="A6767" s="39">
        <v>24405</v>
      </c>
      <c r="B6767" t="s" s="0">
        <v>378</v>
      </c>
      <c r="C6767" t="s" s="0">
        <v>238</v>
      </c>
      <c r="E6767" t="s" s="0">
        <v>378</v>
      </c>
      <c r="F6767" s="0">
        <v>0.91</v>
      </c>
    </row>
    <row r="6768" spans="1:6">
      <c r="A6768" s="39">
        <v>24392</v>
      </c>
      <c r="B6768" t="s" s="0">
        <v>378</v>
      </c>
      <c r="C6768" t="s" s="0">
        <v>238</v>
      </c>
      <c r="E6768" t="s" s="0">
        <v>378</v>
      </c>
      <c r="F6768" s="0">
        <v>0.91</v>
      </c>
    </row>
    <row r="6769" spans="1:6">
      <c r="A6769" s="39">
        <v>24882</v>
      </c>
      <c r="B6769" t="s" s="0">
        <v>378</v>
      </c>
      <c r="C6769" t="s" s="0">
        <v>238</v>
      </c>
      <c r="E6769" t="s" s="0">
        <v>378</v>
      </c>
      <c r="F6769" s="0">
        <v>0.91</v>
      </c>
    </row>
    <row r="6770" spans="1:6">
      <c r="A6770" s="39">
        <v>24980</v>
      </c>
      <c r="B6770" t="s" s="0">
        <v>378</v>
      </c>
      <c r="C6770" t="s" s="0">
        <v>238</v>
      </c>
      <c r="E6770" t="s" s="0">
        <v>378</v>
      </c>
      <c r="F6770" s="0">
        <v>0.91</v>
      </c>
    </row>
    <row r="6771" spans="1:6">
      <c r="A6771" s="39">
        <v>24392</v>
      </c>
      <c r="B6771" t="s" s="0">
        <v>378</v>
      </c>
      <c r="C6771" t="s" s="0">
        <v>238</v>
      </c>
      <c r="E6771" t="s" s="0">
        <v>378</v>
      </c>
      <c r="F6771" s="0">
        <v>0.91</v>
      </c>
    </row>
    <row r="6772" spans="1:6">
      <c r="A6772" s="39">
        <v>24837</v>
      </c>
      <c r="B6772" t="s" s="0">
        <v>378</v>
      </c>
      <c r="C6772" t="s" s="0">
        <v>238</v>
      </c>
      <c r="E6772" t="s" s="0">
        <v>378</v>
      </c>
      <c r="F6772" s="0">
        <v>0.91</v>
      </c>
    </row>
    <row r="6773" spans="1:6">
      <c r="A6773" s="39">
        <v>24891</v>
      </c>
      <c r="B6773" t="s" s="0">
        <v>378</v>
      </c>
      <c r="C6773" t="s" s="0">
        <v>238</v>
      </c>
      <c r="E6773" t="s" s="0">
        <v>378</v>
      </c>
      <c r="F6773" s="0">
        <v>0.91</v>
      </c>
    </row>
    <row r="6774" spans="1:6">
      <c r="A6774" s="39">
        <v>24837</v>
      </c>
      <c r="B6774" t="s" s="0">
        <v>378</v>
      </c>
      <c r="C6774" t="s" s="0">
        <v>238</v>
      </c>
      <c r="E6774" t="s" s="0">
        <v>378</v>
      </c>
      <c r="F6774" s="0">
        <v>0.91</v>
      </c>
    </row>
    <row r="6775" spans="1:6">
      <c r="A6775" s="39">
        <v>24850</v>
      </c>
      <c r="B6775" t="s" s="0">
        <v>378</v>
      </c>
      <c r="C6775" t="s" s="0">
        <v>238</v>
      </c>
      <c r="E6775" t="s" s="0">
        <v>378</v>
      </c>
      <c r="F6775" s="0">
        <v>0.91</v>
      </c>
    </row>
    <row r="6776" spans="1:6">
      <c r="A6776" s="39">
        <v>24884</v>
      </c>
      <c r="B6776" t="s" s="0">
        <v>378</v>
      </c>
      <c r="C6776" t="s" s="0">
        <v>238</v>
      </c>
      <c r="E6776" t="s" s="0">
        <v>378</v>
      </c>
      <c r="F6776" s="0">
        <v>0.91</v>
      </c>
    </row>
    <row r="6777" spans="1:6">
      <c r="A6777" s="39">
        <v>24885</v>
      </c>
      <c r="B6777" t="s" s="0">
        <v>378</v>
      </c>
      <c r="C6777" t="s" s="0">
        <v>238</v>
      </c>
      <c r="E6777" t="s" s="0">
        <v>378</v>
      </c>
      <c r="F6777" s="0">
        <v>0.91</v>
      </c>
    </row>
    <row r="6778" spans="1:6">
      <c r="A6778" s="39">
        <v>24887</v>
      </c>
      <c r="B6778" t="s" s="0">
        <v>378</v>
      </c>
      <c r="C6778" t="s" s="0">
        <v>238</v>
      </c>
      <c r="E6778" t="s" s="0">
        <v>378</v>
      </c>
      <c r="F6778" s="0">
        <v>0.91</v>
      </c>
    </row>
    <row r="6779" spans="1:6">
      <c r="A6779" s="39">
        <v>24852</v>
      </c>
      <c r="B6779" t="s" s="0">
        <v>378</v>
      </c>
      <c r="C6779" t="s" s="0">
        <v>238</v>
      </c>
      <c r="E6779" t="s" s="0">
        <v>378</v>
      </c>
      <c r="F6779" s="0">
        <v>0.91</v>
      </c>
    </row>
    <row r="6780" spans="1:6">
      <c r="A6780" s="39">
        <v>24966</v>
      </c>
      <c r="B6780" t="s" s="0">
        <v>378</v>
      </c>
      <c r="C6780" t="s" s="0">
        <v>238</v>
      </c>
      <c r="E6780" t="s" s="0">
        <v>378</v>
      </c>
      <c r="F6780" s="0">
        <v>0.91</v>
      </c>
    </row>
    <row r="6781" spans="1:6">
      <c r="A6781" s="39">
        <v>24395</v>
      </c>
      <c r="B6781" t="s" s="0">
        <v>378</v>
      </c>
      <c r="C6781" t="s" s="0">
        <v>238</v>
      </c>
      <c r="E6781" t="s" s="0">
        <v>378</v>
      </c>
      <c r="F6781" s="0">
        <v>0.91</v>
      </c>
    </row>
    <row r="6782" spans="1:6">
      <c r="A6782" s="39">
        <v>25879</v>
      </c>
      <c r="B6782" t="s" s="0">
        <v>378</v>
      </c>
      <c r="C6782" t="s" s="0">
        <v>238</v>
      </c>
      <c r="E6782" t="s" s="0">
        <v>378</v>
      </c>
      <c r="F6782" s="0">
        <v>0.91</v>
      </c>
    </row>
    <row r="6783" spans="1:6">
      <c r="A6783" s="39">
        <v>24972</v>
      </c>
      <c r="B6783" t="s" s="0">
        <v>378</v>
      </c>
      <c r="C6783" t="s" s="0">
        <v>238</v>
      </c>
      <c r="E6783" t="s" s="0">
        <v>378</v>
      </c>
      <c r="F6783" s="0">
        <v>0.91</v>
      </c>
    </row>
    <row r="6784" spans="1:6">
      <c r="A6784" s="39">
        <v>24972</v>
      </c>
      <c r="B6784" t="s" s="0">
        <v>378</v>
      </c>
      <c r="C6784" t="s" s="0">
        <v>238</v>
      </c>
      <c r="E6784" t="s" s="0">
        <v>378</v>
      </c>
      <c r="F6784" s="0">
        <v>0.91</v>
      </c>
    </row>
    <row r="6785" spans="1:6">
      <c r="A6785" s="39">
        <v>24888</v>
      </c>
      <c r="B6785" t="s" s="0">
        <v>378</v>
      </c>
      <c r="C6785" t="s" s="0">
        <v>238</v>
      </c>
      <c r="E6785" t="s" s="0">
        <v>378</v>
      </c>
      <c r="F6785" s="0">
        <v>0.91</v>
      </c>
    </row>
    <row r="6786" spans="1:6">
      <c r="A6786" s="39">
        <v>24996</v>
      </c>
      <c r="B6786" t="s" s="0">
        <v>378</v>
      </c>
      <c r="C6786" t="s" s="0">
        <v>238</v>
      </c>
      <c r="E6786" t="s" s="0">
        <v>378</v>
      </c>
      <c r="F6786" s="0">
        <v>0.91</v>
      </c>
    </row>
    <row r="6787" spans="1:6">
      <c r="A6787" s="39">
        <v>24890</v>
      </c>
      <c r="B6787" t="s" s="0">
        <v>378</v>
      </c>
      <c r="C6787" t="s" s="0">
        <v>238</v>
      </c>
      <c r="E6787" t="s" s="0">
        <v>378</v>
      </c>
      <c r="F6787" s="0">
        <v>0.91</v>
      </c>
    </row>
    <row r="6788" spans="1:6">
      <c r="A6788" s="39">
        <v>55767</v>
      </c>
      <c r="B6788" t="s" s="0">
        <v>32</v>
      </c>
      <c r="C6788" t="s" s="0">
        <v>22</v>
      </c>
      <c r="E6788" t="s" s="0">
        <v>32</v>
      </c>
      <c r="F6788" s="0">
        <v>1.046</v>
      </c>
    </row>
    <row r="6789" spans="1:6">
      <c r="A6789" s="39">
        <v>4703</v>
      </c>
      <c r="B6789" t="s" s="0">
        <v>139</v>
      </c>
      <c r="C6789" t="s" s="0">
        <v>119</v>
      </c>
      <c r="E6789" t="s" s="0">
        <v>139</v>
      </c>
      <c r="F6789" s="0">
        <v>0.92800000000000005</v>
      </c>
    </row>
    <row r="6790" spans="1:6">
      <c r="A6790" s="39">
        <v>55779</v>
      </c>
      <c r="B6790" t="s" s="0">
        <v>32</v>
      </c>
      <c r="C6790" t="s" s="0">
        <v>22</v>
      </c>
      <c r="E6790" t="s" s="0">
        <v>32</v>
      </c>
      <c r="F6790" s="0">
        <v>1.046</v>
      </c>
    </row>
    <row r="6791" spans="1:6">
      <c r="A6791" s="39">
        <v>54340</v>
      </c>
      <c r="B6791" t="s" s="0">
        <v>21</v>
      </c>
      <c r="C6791" t="s" s="0">
        <v>22</v>
      </c>
      <c r="E6791" t="s" s="0">
        <v>21</v>
      </c>
      <c r="F6791" s="0">
        <v>1.085</v>
      </c>
    </row>
    <row r="6792" spans="1:6">
      <c r="A6792" s="39">
        <v>17209</v>
      </c>
      <c r="B6792" t="s" s="0">
        <v>125</v>
      </c>
      <c r="C6792" t="s" s="0">
        <v>58</v>
      </c>
      <c r="E6792" t="s" s="0">
        <v>125</v>
      </c>
      <c r="F6792" s="0">
        <v>0.9</v>
      </c>
    </row>
    <row r="6793" spans="1:6">
      <c r="A6793" s="39">
        <v>17168</v>
      </c>
      <c r="B6793" t="s" s="0">
        <v>57</v>
      </c>
      <c r="C6793" t="s" s="0">
        <v>58</v>
      </c>
      <c r="E6793" t="s" s="0">
        <v>57</v>
      </c>
      <c r="F6793" s="0">
        <v>0.93899999999999995</v>
      </c>
    </row>
    <row r="6794" spans="1:6">
      <c r="A6794" s="39">
        <v>66969</v>
      </c>
      <c r="B6794" t="s" s="0">
        <v>134</v>
      </c>
      <c r="C6794" t="s" s="0">
        <v>22</v>
      </c>
      <c r="E6794" t="s" s="0">
        <v>134</v>
      </c>
      <c r="F6794" s="0">
        <v>1.0189999999999999</v>
      </c>
    </row>
    <row r="6795" spans="1:6">
      <c r="A6795" s="39">
        <v>49459</v>
      </c>
      <c r="B6795" t="s" s="0">
        <v>61</v>
      </c>
      <c r="C6795" t="s" s="0">
        <v>39</v>
      </c>
      <c r="E6795" t="s" s="0">
        <v>61</v>
      </c>
      <c r="F6795" s="0">
        <v>0.82</v>
      </c>
    </row>
    <row r="6796" spans="1:6">
      <c r="A6796" s="39">
        <v>49448</v>
      </c>
      <c r="B6796" t="s" s="0">
        <v>61</v>
      </c>
      <c r="C6796" t="s" s="0">
        <v>39</v>
      </c>
      <c r="E6796" t="s" s="0">
        <v>61</v>
      </c>
      <c r="F6796" s="0">
        <v>0.82</v>
      </c>
    </row>
    <row r="6797" spans="1:6">
      <c r="A6797" s="39">
        <v>24409</v>
      </c>
      <c r="B6797" t="s" s="0">
        <v>378</v>
      </c>
      <c r="C6797" t="s" s="0">
        <v>238</v>
      </c>
      <c r="E6797" t="s" s="0">
        <v>378</v>
      </c>
      <c r="F6797" s="0">
        <v>0.91</v>
      </c>
    </row>
    <row r="6798" spans="1:6">
      <c r="A6798" s="39">
        <v>29485</v>
      </c>
      <c r="B6798" t="s" s="0">
        <v>231</v>
      </c>
      <c r="C6798" t="s" s="0">
        <v>39</v>
      </c>
      <c r="E6798" t="s" s="0">
        <v>231</v>
      </c>
      <c r="F6798" s="0">
        <v>0.873</v>
      </c>
    </row>
    <row r="6799" spans="1:6">
      <c r="A6799" s="39">
        <v>24891</v>
      </c>
      <c r="B6799" t="s" s="0">
        <v>378</v>
      </c>
      <c r="C6799" t="s" s="0">
        <v>238</v>
      </c>
      <c r="E6799" t="s" s="0">
        <v>378</v>
      </c>
      <c r="F6799" s="0">
        <v>0.91</v>
      </c>
    </row>
    <row r="6800" spans="1:6">
      <c r="A6800" s="39">
        <v>27809</v>
      </c>
      <c r="B6800" t="s" s="0">
        <v>251</v>
      </c>
      <c r="C6800" t="s" s="0">
        <v>39</v>
      </c>
      <c r="E6800" t="s" s="0">
        <v>251</v>
      </c>
      <c r="F6800" s="0">
        <v>0.81399999999999995</v>
      </c>
    </row>
    <row r="6801" spans="1:6">
      <c r="A6801" s="39">
        <v>84435</v>
      </c>
      <c r="B6801" t="s" s="0">
        <v>234</v>
      </c>
      <c r="C6801" t="s" s="0">
        <v>26</v>
      </c>
      <c r="E6801" t="s" s="0">
        <v>234</v>
      </c>
      <c r="F6801" s="0">
        <v>1.163</v>
      </c>
    </row>
    <row r="6802" spans="1:6">
      <c r="A6802" s="39">
        <v>38268</v>
      </c>
      <c r="B6802" t="s" s="0">
        <v>335</v>
      </c>
      <c r="C6802" t="s" s="0">
        <v>39</v>
      </c>
      <c r="E6802" t="s" s="0">
        <v>335</v>
      </c>
      <c r="F6802" s="0">
        <v>0.81799999999999995</v>
      </c>
    </row>
    <row r="6803" spans="1:6">
      <c r="A6803" s="39">
        <v>27419</v>
      </c>
      <c r="B6803" t="s" s="0">
        <v>65</v>
      </c>
      <c r="C6803" t="s" s="0">
        <v>39</v>
      </c>
      <c r="E6803" t="s" s="0">
        <v>65</v>
      </c>
      <c r="F6803" s="0">
        <v>0.753</v>
      </c>
    </row>
    <row r="6804" spans="1:6">
      <c r="A6804" s="39">
        <v>24392</v>
      </c>
      <c r="B6804" t="s" s="0">
        <v>378</v>
      </c>
      <c r="C6804" t="s" s="0">
        <v>238</v>
      </c>
      <c r="E6804" t="s" s="0">
        <v>378</v>
      </c>
      <c r="F6804" s="0">
        <v>0.91</v>
      </c>
    </row>
    <row r="6805" spans="1:6">
      <c r="A6805" s="39">
        <v>87663</v>
      </c>
      <c r="B6805" t="s" s="0">
        <v>93</v>
      </c>
      <c r="C6805" t="s" s="0">
        <v>26</v>
      </c>
      <c r="E6805" t="s" s="0">
        <v>93</v>
      </c>
      <c r="F6805" s="0">
        <v>1.0429999999999999</v>
      </c>
    </row>
    <row r="6806" spans="1:6">
      <c r="A6806" s="39">
        <v>24890</v>
      </c>
      <c r="B6806" t="s" s="0">
        <v>378</v>
      </c>
      <c r="C6806" t="s" s="0">
        <v>238</v>
      </c>
      <c r="E6806" t="s" s="0">
        <v>378</v>
      </c>
      <c r="F6806" s="0">
        <v>0.91</v>
      </c>
    </row>
    <row r="6807" spans="1:6">
      <c r="A6807" s="39">
        <v>49838</v>
      </c>
      <c r="B6807" t="s" s="0">
        <v>158</v>
      </c>
      <c r="C6807" t="s" s="0">
        <v>39</v>
      </c>
      <c r="E6807" t="s" s="0">
        <v>158</v>
      </c>
      <c r="F6807" s="0">
        <v>0.82</v>
      </c>
    </row>
    <row r="6808" spans="1:6">
      <c r="A6808" s="39">
        <v>98660</v>
      </c>
      <c r="B6808" t="s" s="0">
        <v>71</v>
      </c>
      <c r="C6808" t="s" s="0">
        <v>72</v>
      </c>
      <c r="E6808" t="s" s="0">
        <v>71</v>
      </c>
      <c r="F6808" s="0">
        <v>0.89500000000000002</v>
      </c>
    </row>
    <row r="6809" spans="1:6">
      <c r="A6809" s="39">
        <v>83661</v>
      </c>
      <c r="B6809" t="s" s="0">
        <v>199</v>
      </c>
      <c r="C6809" t="s" s="0">
        <v>26</v>
      </c>
      <c r="E6809" t="s" s="0">
        <v>199</v>
      </c>
      <c r="F6809" s="0">
        <v>1.169</v>
      </c>
    </row>
    <row r="6810" spans="1:6">
      <c r="A6810" s="39">
        <v>37627</v>
      </c>
      <c r="B6810" t="s" s="0">
        <v>169</v>
      </c>
      <c r="C6810" t="s" s="0">
        <v>39</v>
      </c>
      <c r="E6810" t="s" s="0">
        <v>169</v>
      </c>
      <c r="F6810" s="0">
        <v>0.78700000000000003</v>
      </c>
    </row>
    <row r="6811" spans="1:6">
      <c r="A6811" s="39">
        <v>24852</v>
      </c>
      <c r="B6811" t="s" s="0">
        <v>378</v>
      </c>
      <c r="C6811" t="s" s="0">
        <v>238</v>
      </c>
      <c r="E6811" t="s" s="0">
        <v>378</v>
      </c>
      <c r="F6811" s="0">
        <v>0.91</v>
      </c>
    </row>
    <row r="6812" spans="1:6">
      <c r="A6812" s="39">
        <v>73252</v>
      </c>
      <c r="B6812" t="s" s="0">
        <v>88</v>
      </c>
      <c r="C6812" t="s" s="0">
        <v>20</v>
      </c>
      <c r="E6812" t="s" s="0">
        <v>88</v>
      </c>
      <c r="F6812" s="0">
        <v>1.028</v>
      </c>
    </row>
    <row r="6813" spans="1:6">
      <c r="A6813" s="39">
        <v>73266</v>
      </c>
      <c r="B6813" t="s" s="0">
        <v>88</v>
      </c>
      <c r="C6813" t="s" s="0">
        <v>20</v>
      </c>
      <c r="E6813" t="s" s="0">
        <v>88</v>
      </c>
      <c r="F6813" s="0">
        <v>1.028</v>
      </c>
    </row>
    <row r="6814" spans="1:6">
      <c r="A6814" s="39">
        <v>24992</v>
      </c>
      <c r="B6814" t="s" s="0">
        <v>378</v>
      </c>
      <c r="C6814" t="s" s="0">
        <v>238</v>
      </c>
      <c r="E6814" t="s" s="0">
        <v>378</v>
      </c>
      <c r="F6814" s="0">
        <v>0.91</v>
      </c>
    </row>
    <row r="6815" spans="1:6">
      <c r="A6815" s="39">
        <v>37318</v>
      </c>
      <c r="B6815" t="s" s="0">
        <v>154</v>
      </c>
      <c r="C6815" t="s" s="0">
        <v>72</v>
      </c>
      <c r="E6815" t="s" s="0">
        <v>154</v>
      </c>
      <c r="F6815" s="0">
        <v>0.90700000000000003</v>
      </c>
    </row>
    <row r="6816" spans="1:6">
      <c r="A6816" s="39">
        <v>24893</v>
      </c>
      <c r="B6816" t="s" s="0">
        <v>378</v>
      </c>
      <c r="C6816" t="s" s="0">
        <v>238</v>
      </c>
      <c r="E6816" t="s" s="0">
        <v>378</v>
      </c>
      <c r="F6816" s="0">
        <v>0.91</v>
      </c>
    </row>
    <row r="6817" spans="1:6">
      <c r="A6817" s="39">
        <v>24963</v>
      </c>
      <c r="B6817" t="s" s="0">
        <v>378</v>
      </c>
      <c r="C6817" t="s" s="0">
        <v>238</v>
      </c>
      <c r="E6817" t="s" s="0">
        <v>378</v>
      </c>
      <c r="F6817" s="0">
        <v>0.91</v>
      </c>
    </row>
    <row r="6818" spans="1:6">
      <c r="A6818" s="39">
        <v>85101</v>
      </c>
      <c r="B6818" t="s" s="0">
        <v>46</v>
      </c>
      <c r="C6818" t="s" s="0">
        <v>26</v>
      </c>
      <c r="E6818" t="s" s="0">
        <v>46</v>
      </c>
      <c r="F6818" s="0">
        <v>1.046</v>
      </c>
    </row>
    <row r="6819" spans="1:6">
      <c r="A6819" s="39">
        <v>19309</v>
      </c>
      <c r="B6819" t="s" s="0">
        <v>215</v>
      </c>
      <c r="C6819" t="s" s="0">
        <v>82</v>
      </c>
      <c r="E6819" t="s" s="0">
        <v>215</v>
      </c>
      <c r="F6819" s="0">
        <v>0.81899999999999995</v>
      </c>
    </row>
    <row r="6820" spans="1:6">
      <c r="A6820" s="39">
        <v>19309</v>
      </c>
      <c r="B6820" t="s" s="0">
        <v>215</v>
      </c>
      <c r="C6820" t="s" s="0">
        <v>82</v>
      </c>
      <c r="E6820" t="s" s="0">
        <v>215</v>
      </c>
      <c r="F6820" s="0">
        <v>0.81899999999999995</v>
      </c>
    </row>
    <row r="6821" spans="1:6">
      <c r="A6821" s="39">
        <v>79853</v>
      </c>
      <c r="B6821" t="s" s="0">
        <v>179</v>
      </c>
      <c r="C6821" t="s" s="0">
        <v>20</v>
      </c>
      <c r="E6821" t="s" s="0">
        <v>179</v>
      </c>
      <c r="F6821" s="0">
        <v>1.101</v>
      </c>
    </row>
    <row r="6822" spans="1:6">
      <c r="A6822" s="39">
        <v>71229</v>
      </c>
      <c r="B6822" t="s" s="0">
        <v>90</v>
      </c>
      <c r="C6822" t="s" s="0">
        <v>20</v>
      </c>
      <c r="E6822" t="s" s="0">
        <v>90</v>
      </c>
      <c r="F6822" s="0">
        <v>1.107</v>
      </c>
    </row>
    <row r="6823" spans="1:6">
      <c r="A6823" s="39">
        <v>95666</v>
      </c>
      <c r="B6823" t="s" s="0">
        <v>205</v>
      </c>
      <c r="C6823" t="s" s="0">
        <v>26</v>
      </c>
      <c r="E6823" t="s" s="0">
        <v>205</v>
      </c>
      <c r="F6823" s="0">
        <v>1.038</v>
      </c>
    </row>
    <row r="6824" spans="1:6">
      <c r="A6824" s="39">
        <v>17375</v>
      </c>
      <c r="B6824" t="s" s="0">
        <v>66</v>
      </c>
      <c r="C6824" t="s" s="0">
        <v>58</v>
      </c>
      <c r="E6824" t="s" s="0">
        <v>66</v>
      </c>
      <c r="F6824" s="0">
        <v>1.012</v>
      </c>
    </row>
    <row r="6825" spans="1:6">
      <c r="A6825" s="39">
        <v>24817</v>
      </c>
      <c r="B6825" t="s" s="0">
        <v>378</v>
      </c>
      <c r="C6825" t="s" s="0">
        <v>238</v>
      </c>
      <c r="E6825" t="s" s="0">
        <v>378</v>
      </c>
      <c r="F6825" s="0">
        <v>0.91</v>
      </c>
    </row>
    <row r="6826" spans="1:6">
      <c r="A6826" s="39">
        <v>15324</v>
      </c>
      <c r="B6826" t="s" s="0">
        <v>136</v>
      </c>
      <c r="C6826" t="s" s="0">
        <v>82</v>
      </c>
      <c r="E6826" t="s" s="0">
        <v>136</v>
      </c>
      <c r="F6826" s="0">
        <v>0.93</v>
      </c>
    </row>
    <row r="6827" spans="1:6">
      <c r="A6827" s="39">
        <v>67823</v>
      </c>
      <c r="B6827" t="s" s="0">
        <v>36</v>
      </c>
      <c r="C6827" t="s" s="0">
        <v>22</v>
      </c>
      <c r="E6827" t="s" s="0">
        <v>36</v>
      </c>
      <c r="F6827" s="0">
        <v>0.95299999999999996</v>
      </c>
    </row>
    <row r="6828" spans="1:6">
      <c r="A6828" s="39">
        <v>9573</v>
      </c>
      <c r="B6828" t="s" s="0">
        <v>139</v>
      </c>
      <c r="C6828" t="s" s="0">
        <v>119</v>
      </c>
      <c r="E6828" t="s" s="0">
        <v>139</v>
      </c>
      <c r="F6828" s="0">
        <v>0.92800000000000005</v>
      </c>
    </row>
    <row r="6829" spans="1:6">
      <c r="A6829" s="39">
        <v>53547</v>
      </c>
      <c r="B6829" t="s" s="0">
        <v>160</v>
      </c>
      <c r="C6829" t="s" s="0">
        <v>22</v>
      </c>
      <c r="E6829" t="s" s="0">
        <v>160</v>
      </c>
      <c r="F6829" s="0">
        <v>0.94</v>
      </c>
    </row>
    <row r="6830" spans="1:6">
      <c r="A6830" s="39">
        <v>24803</v>
      </c>
      <c r="B6830" t="s" s="0">
        <v>378</v>
      </c>
      <c r="C6830" t="s" s="0">
        <v>238</v>
      </c>
      <c r="E6830" t="s" s="0">
        <v>378</v>
      </c>
      <c r="F6830" s="0">
        <v>0.91</v>
      </c>
    </row>
    <row r="6831" spans="1:6">
      <c r="A6831" s="39">
        <v>24894</v>
      </c>
      <c r="B6831" t="s" s="0">
        <v>378</v>
      </c>
      <c r="C6831" t="s" s="0">
        <v>238</v>
      </c>
      <c r="E6831" t="s" s="0">
        <v>378</v>
      </c>
      <c r="F6831" s="0">
        <v>0.91</v>
      </c>
    </row>
    <row r="6832" spans="1:6">
      <c r="A6832" s="39">
        <v>24896</v>
      </c>
      <c r="B6832" t="s" s="0">
        <v>378</v>
      </c>
      <c r="C6832" t="s" s="0">
        <v>238</v>
      </c>
      <c r="E6832" t="s" s="0">
        <v>378</v>
      </c>
      <c r="F6832" s="0">
        <v>0.91</v>
      </c>
    </row>
    <row r="6833" spans="1:6">
      <c r="A6833" s="39">
        <v>95191</v>
      </c>
      <c r="B6833" t="s" s="0">
        <v>210</v>
      </c>
      <c r="C6833" t="s" s="0">
        <v>26</v>
      </c>
      <c r="E6833" t="s" s="0">
        <v>210</v>
      </c>
      <c r="F6833" s="0">
        <v>1.1299999999999999</v>
      </c>
    </row>
    <row r="6834" spans="1:6">
      <c r="A6834" s="39">
        <v>24894</v>
      </c>
      <c r="B6834" t="s" s="0">
        <v>378</v>
      </c>
      <c r="C6834" t="s" s="0">
        <v>238</v>
      </c>
      <c r="E6834" t="s" s="0">
        <v>378</v>
      </c>
      <c r="F6834" s="0">
        <v>0.91</v>
      </c>
    </row>
    <row r="6835" spans="1:6">
      <c r="A6835" s="39">
        <v>91359</v>
      </c>
      <c r="B6835" t="s" s="0">
        <v>312</v>
      </c>
      <c r="C6835" t="s" s="0">
        <v>26</v>
      </c>
      <c r="E6835" t="s" s="0">
        <v>312</v>
      </c>
      <c r="F6835" s="0">
        <v>1.099</v>
      </c>
    </row>
    <row r="6836" spans="1:6">
      <c r="A6836" s="39">
        <v>7338</v>
      </c>
      <c r="B6836" t="s" s="0">
        <v>108</v>
      </c>
      <c r="C6836" t="s" s="0">
        <v>72</v>
      </c>
      <c r="E6836" t="s" s="0">
        <v>108</v>
      </c>
      <c r="F6836" s="0">
        <v>0.91300000000000003</v>
      </c>
    </row>
    <row r="6837" spans="1:6">
      <c r="A6837" s="39">
        <v>24860</v>
      </c>
      <c r="B6837" t="s" s="0">
        <v>378</v>
      </c>
      <c r="C6837" t="s" s="0">
        <v>238</v>
      </c>
      <c r="E6837" t="s" s="0">
        <v>378</v>
      </c>
      <c r="F6837" s="0">
        <v>0.91</v>
      </c>
    </row>
    <row r="6838" spans="1:6">
      <c r="A6838" s="39">
        <v>2794</v>
      </c>
      <c r="B6838" t="s" s="0">
        <v>204</v>
      </c>
      <c r="C6838" t="s" s="0">
        <v>119</v>
      </c>
      <c r="E6838" t="s" s="0">
        <v>204</v>
      </c>
      <c r="F6838" s="0">
        <v>0.88700000000000001</v>
      </c>
    </row>
    <row r="6839" spans="1:6">
      <c r="A6839" s="39">
        <v>98617</v>
      </c>
      <c r="B6839" t="s" s="0">
        <v>228</v>
      </c>
      <c r="C6839" t="s" s="0">
        <v>72</v>
      </c>
      <c r="E6839" t="s" s="0">
        <v>228</v>
      </c>
      <c r="F6839" s="0">
        <v>0.95199999999999996</v>
      </c>
    </row>
    <row r="6840" spans="1:6">
      <c r="A6840" s="39">
        <v>91578</v>
      </c>
      <c r="B6840" t="s" s="0">
        <v>48</v>
      </c>
      <c r="C6840" t="s" s="0">
        <v>26</v>
      </c>
      <c r="E6840" t="s" s="0">
        <v>48</v>
      </c>
      <c r="F6840" s="0">
        <v>1.038</v>
      </c>
    </row>
    <row r="6841" spans="1:6">
      <c r="A6841" s="39">
        <v>56599</v>
      </c>
      <c r="B6841" t="s" s="0">
        <v>160</v>
      </c>
      <c r="C6841" t="s" s="0">
        <v>22</v>
      </c>
      <c r="E6841" t="s" s="0">
        <v>160</v>
      </c>
      <c r="F6841" s="0">
        <v>0.94</v>
      </c>
    </row>
    <row r="6842" spans="1:6">
      <c r="A6842" s="39">
        <v>88299</v>
      </c>
      <c r="B6842" t="s" s="0">
        <v>37</v>
      </c>
      <c r="C6842" t="s" s="0">
        <v>20</v>
      </c>
      <c r="E6842" t="s" s="0">
        <v>37</v>
      </c>
      <c r="F6842" s="0">
        <v>1.0529999999999999</v>
      </c>
    </row>
    <row r="6843" spans="1:6">
      <c r="A6843" s="39">
        <v>17498</v>
      </c>
      <c r="B6843" t="s" s="0">
        <v>66</v>
      </c>
      <c r="C6843" t="s" s="0">
        <v>58</v>
      </c>
      <c r="E6843" t="s" s="0">
        <v>66</v>
      </c>
      <c r="F6843" s="0">
        <v>1.012</v>
      </c>
    </row>
    <row r="6844" spans="1:6">
      <c r="A6844" s="39">
        <v>24897</v>
      </c>
      <c r="B6844" t="s" s="0">
        <v>378</v>
      </c>
      <c r="C6844" t="s" s="0">
        <v>238</v>
      </c>
      <c r="E6844" t="s" s="0">
        <v>378</v>
      </c>
      <c r="F6844" s="0">
        <v>0.91</v>
      </c>
    </row>
    <row r="6845" spans="1:6">
      <c r="A6845" s="39">
        <v>24392</v>
      </c>
      <c r="B6845" t="s" s="0">
        <v>378</v>
      </c>
      <c r="C6845" t="s" s="0">
        <v>238</v>
      </c>
      <c r="E6845" t="s" s="0">
        <v>378</v>
      </c>
      <c r="F6845" s="0">
        <v>0.91</v>
      </c>
    </row>
    <row r="6846" spans="1:6">
      <c r="A6846" s="39">
        <v>24980</v>
      </c>
      <c r="B6846" t="s" s="0">
        <v>378</v>
      </c>
      <c r="C6846" t="s" s="0">
        <v>238</v>
      </c>
      <c r="E6846" t="s" s="0">
        <v>378</v>
      </c>
      <c r="F6846" s="0">
        <v>0.91</v>
      </c>
    </row>
    <row r="6847" spans="1:6">
      <c r="A6847" s="39">
        <v>24997</v>
      </c>
      <c r="B6847" t="s" s="0">
        <v>378</v>
      </c>
      <c r="C6847" t="s" s="0">
        <v>238</v>
      </c>
      <c r="E6847" t="s" s="0">
        <v>378</v>
      </c>
      <c r="F6847" s="0">
        <v>0.91</v>
      </c>
    </row>
    <row r="6848" spans="1:6">
      <c r="A6848" s="39">
        <v>24999</v>
      </c>
      <c r="B6848" t="s" s="0">
        <v>378</v>
      </c>
      <c r="C6848" t="s" s="0">
        <v>238</v>
      </c>
      <c r="E6848" t="s" s="0">
        <v>378</v>
      </c>
      <c r="F6848" s="0">
        <v>0.91</v>
      </c>
    </row>
    <row r="6849" spans="1:6">
      <c r="A6849" s="39">
        <v>24994</v>
      </c>
      <c r="B6849" t="s" s="0">
        <v>378</v>
      </c>
      <c r="C6849" t="s" s="0">
        <v>238</v>
      </c>
      <c r="E6849" t="s" s="0">
        <v>378</v>
      </c>
      <c r="F6849" s="0">
        <v>0.91</v>
      </c>
    </row>
    <row r="6850" spans="1:6">
      <c r="A6850" s="39">
        <v>19372</v>
      </c>
      <c r="B6850" t="s" s="0">
        <v>135</v>
      </c>
      <c r="C6850" t="s" s="0">
        <v>58</v>
      </c>
      <c r="E6850" t="s" s="0">
        <v>135</v>
      </c>
      <c r="F6850" s="0">
        <v>0.90100000000000002</v>
      </c>
    </row>
    <row r="6851" spans="1:6">
      <c r="A6851" s="39">
        <v>19374</v>
      </c>
      <c r="B6851" t="s" s="0">
        <v>135</v>
      </c>
      <c r="C6851" t="s" s="0">
        <v>58</v>
      </c>
      <c r="E6851" t="s" s="0">
        <v>135</v>
      </c>
      <c r="F6851" s="0">
        <v>0.90100000000000002</v>
      </c>
    </row>
    <row r="6852" spans="1:6">
      <c r="A6852" s="39">
        <v>24977</v>
      </c>
      <c r="B6852" t="s" s="0">
        <v>378</v>
      </c>
      <c r="C6852" t="s" s="0">
        <v>238</v>
      </c>
      <c r="E6852" t="s" s="0">
        <v>378</v>
      </c>
      <c r="F6852" s="0">
        <v>0.91</v>
      </c>
    </row>
    <row r="6853" spans="1:6">
      <c r="A6853" s="39">
        <v>35423</v>
      </c>
      <c r="B6853" t="s" s="0">
        <v>107</v>
      </c>
      <c r="C6853" t="s" s="0">
        <v>74</v>
      </c>
      <c r="E6853" t="s" s="0">
        <v>107</v>
      </c>
      <c r="F6853" s="0">
        <v>0.999</v>
      </c>
    </row>
    <row r="6854" spans="1:6">
      <c r="A6854" s="39">
        <v>24899</v>
      </c>
      <c r="B6854" t="s" s="0">
        <v>378</v>
      </c>
      <c r="C6854" t="s" s="0">
        <v>238</v>
      </c>
      <c r="E6854" t="s" s="0">
        <v>378</v>
      </c>
      <c r="F6854" s="0">
        <v>0.91</v>
      </c>
    </row>
    <row r="6855" spans="1:6">
      <c r="A6855" s="39">
        <v>9244</v>
      </c>
      <c r="B6855" t="s" s="0">
        <v>139</v>
      </c>
      <c r="C6855" t="s" s="0">
        <v>119</v>
      </c>
      <c r="E6855" t="s" s="0">
        <v>139</v>
      </c>
      <c r="F6855" s="0">
        <v>0.92800000000000005</v>
      </c>
    </row>
    <row r="6856" spans="1:6">
      <c r="A6856" s="39">
        <v>91586</v>
      </c>
      <c r="B6856" t="s" s="0">
        <v>48</v>
      </c>
      <c r="C6856" t="s" s="0">
        <v>26</v>
      </c>
      <c r="E6856" t="s" s="0">
        <v>48</v>
      </c>
      <c r="F6856" s="0">
        <v>1.038</v>
      </c>
    </row>
    <row r="6857" spans="1:6">
      <c r="A6857" s="39">
        <v>77839</v>
      </c>
      <c r="B6857" t="s" s="0">
        <v>180</v>
      </c>
      <c r="C6857" t="s" s="0">
        <v>20</v>
      </c>
      <c r="E6857" t="s" s="0">
        <v>180</v>
      </c>
      <c r="F6857" s="0">
        <v>1.024</v>
      </c>
    </row>
    <row r="6858" spans="1:6">
      <c r="A6858" s="39">
        <v>95192</v>
      </c>
      <c r="B6858" t="s" s="0">
        <v>210</v>
      </c>
      <c r="C6858" t="s" s="0">
        <v>26</v>
      </c>
      <c r="E6858" t="s" s="0">
        <v>210</v>
      </c>
      <c r="F6858" s="0">
        <v>1.1299999999999999</v>
      </c>
    </row>
    <row r="6859" spans="1:6">
      <c r="A6859" s="39">
        <v>1896</v>
      </c>
      <c r="B6859" t="s" s="0">
        <v>174</v>
      </c>
      <c r="C6859" t="s" s="0">
        <v>119</v>
      </c>
      <c r="E6859" t="s" s="0">
        <v>174</v>
      </c>
      <c r="F6859" s="0">
        <v>0.91100000000000003</v>
      </c>
    </row>
    <row r="6860" spans="1:6">
      <c r="A6860" s="39">
        <v>9638</v>
      </c>
      <c r="B6860" t="s" s="0">
        <v>139</v>
      </c>
      <c r="C6860" t="s" s="0">
        <v>119</v>
      </c>
      <c r="E6860" t="s" s="0">
        <v>139</v>
      </c>
      <c r="F6860" s="0">
        <v>0.92800000000000005</v>
      </c>
    </row>
    <row r="6861" spans="1:6">
      <c r="A6861" s="39">
        <v>25486</v>
      </c>
      <c r="B6861" t="s" s="0">
        <v>379</v>
      </c>
      <c r="C6861" t="s" s="0">
        <v>238</v>
      </c>
      <c r="E6861" t="s" s="0">
        <v>379</v>
      </c>
      <c r="F6861" s="0">
        <v>0.96499999999999997</v>
      </c>
    </row>
    <row r="6862" spans="1:6">
      <c r="A6862" s="39">
        <v>35104</v>
      </c>
      <c r="B6862" t="s" s="0">
        <v>109</v>
      </c>
      <c r="C6862" t="s" s="0">
        <v>74</v>
      </c>
      <c r="E6862" t="s" s="0">
        <v>109</v>
      </c>
      <c r="F6862" s="0">
        <v>1.0069999999999999</v>
      </c>
    </row>
    <row r="6863" spans="1:6">
      <c r="A6863" s="39">
        <v>96215</v>
      </c>
      <c r="B6863" t="s" s="0">
        <v>127</v>
      </c>
      <c r="C6863" t="s" s="0">
        <v>26</v>
      </c>
      <c r="E6863" t="s" s="0">
        <v>127</v>
      </c>
      <c r="F6863" s="0">
        <v>1.0229999999999999</v>
      </c>
    </row>
    <row r="6864" spans="1:6">
      <c r="A6864" s="39">
        <v>72805</v>
      </c>
      <c r="B6864" t="s" s="0">
        <v>213</v>
      </c>
      <c r="C6864" t="s" s="0">
        <v>20</v>
      </c>
      <c r="E6864" t="s" s="0">
        <v>213</v>
      </c>
      <c r="F6864" s="0">
        <v>1.032</v>
      </c>
    </row>
    <row r="6865" spans="1:6">
      <c r="A6865" s="39">
        <v>9350</v>
      </c>
      <c r="B6865" t="s" s="0">
        <v>252</v>
      </c>
      <c r="C6865" t="s" s="0">
        <v>119</v>
      </c>
      <c r="E6865" t="s" s="0">
        <v>252</v>
      </c>
      <c r="F6865" s="0">
        <v>0.91700000000000004</v>
      </c>
    </row>
    <row r="6866" spans="1:6">
      <c r="A6866" s="39">
        <v>8115</v>
      </c>
      <c r="B6866" t="s" s="0">
        <v>252</v>
      </c>
      <c r="C6866" t="s" s="0">
        <v>119</v>
      </c>
      <c r="E6866" t="s" s="0">
        <v>252</v>
      </c>
      <c r="F6866" s="0">
        <v>0.91700000000000004</v>
      </c>
    </row>
    <row r="6867" spans="1:6">
      <c r="A6867" s="39">
        <v>73669</v>
      </c>
      <c r="B6867" t="s" s="0">
        <v>88</v>
      </c>
      <c r="C6867" t="s" s="0">
        <v>20</v>
      </c>
      <c r="E6867" t="s" s="0">
        <v>88</v>
      </c>
      <c r="F6867" s="0">
        <v>1.028</v>
      </c>
    </row>
    <row r="6868" spans="1:6">
      <c r="A6868" s="39">
        <v>3238</v>
      </c>
      <c r="B6868" t="s" s="0">
        <v>203</v>
      </c>
      <c r="C6868" t="s" s="0">
        <v>82</v>
      </c>
      <c r="E6868" t="s" s="0">
        <v>203</v>
      </c>
      <c r="F6868" s="0">
        <v>0.876</v>
      </c>
    </row>
    <row r="6869" spans="1:6">
      <c r="A6869" s="39">
        <v>34396</v>
      </c>
      <c r="B6869" t="s" s="0">
        <v>73</v>
      </c>
      <c r="C6869" t="s" s="0">
        <v>74</v>
      </c>
      <c r="E6869" t="s" s="0">
        <v>73</v>
      </c>
      <c r="F6869" s="0">
        <v>0.99399999999999999</v>
      </c>
    </row>
    <row r="6870" spans="1:6">
      <c r="A6870" s="39">
        <v>24616</v>
      </c>
      <c r="B6870" t="s" s="0">
        <v>379</v>
      </c>
      <c r="C6870" t="s" s="0">
        <v>238</v>
      </c>
      <c r="E6870" t="s" s="0">
        <v>379</v>
      </c>
      <c r="F6870" s="0">
        <v>0.96499999999999997</v>
      </c>
    </row>
    <row r="6871" spans="1:6">
      <c r="A6871" s="39">
        <v>38704</v>
      </c>
      <c r="B6871" t="s" s="0">
        <v>198</v>
      </c>
      <c r="C6871" t="s" s="0">
        <v>39</v>
      </c>
      <c r="E6871" t="s" s="0">
        <v>198</v>
      </c>
      <c r="F6871" s="0">
        <v>0.83699999999999997</v>
      </c>
    </row>
    <row r="6872" spans="1:6">
      <c r="A6872" s="39">
        <v>24576</v>
      </c>
      <c r="B6872" t="s" s="0">
        <v>379</v>
      </c>
      <c r="C6872" t="s" s="0">
        <v>238</v>
      </c>
      <c r="E6872" t="s" s="0">
        <v>379</v>
      </c>
      <c r="F6872" s="0">
        <v>0.96499999999999997</v>
      </c>
    </row>
    <row r="6873" spans="1:6">
      <c r="A6873" s="39">
        <v>16559</v>
      </c>
      <c r="B6873" t="s" s="0">
        <v>255</v>
      </c>
      <c r="C6873" t="s" s="0">
        <v>82</v>
      </c>
      <c r="E6873" t="s" s="0">
        <v>255</v>
      </c>
      <c r="F6873" s="0">
        <v>0.97</v>
      </c>
    </row>
    <row r="6874" spans="1:6">
      <c r="A6874" s="39">
        <v>15868</v>
      </c>
      <c r="B6874" t="s" s="0">
        <v>145</v>
      </c>
      <c r="C6874" t="s" s="0">
        <v>82</v>
      </c>
      <c r="E6874" t="s" s="0">
        <v>145</v>
      </c>
      <c r="F6874" s="0">
        <v>0.95299999999999996</v>
      </c>
    </row>
    <row r="6875" spans="1:6">
      <c r="A6875" s="39">
        <v>4758</v>
      </c>
      <c r="B6875" t="s" s="0">
        <v>177</v>
      </c>
      <c r="C6875" t="s" s="0">
        <v>119</v>
      </c>
      <c r="E6875" t="s" s="0">
        <v>177</v>
      </c>
      <c r="F6875" s="0">
        <v>0.96099999999999997</v>
      </c>
    </row>
    <row r="6876" spans="1:6">
      <c r="A6876" s="39">
        <v>23795</v>
      </c>
      <c r="B6876" t="s" s="0">
        <v>379</v>
      </c>
      <c r="C6876" t="s" s="0">
        <v>238</v>
      </c>
      <c r="E6876" t="s" s="0">
        <v>379</v>
      </c>
      <c r="F6876" s="0">
        <v>0.96499999999999997</v>
      </c>
    </row>
    <row r="6877" spans="1:6">
      <c r="A6877" s="39">
        <v>1825</v>
      </c>
      <c r="B6877" t="s" s="0">
        <v>118</v>
      </c>
      <c r="C6877" t="s" s="0">
        <v>119</v>
      </c>
      <c r="E6877" t="s" s="0">
        <v>118</v>
      </c>
      <c r="F6877" s="0">
        <v>0.97399999999999998</v>
      </c>
    </row>
    <row r="6878" spans="1:6">
      <c r="A6878" s="39">
        <v>23845</v>
      </c>
      <c r="B6878" t="s" s="0">
        <v>379</v>
      </c>
      <c r="C6878" t="s" s="0">
        <v>238</v>
      </c>
      <c r="E6878" t="s" s="0">
        <v>379</v>
      </c>
      <c r="F6878" s="0">
        <v>0.96499999999999997</v>
      </c>
    </row>
    <row r="6879" spans="1:6">
      <c r="A6879" s="39">
        <v>56290</v>
      </c>
      <c r="B6879" t="s" s="0">
        <v>102</v>
      </c>
      <c r="C6879" t="s" s="0">
        <v>22</v>
      </c>
      <c r="E6879" t="s" s="0">
        <v>102</v>
      </c>
      <c r="F6879" s="0">
        <v>0.99099999999999999</v>
      </c>
    </row>
    <row r="6880" spans="1:6">
      <c r="A6880" s="39">
        <v>23826</v>
      </c>
      <c r="B6880" t="s" s="0">
        <v>379</v>
      </c>
      <c r="C6880" t="s" s="0">
        <v>238</v>
      </c>
      <c r="E6880" t="s" s="0">
        <v>379</v>
      </c>
      <c r="F6880" s="0">
        <v>0.96499999999999997</v>
      </c>
    </row>
    <row r="6881" spans="1:6">
      <c r="A6881" s="39">
        <v>16248</v>
      </c>
      <c r="B6881" t="s" s="0">
        <v>81</v>
      </c>
      <c r="C6881" t="s" s="0">
        <v>82</v>
      </c>
      <c r="E6881" t="s" s="0">
        <v>81</v>
      </c>
      <c r="F6881" s="0">
        <v>0.878</v>
      </c>
    </row>
    <row r="6882" spans="1:6">
      <c r="A6882" s="39">
        <v>17375</v>
      </c>
      <c r="B6882" t="s" s="0">
        <v>66</v>
      </c>
      <c r="C6882" t="s" s="0">
        <v>58</v>
      </c>
      <c r="E6882" t="s" s="0">
        <v>66</v>
      </c>
      <c r="F6882" s="0">
        <v>1.012</v>
      </c>
    </row>
    <row r="6883" spans="1:6">
      <c r="A6883" s="39">
        <v>23816</v>
      </c>
      <c r="B6883" t="s" s="0">
        <v>379</v>
      </c>
      <c r="C6883" t="s" s="0">
        <v>238</v>
      </c>
      <c r="E6883" t="s" s="0">
        <v>379</v>
      </c>
      <c r="F6883" s="0">
        <v>0.96499999999999997</v>
      </c>
    </row>
    <row r="6884" spans="1:6">
      <c r="A6884" s="39">
        <v>24576</v>
      </c>
      <c r="B6884" t="s" s="0">
        <v>379</v>
      </c>
      <c r="C6884" t="s" s="0">
        <v>238</v>
      </c>
      <c r="E6884" t="s" s="0">
        <v>379</v>
      </c>
      <c r="F6884" s="0">
        <v>0.96499999999999997</v>
      </c>
    </row>
    <row r="6885" spans="1:6">
      <c r="A6885" s="39">
        <v>56858</v>
      </c>
      <c r="B6885" t="s" s="0">
        <v>102</v>
      </c>
      <c r="C6885" t="s" s="0">
        <v>22</v>
      </c>
      <c r="E6885" t="s" s="0">
        <v>102</v>
      </c>
      <c r="F6885" s="0">
        <v>0.99099999999999999</v>
      </c>
    </row>
    <row r="6886" spans="1:6">
      <c r="A6886" s="39">
        <v>54470</v>
      </c>
      <c r="B6886" t="s" s="0">
        <v>142</v>
      </c>
      <c r="C6886" t="s" s="0">
        <v>22</v>
      </c>
      <c r="E6886" t="s" s="0">
        <v>142</v>
      </c>
      <c r="F6886" s="0">
        <v>1.0549999999999999</v>
      </c>
    </row>
    <row r="6887" spans="1:6">
      <c r="A6887" s="39">
        <v>23813</v>
      </c>
      <c r="B6887" t="s" s="0">
        <v>379</v>
      </c>
      <c r="C6887" t="s" s="0">
        <v>238</v>
      </c>
      <c r="E6887" t="s" s="0">
        <v>379</v>
      </c>
      <c r="F6887" s="0">
        <v>0.96499999999999997</v>
      </c>
    </row>
    <row r="6888" spans="1:6">
      <c r="A6888" s="39">
        <v>24598</v>
      </c>
      <c r="B6888" t="s" s="0">
        <v>379</v>
      </c>
      <c r="C6888" t="s" s="0">
        <v>238</v>
      </c>
      <c r="E6888" t="s" s="0">
        <v>379</v>
      </c>
      <c r="F6888" s="0">
        <v>0.96499999999999997</v>
      </c>
    </row>
    <row r="6889" spans="1:6">
      <c r="A6889" s="39">
        <v>15306</v>
      </c>
      <c r="B6889" t="s" s="0">
        <v>136</v>
      </c>
      <c r="C6889" t="s" s="0">
        <v>82</v>
      </c>
      <c r="E6889" t="s" s="0">
        <v>136</v>
      </c>
      <c r="F6889" s="0">
        <v>0.93</v>
      </c>
    </row>
    <row r="6890" spans="1:6">
      <c r="A6890" s="39">
        <v>18528</v>
      </c>
      <c r="B6890" t="s" s="0">
        <v>83</v>
      </c>
      <c r="C6890" t="s" s="0">
        <v>58</v>
      </c>
      <c r="E6890" t="s" s="0">
        <v>83</v>
      </c>
      <c r="F6890" s="0">
        <v>0.94399999999999995</v>
      </c>
    </row>
    <row r="6891" spans="1:6">
      <c r="A6891" s="39">
        <v>28865</v>
      </c>
      <c r="B6891" t="s" s="0">
        <v>189</v>
      </c>
      <c r="C6891" t="s" s="0">
        <v>39</v>
      </c>
      <c r="E6891" t="s" s="0">
        <v>189</v>
      </c>
      <c r="F6891" s="0">
        <v>0.83</v>
      </c>
    </row>
    <row r="6892" spans="1:6">
      <c r="A6892" s="39">
        <v>24619</v>
      </c>
      <c r="B6892" t="s" s="0">
        <v>379</v>
      </c>
      <c r="C6892" t="s" s="0">
        <v>238</v>
      </c>
      <c r="E6892" t="s" s="0">
        <v>379</v>
      </c>
      <c r="F6892" s="0">
        <v>0.96499999999999997</v>
      </c>
    </row>
    <row r="6893" spans="1:6">
      <c r="A6893" s="39">
        <v>24616</v>
      </c>
      <c r="B6893" t="s" s="0">
        <v>379</v>
      </c>
      <c r="C6893" t="s" s="0">
        <v>238</v>
      </c>
      <c r="E6893" t="s" s="0">
        <v>379</v>
      </c>
      <c r="F6893" s="0">
        <v>0.96499999999999997</v>
      </c>
    </row>
    <row r="6894" spans="1:6">
      <c r="A6894" s="39">
        <v>23845</v>
      </c>
      <c r="B6894" t="s" s="0">
        <v>379</v>
      </c>
      <c r="C6894" t="s" s="0">
        <v>238</v>
      </c>
      <c r="E6894" t="s" s="0">
        <v>379</v>
      </c>
      <c r="F6894" s="0">
        <v>0.96499999999999997</v>
      </c>
    </row>
    <row r="6895" spans="1:6">
      <c r="A6895" s="39">
        <v>24635</v>
      </c>
      <c r="B6895" t="s" s="0">
        <v>379</v>
      </c>
      <c r="C6895" t="s" s="0">
        <v>238</v>
      </c>
      <c r="E6895" t="s" s="0">
        <v>379</v>
      </c>
      <c r="F6895" s="0">
        <v>0.96499999999999997</v>
      </c>
    </row>
    <row r="6896" spans="1:6">
      <c r="A6896" s="39">
        <v>55606</v>
      </c>
      <c r="B6896" t="s" s="0">
        <v>36</v>
      </c>
      <c r="C6896" t="s" s="0">
        <v>22</v>
      </c>
      <c r="E6896" t="s" s="0">
        <v>36</v>
      </c>
      <c r="F6896" s="0">
        <v>0.95299999999999996</v>
      </c>
    </row>
    <row r="6897" spans="1:6">
      <c r="A6897" s="39">
        <v>9212</v>
      </c>
      <c r="B6897" t="s" s="0">
        <v>252</v>
      </c>
      <c r="C6897" t="s" s="0">
        <v>119</v>
      </c>
      <c r="E6897" t="s" s="0">
        <v>252</v>
      </c>
      <c r="F6897" s="0">
        <v>0.91700000000000004</v>
      </c>
    </row>
    <row r="6898" spans="1:6">
      <c r="A6898" s="39">
        <v>65549</v>
      </c>
      <c r="B6898" t="s" s="0">
        <v>193</v>
      </c>
      <c r="C6898" t="s" s="0">
        <v>74</v>
      </c>
      <c r="E6898" t="s" s="0">
        <v>193</v>
      </c>
      <c r="F6898" s="0">
        <v>0.97199999999999998</v>
      </c>
    </row>
    <row r="6899" spans="1:6">
      <c r="A6899" s="39">
        <v>65550</v>
      </c>
      <c r="B6899" t="s" s="0">
        <v>193</v>
      </c>
      <c r="C6899" t="s" s="0">
        <v>74</v>
      </c>
      <c r="E6899" t="s" s="0">
        <v>193</v>
      </c>
      <c r="F6899" s="0">
        <v>0.97199999999999998</v>
      </c>
    </row>
    <row r="6900" spans="1:6">
      <c r="A6900" s="39">
        <v>65551</v>
      </c>
      <c r="B6900" t="s" s="0">
        <v>193</v>
      </c>
      <c r="C6900" t="s" s="0">
        <v>74</v>
      </c>
      <c r="E6900" t="s" s="0">
        <v>193</v>
      </c>
      <c r="F6900" s="0">
        <v>0.97199999999999998</v>
      </c>
    </row>
    <row r="6901" spans="1:6">
      <c r="A6901" s="39">
        <v>65552</v>
      </c>
      <c r="B6901" t="s" s="0">
        <v>193</v>
      </c>
      <c r="C6901" t="s" s="0">
        <v>74</v>
      </c>
      <c r="E6901" t="s" s="0">
        <v>193</v>
      </c>
      <c r="F6901" s="0">
        <v>0.97199999999999998</v>
      </c>
    </row>
    <row r="6902" spans="1:6">
      <c r="A6902" s="39">
        <v>65553</v>
      </c>
      <c r="B6902" t="s" s="0">
        <v>193</v>
      </c>
      <c r="C6902" t="s" s="0">
        <v>74</v>
      </c>
      <c r="E6902" t="s" s="0">
        <v>193</v>
      </c>
      <c r="F6902" s="0">
        <v>0.97199999999999998</v>
      </c>
    </row>
    <row r="6903" spans="1:6">
      <c r="A6903" s="39">
        <v>65554</v>
      </c>
      <c r="B6903" t="s" s="0">
        <v>193</v>
      </c>
      <c r="C6903" t="s" s="0">
        <v>74</v>
      </c>
      <c r="E6903" t="s" s="0">
        <v>193</v>
      </c>
      <c r="F6903" s="0">
        <v>0.97199999999999998</v>
      </c>
    </row>
    <row r="6904" spans="1:6">
      <c r="A6904" s="39">
        <v>65555</v>
      </c>
      <c r="B6904" t="s" s="0">
        <v>193</v>
      </c>
      <c r="C6904" t="s" s="0">
        <v>74</v>
      </c>
      <c r="E6904" t="s" s="0">
        <v>193</v>
      </c>
      <c r="F6904" s="0">
        <v>0.97199999999999998</v>
      </c>
    </row>
    <row r="6905" spans="1:6">
      <c r="A6905" s="39">
        <v>65556</v>
      </c>
      <c r="B6905" t="s" s="0">
        <v>193</v>
      </c>
      <c r="C6905" t="s" s="0">
        <v>74</v>
      </c>
      <c r="E6905" t="s" s="0">
        <v>193</v>
      </c>
      <c r="F6905" s="0">
        <v>0.97199999999999998</v>
      </c>
    </row>
    <row r="6906" spans="1:6">
      <c r="A6906" s="39">
        <v>23824</v>
      </c>
      <c r="B6906" t="s" s="0">
        <v>379</v>
      </c>
      <c r="C6906" t="s" s="0">
        <v>238</v>
      </c>
      <c r="E6906" t="s" s="0">
        <v>379</v>
      </c>
      <c r="F6906" s="0">
        <v>0.96499999999999997</v>
      </c>
    </row>
    <row r="6907" spans="1:6">
      <c r="A6907" s="39">
        <v>23845</v>
      </c>
      <c r="B6907" t="s" s="0">
        <v>379</v>
      </c>
      <c r="C6907" t="s" s="0">
        <v>238</v>
      </c>
      <c r="E6907" t="s" s="0">
        <v>379</v>
      </c>
      <c r="F6907" s="0">
        <v>0.96499999999999997</v>
      </c>
    </row>
    <row r="6908" spans="1:6">
      <c r="A6908" s="39">
        <v>25479</v>
      </c>
      <c r="B6908" t="s" s="0">
        <v>379</v>
      </c>
      <c r="C6908" t="s" s="0">
        <v>238</v>
      </c>
      <c r="E6908" t="s" s="0">
        <v>379</v>
      </c>
      <c r="F6908" s="0">
        <v>0.96499999999999997</v>
      </c>
    </row>
    <row r="6909" spans="1:6">
      <c r="A6909" s="39">
        <v>56729</v>
      </c>
      <c r="B6909" t="s" s="0">
        <v>42</v>
      </c>
      <c r="C6909" t="s" s="0">
        <v>22</v>
      </c>
      <c r="E6909" t="s" s="0">
        <v>42</v>
      </c>
      <c r="F6909" s="0">
        <v>1.0009999999999999</v>
      </c>
    </row>
    <row r="6910" spans="1:6">
      <c r="A6910" s="39">
        <v>53506</v>
      </c>
      <c r="B6910" t="s" s="0">
        <v>52</v>
      </c>
      <c r="C6910" t="s" s="0">
        <v>22</v>
      </c>
      <c r="E6910" t="s" s="0">
        <v>52</v>
      </c>
      <c r="F6910" s="0">
        <v>1.0009999999999999</v>
      </c>
    </row>
    <row r="6911" spans="1:6">
      <c r="A6911" s="39">
        <v>7580</v>
      </c>
      <c r="B6911" t="s" s="0">
        <v>184</v>
      </c>
      <c r="C6911" t="s" s="0">
        <v>72</v>
      </c>
      <c r="E6911" t="s" s="0">
        <v>184</v>
      </c>
      <c r="F6911" s="0">
        <v>0.94499999999999995</v>
      </c>
    </row>
    <row r="6912" spans="1:6">
      <c r="A6912" s="39">
        <v>23795</v>
      </c>
      <c r="B6912" t="s" s="0">
        <v>379</v>
      </c>
      <c r="C6912" t="s" s="0">
        <v>238</v>
      </c>
      <c r="E6912" t="s" s="0">
        <v>379</v>
      </c>
      <c r="F6912" s="0">
        <v>0.96499999999999997</v>
      </c>
    </row>
    <row r="6913" spans="1:6">
      <c r="A6913" s="39">
        <v>25563</v>
      </c>
      <c r="B6913" t="s" s="0">
        <v>379</v>
      </c>
      <c r="C6913" t="s" s="0">
        <v>238</v>
      </c>
      <c r="E6913" t="s" s="0">
        <v>379</v>
      </c>
      <c r="F6913" s="0">
        <v>0.96499999999999997</v>
      </c>
    </row>
    <row r="6914" spans="1:6">
      <c r="A6914" s="39">
        <v>94227</v>
      </c>
      <c r="B6914" t="s" s="0">
        <v>40</v>
      </c>
      <c r="C6914" t="s" s="0">
        <v>26</v>
      </c>
      <c r="E6914" t="s" s="0">
        <v>40</v>
      </c>
      <c r="F6914" s="0">
        <v>0.93500000000000005</v>
      </c>
    </row>
    <row r="6915" spans="1:6">
      <c r="A6915" s="39">
        <v>35440</v>
      </c>
      <c r="B6915" t="s" s="0">
        <v>107</v>
      </c>
      <c r="C6915" t="s" s="0">
        <v>74</v>
      </c>
      <c r="E6915" t="s" s="0">
        <v>107</v>
      </c>
      <c r="F6915" s="0">
        <v>0.999</v>
      </c>
    </row>
    <row r="6916" spans="1:6">
      <c r="A6916" s="39">
        <v>23826</v>
      </c>
      <c r="B6916" t="s" s="0">
        <v>379</v>
      </c>
      <c r="C6916" t="s" s="0">
        <v>238</v>
      </c>
      <c r="E6916" t="s" s="0">
        <v>379</v>
      </c>
      <c r="F6916" s="0">
        <v>0.96499999999999997</v>
      </c>
    </row>
    <row r="6917" spans="1:6">
      <c r="A6917" s="39">
        <v>24649</v>
      </c>
      <c r="B6917" t="s" s="0">
        <v>379</v>
      </c>
      <c r="C6917" t="s" s="0">
        <v>238</v>
      </c>
      <c r="E6917" t="s" s="0">
        <v>379</v>
      </c>
      <c r="F6917" s="0">
        <v>0.96499999999999997</v>
      </c>
    </row>
    <row r="6918" spans="1:6">
      <c r="A6918" s="39">
        <v>66851</v>
      </c>
      <c r="B6918" t="s" s="0">
        <v>220</v>
      </c>
      <c r="C6918" t="s" s="0">
        <v>22</v>
      </c>
      <c r="E6918" t="s" s="0">
        <v>220</v>
      </c>
      <c r="F6918" s="0">
        <v>0.97499999999999998</v>
      </c>
    </row>
    <row r="6919" spans="1:6">
      <c r="A6919" s="39">
        <v>67706</v>
      </c>
      <c r="B6919" t="s" s="0">
        <v>220</v>
      </c>
      <c r="C6919" t="s" s="0">
        <v>22</v>
      </c>
      <c r="E6919" t="s" s="0">
        <v>220</v>
      </c>
      <c r="F6919" s="0">
        <v>0.97499999999999998</v>
      </c>
    </row>
    <row r="6920" spans="1:6">
      <c r="A6920" s="39">
        <v>1945</v>
      </c>
      <c r="B6920" t="s" s="0">
        <v>116</v>
      </c>
      <c r="C6920" t="s" s="0">
        <v>82</v>
      </c>
      <c r="E6920" t="s" s="0">
        <v>116</v>
      </c>
      <c r="F6920" s="0">
        <v>0.88800000000000001</v>
      </c>
    </row>
    <row r="6921" spans="1:6">
      <c r="A6921" s="39">
        <v>67473</v>
      </c>
      <c r="B6921" t="s" s="0">
        <v>137</v>
      </c>
      <c r="C6921" t="s" s="0">
        <v>22</v>
      </c>
      <c r="E6921" t="s" s="0">
        <v>137</v>
      </c>
      <c r="F6921" s="0">
        <v>1.0580000000000001</v>
      </c>
    </row>
    <row r="6922" spans="1:6">
      <c r="A6922" s="39">
        <v>17111</v>
      </c>
      <c r="B6922" t="s" s="0">
        <v>125</v>
      </c>
      <c r="C6922" t="s" s="0">
        <v>58</v>
      </c>
      <c r="E6922" t="s" s="0">
        <v>125</v>
      </c>
      <c r="F6922" s="0">
        <v>0.9</v>
      </c>
    </row>
    <row r="6923" spans="1:6">
      <c r="A6923" s="39">
        <v>23815</v>
      </c>
      <c r="B6923" t="s" s="0">
        <v>379</v>
      </c>
      <c r="C6923" t="s" s="0">
        <v>238</v>
      </c>
      <c r="E6923" t="s" s="0">
        <v>379</v>
      </c>
      <c r="F6923" s="0">
        <v>0.96499999999999997</v>
      </c>
    </row>
    <row r="6924" spans="1:6">
      <c r="A6924" s="39">
        <v>15306</v>
      </c>
      <c r="B6924" t="s" s="0">
        <v>136</v>
      </c>
      <c r="C6924" t="s" s="0">
        <v>82</v>
      </c>
      <c r="E6924" t="s" s="0">
        <v>136</v>
      </c>
      <c r="F6924" s="0">
        <v>0.93</v>
      </c>
    </row>
    <row r="6925" spans="1:6">
      <c r="A6925" s="39">
        <v>23719</v>
      </c>
      <c r="B6925" t="s" s="0">
        <v>379</v>
      </c>
      <c r="C6925" t="s" s="0">
        <v>238</v>
      </c>
      <c r="E6925" t="s" s="0">
        <v>379</v>
      </c>
      <c r="F6925" s="0">
        <v>0.96499999999999997</v>
      </c>
    </row>
    <row r="6926" spans="1:6">
      <c r="A6926" s="39">
        <v>7589</v>
      </c>
      <c r="B6926" t="s" s="0">
        <v>184</v>
      </c>
      <c r="C6926" t="s" s="0">
        <v>72</v>
      </c>
      <c r="E6926" t="s" s="0">
        <v>184</v>
      </c>
      <c r="F6926" s="0">
        <v>0.94499999999999995</v>
      </c>
    </row>
    <row r="6927" spans="1:6">
      <c r="A6927" s="39">
        <v>24610</v>
      </c>
      <c r="B6927" t="s" s="0">
        <v>379</v>
      </c>
      <c r="C6927" t="s" s="0">
        <v>238</v>
      </c>
      <c r="E6927" t="s" s="0">
        <v>379</v>
      </c>
      <c r="F6927" s="0">
        <v>0.96499999999999997</v>
      </c>
    </row>
    <row r="6928" spans="1:6">
      <c r="A6928" s="39">
        <v>49699</v>
      </c>
      <c r="B6928" t="s" s="0">
        <v>222</v>
      </c>
      <c r="C6928" t="s" s="0">
        <v>39</v>
      </c>
      <c r="E6928" t="s" s="0">
        <v>222</v>
      </c>
      <c r="F6928" s="0">
        <v>0.75600000000000001</v>
      </c>
    </row>
    <row r="6929" spans="1:6">
      <c r="A6929" s="39">
        <v>17349</v>
      </c>
      <c r="B6929" t="s" s="0">
        <v>125</v>
      </c>
      <c r="C6929" t="s" s="0">
        <v>58</v>
      </c>
      <c r="E6929" t="s" s="0">
        <v>125</v>
      </c>
      <c r="F6929" s="0">
        <v>0.9</v>
      </c>
    </row>
    <row r="6930" spans="1:6">
      <c r="A6930" s="39">
        <v>37318</v>
      </c>
      <c r="B6930" t="s" s="0">
        <v>154</v>
      </c>
      <c r="C6930" t="s" s="0">
        <v>72</v>
      </c>
      <c r="E6930" t="s" s="0">
        <v>154</v>
      </c>
      <c r="F6930" s="0">
        <v>0.90700000000000003</v>
      </c>
    </row>
    <row r="6931" spans="1:6">
      <c r="A6931" s="39">
        <v>24623</v>
      </c>
      <c r="B6931" t="s" s="0">
        <v>379</v>
      </c>
      <c r="C6931" t="s" s="0">
        <v>238</v>
      </c>
      <c r="E6931" t="s" s="0">
        <v>379</v>
      </c>
      <c r="F6931" s="0">
        <v>0.96499999999999997</v>
      </c>
    </row>
    <row r="6932" spans="1:6">
      <c r="A6932" s="39">
        <v>18334</v>
      </c>
      <c r="B6932" t="s" s="0">
        <v>83</v>
      </c>
      <c r="C6932" t="s" s="0">
        <v>58</v>
      </c>
      <c r="E6932" t="s" s="0">
        <v>83</v>
      </c>
      <c r="F6932" s="0">
        <v>0.94399999999999995</v>
      </c>
    </row>
    <row r="6933" spans="1:6">
      <c r="A6933" s="39">
        <v>31698</v>
      </c>
      <c r="B6933" t="s" s="0">
        <v>75</v>
      </c>
      <c r="C6933" t="s" s="0">
        <v>39</v>
      </c>
      <c r="E6933" t="s" s="0">
        <v>75</v>
      </c>
      <c r="F6933" s="0">
        <v>0.81699999999999995</v>
      </c>
    </row>
    <row r="6934" spans="1:6">
      <c r="A6934" s="39">
        <v>24626</v>
      </c>
      <c r="B6934" t="s" s="0">
        <v>379</v>
      </c>
      <c r="C6934" t="s" s="0">
        <v>238</v>
      </c>
      <c r="E6934" t="s" s="0">
        <v>379</v>
      </c>
      <c r="F6934" s="0">
        <v>0.96499999999999997</v>
      </c>
    </row>
    <row r="6935" spans="1:6">
      <c r="A6935" s="39">
        <v>23816</v>
      </c>
      <c r="B6935" t="s" s="0">
        <v>379</v>
      </c>
      <c r="C6935" t="s" s="0">
        <v>238</v>
      </c>
      <c r="E6935" t="s" s="0">
        <v>379</v>
      </c>
      <c r="F6935" s="0">
        <v>0.96499999999999997</v>
      </c>
    </row>
    <row r="6936" spans="1:6">
      <c r="A6936" s="39">
        <v>16835</v>
      </c>
      <c r="B6936" t="s" s="0">
        <v>280</v>
      </c>
      <c r="C6936" t="s" s="0">
        <v>82</v>
      </c>
      <c r="E6936" t="s" s="0">
        <v>280</v>
      </c>
      <c r="F6936" s="0">
        <v>0.95199999999999996</v>
      </c>
    </row>
    <row r="6937" spans="1:6">
      <c r="A6937" s="39">
        <v>29690</v>
      </c>
      <c r="B6937" t="s" s="0">
        <v>67</v>
      </c>
      <c r="C6937" t="s" s="0">
        <v>39</v>
      </c>
      <c r="E6937" t="s" s="0">
        <v>67</v>
      </c>
      <c r="F6937" s="0">
        <v>0.89600000000000002</v>
      </c>
    </row>
    <row r="6938" spans="1:6">
      <c r="A6938" s="39">
        <v>49808</v>
      </c>
      <c r="B6938" t="s" s="0">
        <v>158</v>
      </c>
      <c r="C6938" t="s" s="0">
        <v>39</v>
      </c>
      <c r="E6938" t="s" s="0">
        <v>158</v>
      </c>
      <c r="F6938" s="0">
        <v>0.82</v>
      </c>
    </row>
    <row r="6939" spans="1:6">
      <c r="A6939" s="39">
        <v>49809</v>
      </c>
      <c r="B6939" t="s" s="0">
        <v>158</v>
      </c>
      <c r="C6939" t="s" s="0">
        <v>39</v>
      </c>
      <c r="E6939" t="s" s="0">
        <v>158</v>
      </c>
      <c r="F6939" s="0">
        <v>0.82</v>
      </c>
    </row>
    <row r="6940" spans="1:6">
      <c r="A6940" s="39">
        <v>49811</v>
      </c>
      <c r="B6940" t="s" s="0">
        <v>158</v>
      </c>
      <c r="C6940" t="s" s="0">
        <v>39</v>
      </c>
      <c r="E6940" t="s" s="0">
        <v>158</v>
      </c>
      <c r="F6940" s="0">
        <v>0.82</v>
      </c>
    </row>
    <row r="6941" spans="1:6">
      <c r="A6941" s="39">
        <v>67360</v>
      </c>
      <c r="B6941" t="s" s="0">
        <v>227</v>
      </c>
      <c r="C6941" t="s" s="0">
        <v>22</v>
      </c>
      <c r="E6941" t="s" s="0">
        <v>227</v>
      </c>
      <c r="F6941" s="0">
        <v>1.02</v>
      </c>
    </row>
    <row r="6942" spans="1:6">
      <c r="A6942" s="39">
        <v>23795</v>
      </c>
      <c r="B6942" t="s" s="0">
        <v>379</v>
      </c>
      <c r="C6942" t="s" s="0">
        <v>238</v>
      </c>
      <c r="E6942" t="s" s="0">
        <v>379</v>
      </c>
      <c r="F6942" s="0">
        <v>0.96499999999999997</v>
      </c>
    </row>
    <row r="6943" spans="1:6">
      <c r="A6943" s="39">
        <v>56317</v>
      </c>
      <c r="B6943" t="s" s="0">
        <v>160</v>
      </c>
      <c r="C6943" t="s" s="0">
        <v>22</v>
      </c>
      <c r="E6943" t="s" s="0">
        <v>160</v>
      </c>
      <c r="F6943" s="0">
        <v>0.94</v>
      </c>
    </row>
    <row r="6944" spans="1:6">
      <c r="A6944" s="39">
        <v>76351</v>
      </c>
      <c r="B6944" t="s" s="0">
        <v>209</v>
      </c>
      <c r="C6944" t="s" s="0">
        <v>20</v>
      </c>
      <c r="E6944" t="s" s="0">
        <v>209</v>
      </c>
      <c r="F6944" s="0">
        <v>1.006</v>
      </c>
    </row>
    <row r="6945" spans="1:6">
      <c r="A6945" s="39">
        <v>24576</v>
      </c>
      <c r="B6945" t="s" s="0">
        <v>379</v>
      </c>
      <c r="C6945" t="s" s="0">
        <v>238</v>
      </c>
      <c r="E6945" t="s" s="0">
        <v>379</v>
      </c>
      <c r="F6945" s="0">
        <v>0.96499999999999997</v>
      </c>
    </row>
    <row r="6946" spans="1:6">
      <c r="A6946" s="39">
        <v>24616</v>
      </c>
      <c r="B6946" t="s" s="0">
        <v>379</v>
      </c>
      <c r="C6946" t="s" s="0">
        <v>238</v>
      </c>
      <c r="E6946" t="s" s="0">
        <v>379</v>
      </c>
      <c r="F6946" s="0">
        <v>0.96499999999999997</v>
      </c>
    </row>
    <row r="6947" spans="1:6">
      <c r="A6947" s="39">
        <v>24628</v>
      </c>
      <c r="B6947" t="s" s="0">
        <v>379</v>
      </c>
      <c r="C6947" t="s" s="0">
        <v>238</v>
      </c>
      <c r="E6947" t="s" s="0">
        <v>379</v>
      </c>
      <c r="F6947" s="0">
        <v>0.96499999999999997</v>
      </c>
    </row>
    <row r="6948" spans="1:6">
      <c r="A6948" s="39">
        <v>14822</v>
      </c>
      <c r="B6948" t="s" s="0">
        <v>191</v>
      </c>
      <c r="C6948" t="s" s="0">
        <v>82</v>
      </c>
      <c r="E6948" t="s" s="0">
        <v>191</v>
      </c>
      <c r="F6948" s="0">
        <v>0.95699999999999996</v>
      </c>
    </row>
    <row r="6949" spans="1:6">
      <c r="A6949" s="39">
        <v>53545</v>
      </c>
      <c r="B6949" t="s" s="0">
        <v>160</v>
      </c>
      <c r="C6949" t="s" s="0">
        <v>22</v>
      </c>
      <c r="E6949" t="s" s="0">
        <v>160</v>
      </c>
      <c r="F6949" s="0">
        <v>0.94</v>
      </c>
    </row>
    <row r="6950" spans="1:6">
      <c r="A6950" s="39">
        <v>53560</v>
      </c>
      <c r="B6950" t="s" s="0">
        <v>160</v>
      </c>
      <c r="C6950" t="s" s="0">
        <v>22</v>
      </c>
      <c r="E6950" t="s" s="0">
        <v>160</v>
      </c>
      <c r="F6950" s="0">
        <v>0.94</v>
      </c>
    </row>
    <row r="6951" spans="1:6">
      <c r="A6951" s="39">
        <v>24616</v>
      </c>
      <c r="B6951" t="s" s="0">
        <v>379</v>
      </c>
      <c r="C6951" t="s" s="0">
        <v>238</v>
      </c>
      <c r="E6951" t="s" s="0">
        <v>379</v>
      </c>
      <c r="F6951" s="0">
        <v>0.96499999999999997</v>
      </c>
    </row>
    <row r="6952" spans="1:6">
      <c r="A6952" s="39">
        <v>24640</v>
      </c>
      <c r="B6952" t="s" s="0">
        <v>379</v>
      </c>
      <c r="C6952" t="s" s="0">
        <v>238</v>
      </c>
      <c r="E6952" t="s" s="0">
        <v>379</v>
      </c>
      <c r="F6952" s="0">
        <v>0.96499999999999997</v>
      </c>
    </row>
    <row r="6953" spans="1:6">
      <c r="A6953" s="39">
        <v>24632</v>
      </c>
      <c r="B6953" t="s" s="0">
        <v>379</v>
      </c>
      <c r="C6953" t="s" s="0">
        <v>238</v>
      </c>
      <c r="E6953" t="s" s="0">
        <v>379</v>
      </c>
      <c r="F6953" s="0">
        <v>0.96499999999999997</v>
      </c>
    </row>
    <row r="6954" spans="1:6">
      <c r="A6954" s="39">
        <v>99752</v>
      </c>
      <c r="B6954" t="s" s="0">
        <v>260</v>
      </c>
      <c r="C6954" t="s" s="0">
        <v>72</v>
      </c>
      <c r="E6954" t="s" s="0">
        <v>260</v>
      </c>
      <c r="F6954" s="0">
        <v>0.872</v>
      </c>
    </row>
    <row r="6955" spans="1:6">
      <c r="A6955" s="39">
        <v>24598</v>
      </c>
      <c r="B6955" t="s" s="0">
        <v>379</v>
      </c>
      <c r="C6955" t="s" s="0">
        <v>238</v>
      </c>
      <c r="E6955" t="s" s="0">
        <v>379</v>
      </c>
      <c r="F6955" s="0">
        <v>0.96499999999999997</v>
      </c>
    </row>
    <row r="6956" spans="1:6">
      <c r="A6956" s="39">
        <v>24558</v>
      </c>
      <c r="B6956" t="s" s="0">
        <v>379</v>
      </c>
      <c r="C6956" t="s" s="0">
        <v>238</v>
      </c>
      <c r="E6956" t="s" s="0">
        <v>379</v>
      </c>
      <c r="F6956" s="0">
        <v>0.96499999999999997</v>
      </c>
    </row>
    <row r="6957" spans="1:6">
      <c r="A6957" s="39">
        <v>24576</v>
      </c>
      <c r="B6957" t="s" s="0">
        <v>379</v>
      </c>
      <c r="C6957" t="s" s="0">
        <v>238</v>
      </c>
      <c r="E6957" t="s" s="0">
        <v>379</v>
      </c>
      <c r="F6957" s="0">
        <v>0.96499999999999997</v>
      </c>
    </row>
    <row r="6958" spans="1:6">
      <c r="A6958" s="39">
        <v>23795</v>
      </c>
      <c r="B6958" t="s" s="0">
        <v>379</v>
      </c>
      <c r="C6958" t="s" s="0">
        <v>238</v>
      </c>
      <c r="E6958" t="s" s="0">
        <v>379</v>
      </c>
      <c r="F6958" s="0">
        <v>0.96499999999999997</v>
      </c>
    </row>
    <row r="6959" spans="1:6">
      <c r="A6959" s="39">
        <v>56767</v>
      </c>
      <c r="B6959" t="s" s="0">
        <v>167</v>
      </c>
      <c r="C6959" t="s" s="0">
        <v>22</v>
      </c>
      <c r="E6959" t="s" s="0">
        <v>167</v>
      </c>
      <c r="F6959" s="0">
        <v>1.01</v>
      </c>
    </row>
    <row r="6960" spans="1:6">
      <c r="A6960" s="39">
        <v>96170</v>
      </c>
      <c r="B6960" t="s" s="0">
        <v>124</v>
      </c>
      <c r="C6960" t="s" s="0">
        <v>26</v>
      </c>
      <c r="E6960" t="s" s="0">
        <v>124</v>
      </c>
      <c r="F6960" s="0">
        <v>1.089</v>
      </c>
    </row>
    <row r="6961" spans="1:6">
      <c r="A6961" s="39">
        <v>54587</v>
      </c>
      <c r="B6961" t="s" s="0">
        <v>167</v>
      </c>
      <c r="C6961" t="s" s="0">
        <v>22</v>
      </c>
      <c r="E6961" t="s" s="0">
        <v>167</v>
      </c>
      <c r="F6961" s="0">
        <v>1.01</v>
      </c>
    </row>
    <row r="6962" spans="1:6">
      <c r="A6962" s="39">
        <v>24641</v>
      </c>
      <c r="B6962" t="s" s="0">
        <v>379</v>
      </c>
      <c r="C6962" t="s" s="0">
        <v>238</v>
      </c>
      <c r="E6962" t="s" s="0">
        <v>379</v>
      </c>
      <c r="F6962" s="0">
        <v>0.96499999999999997</v>
      </c>
    </row>
    <row r="6963" spans="1:6">
      <c r="A6963" s="39">
        <v>96123</v>
      </c>
      <c r="B6963" t="s" s="0">
        <v>124</v>
      </c>
      <c r="C6963" t="s" s="0">
        <v>26</v>
      </c>
      <c r="E6963" t="s" s="0">
        <v>124</v>
      </c>
      <c r="F6963" s="0">
        <v>1.089</v>
      </c>
    </row>
    <row r="6964" spans="1:6">
      <c r="A6964" s="39">
        <v>2708</v>
      </c>
      <c r="B6964" t="s" s="0">
        <v>204</v>
      </c>
      <c r="C6964" t="s" s="0">
        <v>119</v>
      </c>
      <c r="E6964" t="s" s="0">
        <v>204</v>
      </c>
      <c r="F6964" s="0">
        <v>0.88700000000000001</v>
      </c>
    </row>
    <row r="6965" spans="1:6">
      <c r="A6965" s="39">
        <v>23845</v>
      </c>
      <c r="B6965" t="s" s="0">
        <v>379</v>
      </c>
      <c r="C6965" t="s" s="0">
        <v>238</v>
      </c>
      <c r="E6965" t="s" s="0">
        <v>379</v>
      </c>
      <c r="F6965" s="0">
        <v>0.96499999999999997</v>
      </c>
    </row>
    <row r="6966" spans="1:6">
      <c r="A6966" s="39">
        <v>24568</v>
      </c>
      <c r="B6966" t="s" s="0">
        <v>379</v>
      </c>
      <c r="C6966" t="s" s="0">
        <v>238</v>
      </c>
      <c r="E6966" t="s" s="0">
        <v>379</v>
      </c>
      <c r="F6966" s="0">
        <v>0.96499999999999997</v>
      </c>
    </row>
    <row r="6967" spans="1:6">
      <c r="A6967" s="39">
        <v>4626</v>
      </c>
      <c r="B6967" t="s" s="0">
        <v>122</v>
      </c>
      <c r="C6967" t="s" s="0">
        <v>72</v>
      </c>
      <c r="E6967" t="s" s="0">
        <v>122</v>
      </c>
      <c r="F6967" s="0">
        <v>0.88700000000000001</v>
      </c>
    </row>
    <row r="6968" spans="1:6">
      <c r="A6968" s="39">
        <v>18314</v>
      </c>
      <c r="B6968" t="s" s="0">
        <v>83</v>
      </c>
      <c r="C6968" t="s" s="0">
        <v>58</v>
      </c>
      <c r="E6968" t="s" s="0">
        <v>83</v>
      </c>
      <c r="F6968" s="0">
        <v>0.94399999999999995</v>
      </c>
    </row>
    <row r="6969" spans="1:6">
      <c r="A6969" s="39">
        <v>4509</v>
      </c>
      <c r="B6969" t="s" s="0">
        <v>177</v>
      </c>
      <c r="C6969" t="s" s="0">
        <v>119</v>
      </c>
      <c r="E6969" t="s" s="0">
        <v>177</v>
      </c>
      <c r="F6969" s="0">
        <v>0.96099999999999997</v>
      </c>
    </row>
    <row r="6970" spans="1:6">
      <c r="A6970" s="39">
        <v>74369</v>
      </c>
      <c r="B6970" t="s" s="0">
        <v>60</v>
      </c>
      <c r="C6970" t="s" s="0">
        <v>20</v>
      </c>
      <c r="E6970" t="s" s="0">
        <v>60</v>
      </c>
      <c r="F6970" s="0">
        <v>1.0409999999999999</v>
      </c>
    </row>
    <row r="6971" spans="1:6">
      <c r="A6971" s="39">
        <v>24568</v>
      </c>
      <c r="B6971" t="s" s="0">
        <v>379</v>
      </c>
      <c r="C6971" t="s" s="0">
        <v>238</v>
      </c>
      <c r="E6971" t="s" s="0">
        <v>379</v>
      </c>
      <c r="F6971" s="0">
        <v>0.96499999999999997</v>
      </c>
    </row>
    <row r="6972" spans="1:6">
      <c r="A6972" s="39">
        <v>17321</v>
      </c>
      <c r="B6972" t="s" s="0">
        <v>66</v>
      </c>
      <c r="C6972" t="s" s="0">
        <v>58</v>
      </c>
      <c r="E6972" t="s" s="0">
        <v>66</v>
      </c>
      <c r="F6972" s="0">
        <v>1.012</v>
      </c>
    </row>
    <row r="6973" spans="1:6">
      <c r="A6973" s="39">
        <v>23863</v>
      </c>
      <c r="B6973" t="s" s="0">
        <v>379</v>
      </c>
      <c r="C6973" t="s" s="0">
        <v>238</v>
      </c>
      <c r="E6973" t="s" s="0">
        <v>379</v>
      </c>
      <c r="F6973" s="0">
        <v>0.96499999999999997</v>
      </c>
    </row>
    <row r="6974" spans="1:6">
      <c r="A6974" s="39">
        <v>17459</v>
      </c>
      <c r="B6974" t="s" s="0">
        <v>66</v>
      </c>
      <c r="C6974" t="s" s="0">
        <v>58</v>
      </c>
      <c r="E6974" t="s" s="0">
        <v>66</v>
      </c>
      <c r="F6974" s="0">
        <v>1.012</v>
      </c>
    </row>
    <row r="6975" spans="1:6">
      <c r="A6975" s="39">
        <v>4617</v>
      </c>
      <c r="B6975" t="s" s="0">
        <v>122</v>
      </c>
      <c r="C6975" t="s" s="0">
        <v>72</v>
      </c>
      <c r="E6975" t="s" s="0">
        <v>122</v>
      </c>
      <c r="F6975" s="0">
        <v>0.88700000000000001</v>
      </c>
    </row>
    <row r="6976" spans="1:6">
      <c r="A6976" s="39">
        <v>56332</v>
      </c>
      <c r="B6976" t="s" s="0">
        <v>42</v>
      </c>
      <c r="C6976" t="s" s="0">
        <v>22</v>
      </c>
      <c r="E6976" t="s" s="0">
        <v>42</v>
      </c>
      <c r="F6976" s="0">
        <v>1.0009999999999999</v>
      </c>
    </row>
    <row r="6977" spans="1:6">
      <c r="A6977" s="39">
        <v>76597</v>
      </c>
      <c r="B6977" t="s" s="0">
        <v>180</v>
      </c>
      <c r="C6977" t="s" s="0">
        <v>20</v>
      </c>
      <c r="E6977" t="s" s="0">
        <v>180</v>
      </c>
      <c r="F6977" s="0">
        <v>1.024</v>
      </c>
    </row>
    <row r="6978" spans="1:6">
      <c r="A6978" s="39">
        <v>79843</v>
      </c>
      <c r="B6978" t="s" s="0">
        <v>179</v>
      </c>
      <c r="C6978" t="s" s="0">
        <v>20</v>
      </c>
      <c r="E6978" t="s" s="0">
        <v>179</v>
      </c>
      <c r="F6978" s="0">
        <v>1.101</v>
      </c>
    </row>
    <row r="6979" spans="1:6">
      <c r="A6979" s="39">
        <v>24629</v>
      </c>
      <c r="B6979" t="s" s="0">
        <v>379</v>
      </c>
      <c r="C6979" t="s" s="0">
        <v>238</v>
      </c>
      <c r="E6979" t="s" s="0">
        <v>379</v>
      </c>
      <c r="F6979" s="0">
        <v>0.96499999999999997</v>
      </c>
    </row>
    <row r="6980" spans="1:6">
      <c r="A6980" s="39">
        <v>93470</v>
      </c>
      <c r="B6980" t="s" s="0">
        <v>173</v>
      </c>
      <c r="C6980" t="s" s="0">
        <v>26</v>
      </c>
      <c r="E6980" t="s" s="0">
        <v>173</v>
      </c>
      <c r="F6980" s="0">
        <v>0.90500000000000003</v>
      </c>
    </row>
    <row r="6981" spans="1:6">
      <c r="A6981" s="39">
        <v>23795</v>
      </c>
      <c r="B6981" t="s" s="0">
        <v>379</v>
      </c>
      <c r="C6981" t="s" s="0">
        <v>238</v>
      </c>
      <c r="E6981" t="s" s="0">
        <v>379</v>
      </c>
      <c r="F6981" s="0">
        <v>0.96499999999999997</v>
      </c>
    </row>
    <row r="6982" spans="1:6">
      <c r="A6982" s="39">
        <v>23795</v>
      </c>
      <c r="B6982" t="s" s="0">
        <v>379</v>
      </c>
      <c r="C6982" t="s" s="0">
        <v>238</v>
      </c>
      <c r="E6982" t="s" s="0">
        <v>379</v>
      </c>
      <c r="F6982" s="0">
        <v>0.96499999999999997</v>
      </c>
    </row>
    <row r="6983" spans="1:6">
      <c r="A6983" s="39">
        <v>34253</v>
      </c>
      <c r="B6983" t="s" s="0">
        <v>73</v>
      </c>
      <c r="C6983" t="s" s="0">
        <v>74</v>
      </c>
      <c r="E6983" t="s" s="0">
        <v>73</v>
      </c>
      <c r="F6983" s="0">
        <v>0.99399999999999999</v>
      </c>
    </row>
    <row r="6984" spans="1:6">
      <c r="A6984" s="39">
        <v>29303</v>
      </c>
      <c r="B6984" t="s" s="0">
        <v>45</v>
      </c>
      <c r="C6984" t="s" s="0">
        <v>39</v>
      </c>
      <c r="E6984" t="s" s="0">
        <v>45</v>
      </c>
      <c r="F6984" s="0">
        <v>0.83799999999999997</v>
      </c>
    </row>
    <row r="6985" spans="1:6">
      <c r="A6985" s="39">
        <v>23827</v>
      </c>
      <c r="B6985" t="s" s="0">
        <v>379</v>
      </c>
      <c r="C6985" t="s" s="0">
        <v>238</v>
      </c>
      <c r="E6985" t="s" s="0">
        <v>379</v>
      </c>
      <c r="F6985" s="0">
        <v>0.96499999999999997</v>
      </c>
    </row>
    <row r="6986" spans="1:6">
      <c r="A6986" s="39">
        <v>23829</v>
      </c>
      <c r="B6986" t="s" s="0">
        <v>379</v>
      </c>
      <c r="C6986" t="s" s="0">
        <v>238</v>
      </c>
      <c r="E6986" t="s" s="0">
        <v>379</v>
      </c>
      <c r="F6986" s="0">
        <v>0.96499999999999997</v>
      </c>
    </row>
    <row r="6987" spans="1:6">
      <c r="A6987" s="39">
        <v>24598</v>
      </c>
      <c r="B6987" t="s" s="0">
        <v>379</v>
      </c>
      <c r="C6987" t="s" s="0">
        <v>238</v>
      </c>
      <c r="E6987" t="s" s="0">
        <v>379</v>
      </c>
      <c r="F6987" s="0">
        <v>0.96499999999999997</v>
      </c>
    </row>
    <row r="6988" spans="1:6">
      <c r="A6988" s="39">
        <v>18551</v>
      </c>
      <c r="B6988" t="s" s="0">
        <v>83</v>
      </c>
      <c r="C6988" t="s" s="0">
        <v>58</v>
      </c>
      <c r="E6988" t="s" s="0">
        <v>83</v>
      </c>
      <c r="F6988" s="0">
        <v>0.94399999999999995</v>
      </c>
    </row>
    <row r="6989" spans="1:6">
      <c r="A6989" s="39">
        <v>1847</v>
      </c>
      <c r="B6989" t="s" s="0">
        <v>118</v>
      </c>
      <c r="C6989" t="s" s="0">
        <v>119</v>
      </c>
      <c r="E6989" t="s" s="0">
        <v>118</v>
      </c>
      <c r="F6989" s="0">
        <v>0.97399999999999998</v>
      </c>
    </row>
    <row r="6990" spans="1:6">
      <c r="A6990" s="39">
        <v>18276</v>
      </c>
      <c r="B6990" t="s" s="0">
        <v>57</v>
      </c>
      <c r="C6990" t="s" s="0">
        <v>58</v>
      </c>
      <c r="E6990" t="s" s="0">
        <v>57</v>
      </c>
      <c r="F6990" s="0">
        <v>0.93899999999999995</v>
      </c>
    </row>
    <row r="6991" spans="1:6">
      <c r="A6991" s="39">
        <v>35792</v>
      </c>
      <c r="B6991" t="s" s="0">
        <v>193</v>
      </c>
      <c r="C6991" t="s" s="0">
        <v>74</v>
      </c>
      <c r="E6991" t="s" s="0">
        <v>193</v>
      </c>
      <c r="F6991" s="0">
        <v>0.97199999999999998</v>
      </c>
    </row>
    <row r="6992" spans="1:6">
      <c r="A6992" s="39">
        <v>49393</v>
      </c>
      <c r="B6992" t="s" s="0">
        <v>218</v>
      </c>
      <c r="C6992" t="s" s="0">
        <v>39</v>
      </c>
      <c r="E6992" t="s" s="0">
        <v>218</v>
      </c>
      <c r="F6992" s="0">
        <v>0.83599999999999997</v>
      </c>
    </row>
    <row r="6993" spans="1:6">
      <c r="A6993" s="39">
        <v>23816</v>
      </c>
      <c r="B6993" t="s" s="0">
        <v>379</v>
      </c>
      <c r="C6993" t="s" s="0">
        <v>238</v>
      </c>
      <c r="E6993" t="s" s="0">
        <v>379</v>
      </c>
      <c r="F6993" s="0">
        <v>0.96499999999999997</v>
      </c>
    </row>
    <row r="6994" spans="1:6">
      <c r="A6994" s="39">
        <v>24632</v>
      </c>
      <c r="B6994" t="s" s="0">
        <v>379</v>
      </c>
      <c r="C6994" t="s" s="0">
        <v>238</v>
      </c>
      <c r="E6994" t="s" s="0">
        <v>379</v>
      </c>
      <c r="F6994" s="0">
        <v>0.96499999999999997</v>
      </c>
    </row>
    <row r="6995" spans="1:6">
      <c r="A6995" s="39">
        <v>67744</v>
      </c>
      <c r="B6995" t="s" s="0">
        <v>53</v>
      </c>
      <c r="C6995" t="s" s="0">
        <v>22</v>
      </c>
      <c r="E6995" t="s" s="0">
        <v>53</v>
      </c>
      <c r="F6995" s="0">
        <v>0.96099999999999997</v>
      </c>
    </row>
    <row r="6996" spans="1:6">
      <c r="A6996" s="39">
        <v>35102</v>
      </c>
      <c r="B6996" t="s" s="0">
        <v>155</v>
      </c>
      <c r="C6996" t="s" s="0">
        <v>74</v>
      </c>
      <c r="E6996" t="s" s="0">
        <v>155</v>
      </c>
      <c r="F6996" s="0">
        <v>0.999</v>
      </c>
    </row>
    <row r="6997" spans="1:6">
      <c r="A6997" s="39">
        <v>97816</v>
      </c>
      <c r="B6997" t="s" s="0">
        <v>175</v>
      </c>
      <c r="C6997" t="s" s="0">
        <v>26</v>
      </c>
      <c r="E6997" t="s" s="0">
        <v>175</v>
      </c>
      <c r="F6997" s="0">
        <v>1.0649999999999999</v>
      </c>
    </row>
    <row r="6998" spans="1:6">
      <c r="A6998" s="39">
        <v>24640</v>
      </c>
      <c r="B6998" t="s" s="0">
        <v>379</v>
      </c>
      <c r="C6998" t="s" s="0">
        <v>238</v>
      </c>
      <c r="E6998" t="s" s="0">
        <v>379</v>
      </c>
      <c r="F6998" s="0">
        <v>0.96499999999999997</v>
      </c>
    </row>
    <row r="6999" spans="1:6">
      <c r="A6999" s="39">
        <v>2999</v>
      </c>
      <c r="B6999" t="s" s="0">
        <v>174</v>
      </c>
      <c r="C6999" t="s" s="0">
        <v>119</v>
      </c>
      <c r="E6999" t="s" s="0">
        <v>174</v>
      </c>
      <c r="F6999" s="0">
        <v>0.91100000000000003</v>
      </c>
    </row>
    <row r="7000" spans="1:6">
      <c r="A7000" s="39">
        <v>84180</v>
      </c>
      <c r="B7000" t="s" s="0">
        <v>307</v>
      </c>
      <c r="C7000" t="s" s="0">
        <v>26</v>
      </c>
      <c r="E7000" t="s" s="0">
        <v>307</v>
      </c>
      <c r="F7000" s="0">
        <v>0.98599999999999999</v>
      </c>
    </row>
    <row r="7001" spans="1:6">
      <c r="A7001" s="39">
        <v>17509</v>
      </c>
      <c r="B7001" t="s" s="0">
        <v>66</v>
      </c>
      <c r="C7001" t="s" s="0">
        <v>58</v>
      </c>
      <c r="E7001" t="s" s="0">
        <v>66</v>
      </c>
      <c r="F7001" s="0">
        <v>1.012</v>
      </c>
    </row>
    <row r="7002" spans="1:6">
      <c r="A7002" s="39">
        <v>24576</v>
      </c>
      <c r="B7002" t="s" s="0">
        <v>379</v>
      </c>
      <c r="C7002" t="s" s="0">
        <v>238</v>
      </c>
      <c r="E7002" t="s" s="0">
        <v>379</v>
      </c>
      <c r="F7002" s="0">
        <v>0.96499999999999997</v>
      </c>
    </row>
    <row r="7003" spans="1:6">
      <c r="A7003" s="39">
        <v>39326</v>
      </c>
      <c r="B7003" t="s" s="0">
        <v>126</v>
      </c>
      <c r="C7003" t="s" s="0">
        <v>70</v>
      </c>
      <c r="E7003" t="s" s="0">
        <v>126</v>
      </c>
      <c r="F7003" s="0">
        <v>0.89500000000000002</v>
      </c>
    </row>
    <row r="7004" spans="1:6">
      <c r="A7004" s="39">
        <v>17121</v>
      </c>
      <c r="B7004" t="s" s="0">
        <v>66</v>
      </c>
      <c r="C7004" t="s" s="0">
        <v>58</v>
      </c>
      <c r="E7004" t="s" s="0">
        <v>66</v>
      </c>
      <c r="F7004" s="0">
        <v>1.012</v>
      </c>
    </row>
    <row r="7005" spans="1:6">
      <c r="A7005" s="39">
        <v>94359</v>
      </c>
      <c r="B7005" t="s" s="0">
        <v>76</v>
      </c>
      <c r="C7005" t="s" s="0">
        <v>26</v>
      </c>
      <c r="E7005" t="s" s="0">
        <v>76</v>
      </c>
      <c r="F7005" s="0">
        <v>1.0229999999999999</v>
      </c>
    </row>
    <row r="7006" spans="1:6">
      <c r="A7006" s="39">
        <v>35457</v>
      </c>
      <c r="B7006" t="s" s="0">
        <v>107</v>
      </c>
      <c r="C7006" t="s" s="0">
        <v>74</v>
      </c>
      <c r="E7006" t="s" s="0">
        <v>107</v>
      </c>
      <c r="F7006" s="0">
        <v>0.999</v>
      </c>
    </row>
    <row r="7007" spans="1:6">
      <c r="A7007" s="39">
        <v>67744</v>
      </c>
      <c r="B7007" t="s" s="0">
        <v>36</v>
      </c>
      <c r="C7007" t="s" s="0">
        <v>22</v>
      </c>
      <c r="E7007" t="s" s="0">
        <v>36</v>
      </c>
      <c r="F7007" s="0">
        <v>0.95299999999999996</v>
      </c>
    </row>
    <row r="7008" spans="1:6">
      <c r="A7008" s="39">
        <v>23795</v>
      </c>
      <c r="B7008" t="s" s="0">
        <v>379</v>
      </c>
      <c r="C7008" t="s" s="0">
        <v>238</v>
      </c>
      <c r="E7008" t="s" s="0">
        <v>379</v>
      </c>
      <c r="F7008" s="0">
        <v>0.96499999999999997</v>
      </c>
    </row>
    <row r="7009" spans="1:6">
      <c r="A7009" s="39">
        <v>1623</v>
      </c>
      <c r="B7009" t="s" s="0">
        <v>293</v>
      </c>
      <c r="C7009" t="s" s="0">
        <v>119</v>
      </c>
      <c r="E7009" t="s" s="0">
        <v>293</v>
      </c>
      <c r="F7009" s="0">
        <v>0.91900000000000004</v>
      </c>
    </row>
    <row r="7010" spans="1:6">
      <c r="A7010" s="39">
        <v>54338</v>
      </c>
      <c r="B7010" t="s" s="0">
        <v>21</v>
      </c>
      <c r="C7010" t="s" s="0">
        <v>22</v>
      </c>
      <c r="E7010" t="s" s="0">
        <v>21</v>
      </c>
      <c r="F7010" s="0">
        <v>1.085</v>
      </c>
    </row>
    <row r="7011" spans="1:6">
      <c r="A7011" s="39">
        <v>54472</v>
      </c>
      <c r="B7011" t="s" s="0">
        <v>142</v>
      </c>
      <c r="C7011" t="s" s="0">
        <v>22</v>
      </c>
      <c r="E7011" t="s" s="0">
        <v>142</v>
      </c>
      <c r="F7011" s="0">
        <v>1.0549999999999999</v>
      </c>
    </row>
    <row r="7012" spans="1:6">
      <c r="A7012" s="39">
        <v>54340</v>
      </c>
      <c r="B7012" t="s" s="0">
        <v>21</v>
      </c>
      <c r="C7012" t="s" s="0">
        <v>22</v>
      </c>
      <c r="E7012" t="s" s="0">
        <v>21</v>
      </c>
      <c r="F7012" s="0">
        <v>1.085</v>
      </c>
    </row>
    <row r="7013" spans="1:6">
      <c r="A7013" s="39">
        <v>49624</v>
      </c>
      <c r="B7013" t="s" s="0">
        <v>222</v>
      </c>
      <c r="C7013" t="s" s="0">
        <v>39</v>
      </c>
      <c r="E7013" t="s" s="0">
        <v>222</v>
      </c>
      <c r="F7013" s="0">
        <v>0.75600000000000001</v>
      </c>
    </row>
    <row r="7014" spans="1:6">
      <c r="A7014" s="39">
        <v>91475</v>
      </c>
      <c r="B7014" t="s" s="0">
        <v>47</v>
      </c>
      <c r="C7014" t="s" s="0">
        <v>26</v>
      </c>
      <c r="E7014" t="s" s="0">
        <v>47</v>
      </c>
      <c r="F7014" s="0">
        <v>1.046</v>
      </c>
    </row>
    <row r="7015" spans="1:6">
      <c r="A7015" s="39">
        <v>56295</v>
      </c>
      <c r="B7015" t="s" s="0">
        <v>42</v>
      </c>
      <c r="C7015" t="s" s="0">
        <v>22</v>
      </c>
      <c r="E7015" t="s" s="0">
        <v>42</v>
      </c>
      <c r="F7015" s="0">
        <v>1.0009999999999999</v>
      </c>
    </row>
    <row r="7016" spans="1:6">
      <c r="A7016" s="39">
        <v>23866</v>
      </c>
      <c r="B7016" t="s" s="0">
        <v>379</v>
      </c>
      <c r="C7016" t="s" s="0">
        <v>238</v>
      </c>
      <c r="E7016" t="s" s="0">
        <v>379</v>
      </c>
      <c r="F7016" s="0">
        <v>0.96499999999999997</v>
      </c>
    </row>
    <row r="7017" spans="1:6">
      <c r="A7017" s="39">
        <v>55237</v>
      </c>
      <c r="B7017" t="s" s="0">
        <v>99</v>
      </c>
      <c r="C7017" t="s" s="0">
        <v>22</v>
      </c>
      <c r="E7017" t="s" s="0">
        <v>99</v>
      </c>
      <c r="F7017" s="0">
        <v>0.97</v>
      </c>
    </row>
    <row r="7018" spans="1:6">
      <c r="A7018" s="39">
        <v>23795</v>
      </c>
      <c r="B7018" t="s" s="0">
        <v>379</v>
      </c>
      <c r="C7018" t="s" s="0">
        <v>238</v>
      </c>
      <c r="E7018" t="s" s="0">
        <v>379</v>
      </c>
      <c r="F7018" s="0">
        <v>0.96499999999999997</v>
      </c>
    </row>
    <row r="7019" spans="1:6">
      <c r="A7019" s="39">
        <v>23813</v>
      </c>
      <c r="B7019" t="s" s="0">
        <v>379</v>
      </c>
      <c r="C7019" t="s" s="0">
        <v>238</v>
      </c>
      <c r="E7019" t="s" s="0">
        <v>379</v>
      </c>
      <c r="F7019" s="0">
        <v>0.96499999999999997</v>
      </c>
    </row>
    <row r="7020" spans="1:6">
      <c r="A7020" s="39">
        <v>23818</v>
      </c>
      <c r="B7020" t="s" s="0">
        <v>379</v>
      </c>
      <c r="C7020" t="s" s="0">
        <v>238</v>
      </c>
      <c r="E7020" t="s" s="0">
        <v>379</v>
      </c>
      <c r="F7020" s="0">
        <v>0.96499999999999997</v>
      </c>
    </row>
    <row r="7021" spans="1:6">
      <c r="A7021" s="39">
        <v>23816</v>
      </c>
      <c r="B7021" t="s" s="0">
        <v>379</v>
      </c>
      <c r="C7021" t="s" s="0">
        <v>238</v>
      </c>
      <c r="E7021" t="s" s="0">
        <v>379</v>
      </c>
      <c r="F7021" s="0">
        <v>0.96499999999999997</v>
      </c>
    </row>
    <row r="7022" spans="1:6">
      <c r="A7022" s="39">
        <v>22844</v>
      </c>
      <c r="B7022" t="s" s="0">
        <v>379</v>
      </c>
      <c r="C7022" t="s" s="0">
        <v>238</v>
      </c>
      <c r="E7022" t="s" s="0">
        <v>379</v>
      </c>
      <c r="F7022" s="0">
        <v>0.96499999999999997</v>
      </c>
    </row>
    <row r="7023" spans="1:6">
      <c r="A7023" s="39">
        <v>22846</v>
      </c>
      <c r="B7023" t="s" s="0">
        <v>379</v>
      </c>
      <c r="C7023" t="s" s="0">
        <v>238</v>
      </c>
      <c r="E7023" t="s" s="0">
        <v>379</v>
      </c>
      <c r="F7023" s="0">
        <v>0.96499999999999997</v>
      </c>
    </row>
    <row r="7024" spans="1:6">
      <c r="A7024" s="39">
        <v>79539</v>
      </c>
      <c r="B7024" t="s" s="0">
        <v>92</v>
      </c>
      <c r="C7024" t="s" s="0">
        <v>20</v>
      </c>
      <c r="E7024" t="s" s="0">
        <v>92</v>
      </c>
      <c r="F7024" s="0">
        <v>1.028</v>
      </c>
    </row>
    <row r="7025" spans="1:6">
      <c r="A7025" s="39">
        <v>79540</v>
      </c>
      <c r="B7025" t="s" s="0">
        <v>92</v>
      </c>
      <c r="C7025" t="s" s="0">
        <v>20</v>
      </c>
      <c r="E7025" t="s" s="0">
        <v>92</v>
      </c>
      <c r="F7025" s="0">
        <v>1.028</v>
      </c>
    </row>
    <row r="7026" spans="1:6">
      <c r="A7026" s="39">
        <v>79541</v>
      </c>
      <c r="B7026" t="s" s="0">
        <v>92</v>
      </c>
      <c r="C7026" t="s" s="0">
        <v>20</v>
      </c>
      <c r="E7026" t="s" s="0">
        <v>92</v>
      </c>
      <c r="F7026" s="0">
        <v>1.028</v>
      </c>
    </row>
    <row r="7027" spans="1:6">
      <c r="A7027" s="39">
        <v>22848</v>
      </c>
      <c r="B7027" t="s" s="0">
        <v>379</v>
      </c>
      <c r="C7027" t="s" s="0">
        <v>238</v>
      </c>
      <c r="E7027" t="s" s="0">
        <v>379</v>
      </c>
      <c r="F7027" s="0">
        <v>0.96499999999999997</v>
      </c>
    </row>
    <row r="7028" spans="1:6">
      <c r="A7028" s="39">
        <v>54317</v>
      </c>
      <c r="B7028" t="s" s="0">
        <v>21</v>
      </c>
      <c r="C7028" t="s" s="0">
        <v>22</v>
      </c>
      <c r="E7028" t="s" s="0">
        <v>21</v>
      </c>
      <c r="F7028" s="0">
        <v>1.085</v>
      </c>
    </row>
    <row r="7029" spans="1:6">
      <c r="A7029" s="39">
        <v>26901</v>
      </c>
      <c r="B7029" t="s" s="0">
        <v>158</v>
      </c>
      <c r="C7029" t="s" s="0">
        <v>39</v>
      </c>
      <c r="E7029" t="s" s="0">
        <v>158</v>
      </c>
      <c r="F7029" s="0">
        <v>0.82</v>
      </c>
    </row>
    <row r="7030" spans="1:6">
      <c r="A7030" s="39">
        <v>55296</v>
      </c>
      <c r="B7030" t="s" s="0">
        <v>166</v>
      </c>
      <c r="C7030" t="s" s="0">
        <v>22</v>
      </c>
      <c r="E7030" t="s" s="0">
        <v>166</v>
      </c>
      <c r="F7030" s="0">
        <v>1.036</v>
      </c>
    </row>
    <row r="7031" spans="1:6">
      <c r="A7031" s="39">
        <v>66679</v>
      </c>
      <c r="B7031" t="s" s="0">
        <v>225</v>
      </c>
      <c r="C7031" t="s" s="0">
        <v>226</v>
      </c>
      <c r="E7031" t="s" s="0">
        <v>225</v>
      </c>
      <c r="F7031" s="0">
        <v>0.95499999999999996</v>
      </c>
    </row>
    <row r="7032" spans="1:6">
      <c r="A7032" s="39">
        <v>54492</v>
      </c>
      <c r="B7032" t="s" s="0">
        <v>142</v>
      </c>
      <c r="C7032" t="s" s="0">
        <v>22</v>
      </c>
      <c r="E7032" t="s" s="0">
        <v>142</v>
      </c>
      <c r="F7032" s="0">
        <v>1.0549999999999999</v>
      </c>
    </row>
    <row r="7033" spans="1:6">
      <c r="A7033" s="39">
        <v>4808</v>
      </c>
      <c r="B7033" t="s" s="0">
        <v>202</v>
      </c>
      <c r="C7033" t="s" s="0">
        <v>119</v>
      </c>
      <c r="E7033" t="s" s="0">
        <v>202</v>
      </c>
      <c r="F7033" s="0">
        <v>0.95699999999999996</v>
      </c>
    </row>
    <row r="7034" spans="1:6">
      <c r="A7034" s="39">
        <v>72290</v>
      </c>
      <c r="B7034" t="s" s="0">
        <v>114</v>
      </c>
      <c r="C7034" t="s" s="0">
        <v>20</v>
      </c>
      <c r="E7034" t="s" s="0">
        <v>114</v>
      </c>
      <c r="F7034" s="0">
        <v>1.05</v>
      </c>
    </row>
    <row r="7035" spans="1:6">
      <c r="A7035" s="39">
        <v>22850</v>
      </c>
      <c r="B7035" t="s" s="0">
        <v>379</v>
      </c>
      <c r="C7035" t="s" s="0">
        <v>238</v>
      </c>
      <c r="E7035" t="s" s="0">
        <v>379</v>
      </c>
      <c r="F7035" s="0">
        <v>0.96499999999999997</v>
      </c>
    </row>
    <row r="7036" spans="1:6">
      <c r="A7036" s="39">
        <v>22851</v>
      </c>
      <c r="B7036" t="s" s="0">
        <v>379</v>
      </c>
      <c r="C7036" t="s" s="0">
        <v>238</v>
      </c>
      <c r="E7036" t="s" s="0">
        <v>379</v>
      </c>
      <c r="F7036" s="0">
        <v>0.96499999999999997</v>
      </c>
    </row>
    <row r="7037" spans="1:6">
      <c r="A7037" s="39">
        <v>24568</v>
      </c>
      <c r="B7037" t="s" s="0">
        <v>379</v>
      </c>
      <c r="C7037" t="s" s="0">
        <v>238</v>
      </c>
      <c r="E7037" t="s" s="0">
        <v>379</v>
      </c>
      <c r="F7037" s="0">
        <v>0.96499999999999997</v>
      </c>
    </row>
    <row r="7038" spans="1:6">
      <c r="A7038" s="39">
        <v>79807</v>
      </c>
      <c r="B7038" t="s" s="0">
        <v>97</v>
      </c>
      <c r="C7038" t="s" s="0">
        <v>20</v>
      </c>
      <c r="E7038" t="s" s="0">
        <v>97</v>
      </c>
      <c r="F7038" s="0">
        <v>1.0269999999999999</v>
      </c>
    </row>
    <row r="7039" spans="1:6">
      <c r="A7039" s="39">
        <v>56843</v>
      </c>
      <c r="B7039" t="s" s="0">
        <v>142</v>
      </c>
      <c r="C7039" t="s" s="0">
        <v>22</v>
      </c>
      <c r="E7039" t="s" s="0">
        <v>142</v>
      </c>
      <c r="F7039" s="0">
        <v>1.0549999999999999</v>
      </c>
    </row>
    <row r="7040" spans="1:6">
      <c r="A7040" s="39">
        <v>16775</v>
      </c>
      <c r="B7040" t="s" s="0">
        <v>255</v>
      </c>
      <c r="C7040" t="s" s="0">
        <v>82</v>
      </c>
      <c r="E7040" t="s" s="0">
        <v>255</v>
      </c>
      <c r="F7040" s="0">
        <v>0.97</v>
      </c>
    </row>
    <row r="7041" spans="1:6">
      <c r="A7041" s="39">
        <v>23845</v>
      </c>
      <c r="B7041" t="s" s="0">
        <v>379</v>
      </c>
      <c r="C7041" t="s" s="0">
        <v>238</v>
      </c>
      <c r="E7041" t="s" s="0">
        <v>379</v>
      </c>
      <c r="F7041" s="0">
        <v>0.96499999999999997</v>
      </c>
    </row>
    <row r="7042" spans="1:6">
      <c r="A7042" s="39">
        <v>74245</v>
      </c>
      <c r="B7042" t="s" s="0">
        <v>34</v>
      </c>
      <c r="C7042" t="s" s="0">
        <v>20</v>
      </c>
      <c r="E7042" t="s" s="0">
        <v>34</v>
      </c>
      <c r="F7042" s="0">
        <v>1.012</v>
      </c>
    </row>
    <row r="7043" spans="1:6">
      <c r="A7043" s="39">
        <v>27612</v>
      </c>
      <c r="B7043" t="s" s="0">
        <v>172</v>
      </c>
      <c r="C7043" t="s" s="0">
        <v>39</v>
      </c>
      <c r="E7043" t="s" s="0">
        <v>172</v>
      </c>
      <c r="F7043" s="0">
        <v>0.78800000000000003</v>
      </c>
    </row>
    <row r="7044" spans="1:6">
      <c r="A7044" s="39">
        <v>24568</v>
      </c>
      <c r="B7044" t="s" s="0">
        <v>379</v>
      </c>
      <c r="C7044" t="s" s="0">
        <v>238</v>
      </c>
      <c r="E7044" t="s" s="0">
        <v>379</v>
      </c>
      <c r="F7044" s="0">
        <v>0.96499999999999997</v>
      </c>
    </row>
    <row r="7045" spans="1:6">
      <c r="A7045" s="39">
        <v>3222</v>
      </c>
      <c r="B7045" t="s" s="0">
        <v>116</v>
      </c>
      <c r="C7045" t="s" s="0">
        <v>82</v>
      </c>
      <c r="E7045" t="s" s="0">
        <v>116</v>
      </c>
      <c r="F7045" s="0">
        <v>0.88800000000000001</v>
      </c>
    </row>
    <row r="7046" spans="1:6">
      <c r="A7046" s="39">
        <v>15907</v>
      </c>
      <c r="B7046" t="s" s="0">
        <v>145</v>
      </c>
      <c r="C7046" t="s" s="0">
        <v>82</v>
      </c>
      <c r="E7046" t="s" s="0">
        <v>145</v>
      </c>
      <c r="F7046" s="0">
        <v>0.95299999999999996</v>
      </c>
    </row>
    <row r="7047" spans="1:6">
      <c r="A7047" s="39">
        <v>27729</v>
      </c>
      <c r="B7047" t="s" s="0">
        <v>189</v>
      </c>
      <c r="C7047" t="s" s="0">
        <v>39</v>
      </c>
      <c r="E7047" t="s" s="0">
        <v>189</v>
      </c>
      <c r="F7047" s="0">
        <v>0.83</v>
      </c>
    </row>
    <row r="7048" spans="1:6">
      <c r="A7048" s="39">
        <v>23992</v>
      </c>
      <c r="B7048" t="s" s="0">
        <v>138</v>
      </c>
      <c r="C7048" t="s" s="0">
        <v>58</v>
      </c>
      <c r="E7048" t="s" s="0">
        <v>138</v>
      </c>
      <c r="F7048" s="0">
        <v>0.96</v>
      </c>
    </row>
    <row r="7049" spans="1:6">
      <c r="A7049" s="39">
        <v>29488</v>
      </c>
      <c r="B7049" t="s" s="0">
        <v>231</v>
      </c>
      <c r="C7049" t="s" s="0">
        <v>39</v>
      </c>
      <c r="E7049" t="s" s="0">
        <v>231</v>
      </c>
      <c r="F7049" s="0">
        <v>0.873</v>
      </c>
    </row>
    <row r="7050" spans="1:6">
      <c r="A7050" s="39">
        <v>23820</v>
      </c>
      <c r="B7050" t="s" s="0">
        <v>379</v>
      </c>
      <c r="C7050" t="s" s="0">
        <v>238</v>
      </c>
      <c r="E7050" t="s" s="0">
        <v>379</v>
      </c>
      <c r="F7050" s="0">
        <v>0.96499999999999997</v>
      </c>
    </row>
    <row r="7051" spans="1:6">
      <c r="A7051" s="39">
        <v>24635</v>
      </c>
      <c r="B7051" t="s" s="0">
        <v>379</v>
      </c>
      <c r="C7051" t="s" s="0">
        <v>238</v>
      </c>
      <c r="E7051" t="s" s="0">
        <v>379</v>
      </c>
      <c r="F7051" s="0">
        <v>0.96499999999999997</v>
      </c>
    </row>
    <row r="7052" spans="1:6">
      <c r="A7052" s="39">
        <v>23821</v>
      </c>
      <c r="B7052" t="s" s="0">
        <v>379</v>
      </c>
      <c r="C7052" t="s" s="0">
        <v>238</v>
      </c>
      <c r="E7052" t="s" s="0">
        <v>379</v>
      </c>
      <c r="F7052" s="0">
        <v>0.96499999999999997</v>
      </c>
    </row>
    <row r="7053" spans="1:6">
      <c r="A7053" s="39">
        <v>23795</v>
      </c>
      <c r="B7053" t="s" s="0">
        <v>379</v>
      </c>
      <c r="C7053" t="s" s="0">
        <v>238</v>
      </c>
      <c r="E7053" t="s" s="0">
        <v>379</v>
      </c>
      <c r="F7053" s="0">
        <v>0.96499999999999997</v>
      </c>
    </row>
    <row r="7054" spans="1:6">
      <c r="A7054" s="39">
        <v>23795</v>
      </c>
      <c r="B7054" t="s" s="0">
        <v>379</v>
      </c>
      <c r="C7054" t="s" s="0">
        <v>238</v>
      </c>
      <c r="E7054" t="s" s="0">
        <v>379</v>
      </c>
      <c r="F7054" s="0">
        <v>0.96499999999999997</v>
      </c>
    </row>
    <row r="7055" spans="1:6">
      <c r="A7055" s="39">
        <v>24638</v>
      </c>
      <c r="B7055" t="s" s="0">
        <v>379</v>
      </c>
      <c r="C7055" t="s" s="0">
        <v>238</v>
      </c>
      <c r="E7055" t="s" s="0">
        <v>379</v>
      </c>
      <c r="F7055" s="0">
        <v>0.96499999999999997</v>
      </c>
    </row>
    <row r="7056" spans="1:6">
      <c r="A7056" s="39">
        <v>24640</v>
      </c>
      <c r="B7056" t="s" s="0">
        <v>379</v>
      </c>
      <c r="C7056" t="s" s="0">
        <v>238</v>
      </c>
      <c r="E7056" t="s" s="0">
        <v>379</v>
      </c>
      <c r="F7056" s="0">
        <v>0.96499999999999997</v>
      </c>
    </row>
    <row r="7057" spans="1:6">
      <c r="A7057" s="39">
        <v>23795</v>
      </c>
      <c r="B7057" t="s" s="0">
        <v>379</v>
      </c>
      <c r="C7057" t="s" s="0">
        <v>238</v>
      </c>
      <c r="E7057" t="s" s="0">
        <v>379</v>
      </c>
      <c r="F7057" s="0">
        <v>0.96499999999999997</v>
      </c>
    </row>
    <row r="7058" spans="1:6">
      <c r="A7058" s="39">
        <v>23823</v>
      </c>
      <c r="B7058" t="s" s="0">
        <v>379</v>
      </c>
      <c r="C7058" t="s" s="0">
        <v>238</v>
      </c>
      <c r="E7058" t="s" s="0">
        <v>379</v>
      </c>
      <c r="F7058" s="0">
        <v>0.96499999999999997</v>
      </c>
    </row>
    <row r="7059" spans="1:6">
      <c r="A7059" s="39">
        <v>23845</v>
      </c>
      <c r="B7059" t="s" s="0">
        <v>379</v>
      </c>
      <c r="C7059" t="s" s="0">
        <v>238</v>
      </c>
      <c r="E7059" t="s" s="0">
        <v>379</v>
      </c>
      <c r="F7059" s="0">
        <v>0.96499999999999997</v>
      </c>
    </row>
    <row r="7060" spans="1:6">
      <c r="A7060" s="39">
        <v>24641</v>
      </c>
      <c r="B7060" t="s" s="0">
        <v>379</v>
      </c>
      <c r="C7060" t="s" s="0">
        <v>238</v>
      </c>
      <c r="E7060" t="s" s="0">
        <v>379</v>
      </c>
      <c r="F7060" s="0">
        <v>0.96499999999999997</v>
      </c>
    </row>
    <row r="7061" spans="1:6">
      <c r="A7061" s="39">
        <v>19077</v>
      </c>
      <c r="B7061" t="s" s="0">
        <v>135</v>
      </c>
      <c r="C7061" t="s" s="0">
        <v>58</v>
      </c>
      <c r="E7061" t="s" s="0">
        <v>135</v>
      </c>
      <c r="F7061" s="0">
        <v>0.90100000000000002</v>
      </c>
    </row>
    <row r="7062" spans="1:6">
      <c r="A7062" s="39">
        <v>19288</v>
      </c>
      <c r="B7062" t="s" s="0">
        <v>135</v>
      </c>
      <c r="C7062" t="s" s="0">
        <v>58</v>
      </c>
      <c r="E7062" t="s" s="0">
        <v>135</v>
      </c>
      <c r="F7062" s="0">
        <v>0.90100000000000002</v>
      </c>
    </row>
    <row r="7063" spans="1:6">
      <c r="A7063" s="39">
        <v>17509</v>
      </c>
      <c r="B7063" t="s" s="0">
        <v>66</v>
      </c>
      <c r="C7063" t="s" s="0">
        <v>58</v>
      </c>
      <c r="E7063" t="s" s="0">
        <v>66</v>
      </c>
      <c r="F7063" s="0">
        <v>1.012</v>
      </c>
    </row>
    <row r="7064" spans="1:6">
      <c r="A7064" s="39">
        <v>23972</v>
      </c>
      <c r="B7064" t="s" s="0">
        <v>138</v>
      </c>
      <c r="C7064" t="s" s="0">
        <v>58</v>
      </c>
      <c r="E7064" t="s" s="0">
        <v>138</v>
      </c>
      <c r="F7064" s="0">
        <v>0.96</v>
      </c>
    </row>
    <row r="7065" spans="1:6">
      <c r="A7065" s="39">
        <v>17379</v>
      </c>
      <c r="B7065" t="s" s="0">
        <v>66</v>
      </c>
      <c r="C7065" t="s" s="0">
        <v>58</v>
      </c>
      <c r="E7065" t="s" s="0">
        <v>66</v>
      </c>
      <c r="F7065" s="0">
        <v>1.012</v>
      </c>
    </row>
    <row r="7066" spans="1:6">
      <c r="A7066" s="39">
        <v>19069</v>
      </c>
      <c r="B7066" t="s" s="0">
        <v>138</v>
      </c>
      <c r="C7066" t="s" s="0">
        <v>58</v>
      </c>
      <c r="E7066" t="s" s="0">
        <v>138</v>
      </c>
      <c r="F7066" s="0">
        <v>0.96</v>
      </c>
    </row>
    <row r="7067" spans="1:6">
      <c r="A7067" s="39">
        <v>19249</v>
      </c>
      <c r="B7067" t="s" s="0">
        <v>135</v>
      </c>
      <c r="C7067" t="s" s="0">
        <v>58</v>
      </c>
      <c r="E7067" t="s" s="0">
        <v>135</v>
      </c>
      <c r="F7067" s="0">
        <v>0.90100000000000002</v>
      </c>
    </row>
    <row r="7068" spans="1:6">
      <c r="A7068" s="39">
        <v>19386</v>
      </c>
      <c r="B7068" t="s" s="0">
        <v>135</v>
      </c>
      <c r="C7068" t="s" s="0">
        <v>58</v>
      </c>
      <c r="E7068" t="s" s="0">
        <v>135</v>
      </c>
      <c r="F7068" s="0">
        <v>0.90100000000000002</v>
      </c>
    </row>
    <row r="7069" spans="1:6">
      <c r="A7069" s="39">
        <v>23795</v>
      </c>
      <c r="B7069" t="s" s="0">
        <v>379</v>
      </c>
      <c r="C7069" t="s" s="0">
        <v>238</v>
      </c>
      <c r="E7069" t="s" s="0">
        <v>379</v>
      </c>
      <c r="F7069" s="0">
        <v>0.96499999999999997</v>
      </c>
    </row>
    <row r="7070" spans="1:6">
      <c r="A7070" s="39">
        <v>29439</v>
      </c>
      <c r="B7070" t="s" s="0">
        <v>231</v>
      </c>
      <c r="C7070" t="s" s="0">
        <v>39</v>
      </c>
      <c r="E7070" t="s" s="0">
        <v>231</v>
      </c>
      <c r="F7070" s="0">
        <v>0.873</v>
      </c>
    </row>
    <row r="7071" spans="1:6">
      <c r="A7071" s="39">
        <v>4613</v>
      </c>
      <c r="B7071" t="s" s="0">
        <v>122</v>
      </c>
      <c r="C7071" t="s" s="0">
        <v>72</v>
      </c>
      <c r="E7071" t="s" s="0">
        <v>122</v>
      </c>
      <c r="F7071" s="0">
        <v>0.88700000000000001</v>
      </c>
    </row>
    <row r="7072" spans="1:6">
      <c r="A7072" s="39">
        <v>3229</v>
      </c>
      <c r="B7072" t="s" s="0">
        <v>116</v>
      </c>
      <c r="C7072" t="s" s="0">
        <v>82</v>
      </c>
      <c r="E7072" t="s" s="0">
        <v>116</v>
      </c>
      <c r="F7072" s="0">
        <v>0.88800000000000001</v>
      </c>
    </row>
    <row r="7073" spans="1:6">
      <c r="A7073" s="39">
        <v>15926</v>
      </c>
      <c r="B7073" t="s" s="0">
        <v>145</v>
      </c>
      <c r="C7073" t="s" s="0">
        <v>82</v>
      </c>
      <c r="E7073" t="s" s="0">
        <v>145</v>
      </c>
      <c r="F7073" s="0">
        <v>0.95299999999999996</v>
      </c>
    </row>
    <row r="7074" spans="1:6">
      <c r="A7074" s="39">
        <v>29487</v>
      </c>
      <c r="B7074" t="s" s="0">
        <v>231</v>
      </c>
      <c r="C7074" t="s" s="0">
        <v>39</v>
      </c>
      <c r="E7074" t="s" s="0">
        <v>231</v>
      </c>
      <c r="F7074" s="0">
        <v>0.873</v>
      </c>
    </row>
    <row r="7075" spans="1:6">
      <c r="A7075" s="39">
        <v>24326</v>
      </c>
      <c r="B7075" t="s" s="0">
        <v>379</v>
      </c>
      <c r="C7075" t="s" s="0">
        <v>238</v>
      </c>
      <c r="E7075" t="s" s="0">
        <v>379</v>
      </c>
      <c r="F7075" s="0">
        <v>0.96499999999999997</v>
      </c>
    </row>
    <row r="7076" spans="1:6">
      <c r="A7076" s="39">
        <v>54424</v>
      </c>
      <c r="B7076" t="s" s="0">
        <v>142</v>
      </c>
      <c r="C7076" t="s" s="0">
        <v>22</v>
      </c>
      <c r="E7076" t="s" s="0">
        <v>142</v>
      </c>
      <c r="F7076" s="0">
        <v>1.0549999999999999</v>
      </c>
    </row>
    <row r="7077" spans="1:6">
      <c r="A7077" s="39">
        <v>14943</v>
      </c>
      <c r="B7077" t="s" s="0">
        <v>149</v>
      </c>
      <c r="C7077" t="s" s="0">
        <v>82</v>
      </c>
      <c r="E7077" t="s" s="0">
        <v>149</v>
      </c>
      <c r="F7077" s="0">
        <v>0.97799999999999998</v>
      </c>
    </row>
    <row r="7078" spans="1:6">
      <c r="A7078" s="39">
        <v>17375</v>
      </c>
      <c r="B7078" t="s" s="0">
        <v>66</v>
      </c>
      <c r="C7078" t="s" s="0">
        <v>58</v>
      </c>
      <c r="E7078" t="s" s="0">
        <v>66</v>
      </c>
      <c r="F7078" s="0">
        <v>1.012</v>
      </c>
    </row>
    <row r="7079" spans="1:6">
      <c r="A7079" s="39">
        <v>23815</v>
      </c>
      <c r="B7079" t="s" s="0">
        <v>379</v>
      </c>
      <c r="C7079" t="s" s="0">
        <v>238</v>
      </c>
      <c r="E7079" t="s" s="0">
        <v>379</v>
      </c>
      <c r="F7079" s="0">
        <v>0.96499999999999997</v>
      </c>
    </row>
    <row r="7080" spans="1:6">
      <c r="A7080" s="39">
        <v>24643</v>
      </c>
      <c r="B7080" t="s" s="0">
        <v>379</v>
      </c>
      <c r="C7080" t="s" s="0">
        <v>238</v>
      </c>
      <c r="E7080" t="s" s="0">
        <v>379</v>
      </c>
      <c r="F7080" s="0">
        <v>0.96499999999999997</v>
      </c>
    </row>
    <row r="7081" spans="1:6">
      <c r="A7081" s="39">
        <v>24641</v>
      </c>
      <c r="B7081" t="s" s="0">
        <v>379</v>
      </c>
      <c r="C7081" t="s" s="0">
        <v>238</v>
      </c>
      <c r="E7081" t="s" s="0">
        <v>379</v>
      </c>
      <c r="F7081" s="0">
        <v>0.96499999999999997</v>
      </c>
    </row>
    <row r="7082" spans="1:6">
      <c r="A7082" s="39">
        <v>23845</v>
      </c>
      <c r="B7082" t="s" s="0">
        <v>379</v>
      </c>
      <c r="C7082" t="s" s="0">
        <v>238</v>
      </c>
      <c r="E7082" t="s" s="0">
        <v>379</v>
      </c>
      <c r="F7082" s="0">
        <v>0.96499999999999997</v>
      </c>
    </row>
    <row r="7083" spans="1:6">
      <c r="A7083" s="39">
        <v>23867</v>
      </c>
      <c r="B7083" t="s" s="0">
        <v>379</v>
      </c>
      <c r="C7083" t="s" s="0">
        <v>238</v>
      </c>
      <c r="E7083" t="s" s="0">
        <v>379</v>
      </c>
      <c r="F7083" s="0">
        <v>0.96499999999999997</v>
      </c>
    </row>
    <row r="7084" spans="1:6">
      <c r="A7084" s="39">
        <v>29394</v>
      </c>
      <c r="B7084" t="s" s="0">
        <v>129</v>
      </c>
      <c r="C7084" t="s" s="0">
        <v>39</v>
      </c>
      <c r="E7084" t="s" s="0">
        <v>129</v>
      </c>
      <c r="F7084" s="0">
        <v>0.88700000000000001</v>
      </c>
    </row>
    <row r="7085" spans="1:6">
      <c r="A7085" s="39">
        <v>21379</v>
      </c>
      <c r="B7085" t="s" s="0">
        <v>55</v>
      </c>
      <c r="C7085" t="s" s="0">
        <v>39</v>
      </c>
      <c r="E7085" t="s" s="0">
        <v>55</v>
      </c>
      <c r="F7085" s="0">
        <v>0.94</v>
      </c>
    </row>
    <row r="7086" spans="1:6">
      <c r="A7086" s="39">
        <v>23923</v>
      </c>
      <c r="B7086" t="s" s="0">
        <v>138</v>
      </c>
      <c r="C7086" t="s" s="0">
        <v>58</v>
      </c>
      <c r="E7086" t="s" s="0">
        <v>138</v>
      </c>
      <c r="F7086" s="0">
        <v>0.96</v>
      </c>
    </row>
    <row r="7087" spans="1:6">
      <c r="A7087" s="39">
        <v>31702</v>
      </c>
      <c r="B7087" t="s" s="0">
        <v>75</v>
      </c>
      <c r="C7087" t="s" s="0">
        <v>39</v>
      </c>
      <c r="E7087" t="s" s="0">
        <v>75</v>
      </c>
      <c r="F7087" s="0">
        <v>0.81699999999999995</v>
      </c>
    </row>
    <row r="7088" spans="1:6">
      <c r="A7088" s="39">
        <v>18314</v>
      </c>
      <c r="B7088" t="s" s="0">
        <v>83</v>
      </c>
      <c r="C7088" t="s" s="0">
        <v>58</v>
      </c>
      <c r="E7088" t="s" s="0">
        <v>83</v>
      </c>
      <c r="F7088" s="0">
        <v>0.94399999999999995</v>
      </c>
    </row>
    <row r="7089" spans="1:6">
      <c r="A7089" s="39">
        <v>24619</v>
      </c>
      <c r="B7089" t="s" s="0">
        <v>379</v>
      </c>
      <c r="C7089" t="s" s="0">
        <v>238</v>
      </c>
      <c r="E7089" t="s" s="0">
        <v>379</v>
      </c>
      <c r="F7089" s="0">
        <v>0.96499999999999997</v>
      </c>
    </row>
    <row r="7090" spans="1:6">
      <c r="A7090" s="39">
        <v>36251</v>
      </c>
      <c r="B7090" t="s" s="0">
        <v>106</v>
      </c>
      <c r="C7090" t="s" s="0">
        <v>74</v>
      </c>
      <c r="E7090" t="s" s="0">
        <v>106</v>
      </c>
      <c r="F7090" s="0">
        <v>0.98699999999999999</v>
      </c>
    </row>
    <row r="7091" spans="1:6">
      <c r="A7091" s="39">
        <v>71634</v>
      </c>
      <c r="B7091" t="s" s="0">
        <v>60</v>
      </c>
      <c r="C7091" t="s" s="0">
        <v>20</v>
      </c>
      <c r="E7091" t="s" s="0">
        <v>60</v>
      </c>
      <c r="F7091" s="0">
        <v>1.0409999999999999</v>
      </c>
    </row>
    <row r="7092" spans="1:6">
      <c r="A7092" s="39">
        <v>71636</v>
      </c>
      <c r="B7092" t="s" s="0">
        <v>60</v>
      </c>
      <c r="C7092" t="s" s="0">
        <v>20</v>
      </c>
      <c r="E7092" t="s" s="0">
        <v>60</v>
      </c>
      <c r="F7092" s="0">
        <v>1.0409999999999999</v>
      </c>
    </row>
    <row r="7093" spans="1:6">
      <c r="A7093" s="39">
        <v>71638</v>
      </c>
      <c r="B7093" t="s" s="0">
        <v>60</v>
      </c>
      <c r="C7093" t="s" s="0">
        <v>20</v>
      </c>
      <c r="E7093" t="s" s="0">
        <v>60</v>
      </c>
      <c r="F7093" s="0">
        <v>1.0409999999999999</v>
      </c>
    </row>
    <row r="7094" spans="1:6">
      <c r="A7094" s="39">
        <v>71640</v>
      </c>
      <c r="B7094" t="s" s="0">
        <v>60</v>
      </c>
      <c r="C7094" t="s" s="0">
        <v>20</v>
      </c>
      <c r="E7094" t="s" s="0">
        <v>60</v>
      </c>
      <c r="F7094" s="0">
        <v>1.0409999999999999</v>
      </c>
    </row>
    <row r="7095" spans="1:6">
      <c r="A7095" s="39">
        <v>71642</v>
      </c>
      <c r="B7095" t="s" s="0">
        <v>60</v>
      </c>
      <c r="C7095" t="s" s="0">
        <v>20</v>
      </c>
      <c r="E7095" t="s" s="0">
        <v>60</v>
      </c>
      <c r="F7095" s="0">
        <v>1.0409999999999999</v>
      </c>
    </row>
    <row r="7096" spans="1:6">
      <c r="A7096" s="39">
        <v>71672</v>
      </c>
      <c r="B7096" t="s" s="0">
        <v>60</v>
      </c>
      <c r="C7096" t="s" s="0">
        <v>20</v>
      </c>
      <c r="E7096" t="s" s="0">
        <v>60</v>
      </c>
      <c r="F7096" s="0">
        <v>1.0409999999999999</v>
      </c>
    </row>
    <row r="7097" spans="1:6">
      <c r="A7097" s="39">
        <v>95364</v>
      </c>
      <c r="B7097" t="s" s="0">
        <v>348</v>
      </c>
      <c r="C7097" t="s" s="0">
        <v>26</v>
      </c>
      <c r="E7097" t="s" s="0">
        <v>348</v>
      </c>
      <c r="F7097" s="0">
        <v>1.038</v>
      </c>
    </row>
    <row r="7098" spans="1:6">
      <c r="A7098" s="39">
        <v>14974</v>
      </c>
      <c r="B7098" t="s" s="0">
        <v>149</v>
      </c>
      <c r="C7098" t="s" s="0">
        <v>82</v>
      </c>
      <c r="E7098" t="s" s="0">
        <v>149</v>
      </c>
      <c r="F7098" s="0">
        <v>0.97799999999999998</v>
      </c>
    </row>
    <row r="7099" spans="1:6">
      <c r="A7099" s="39">
        <v>23824</v>
      </c>
      <c r="B7099" t="s" s="0">
        <v>379</v>
      </c>
      <c r="C7099" t="s" s="0">
        <v>238</v>
      </c>
      <c r="E7099" t="s" s="0">
        <v>379</v>
      </c>
      <c r="F7099" s="0">
        <v>0.96499999999999997</v>
      </c>
    </row>
    <row r="7100" spans="1:6">
      <c r="A7100" s="39">
        <v>23826</v>
      </c>
      <c r="B7100" t="s" s="0">
        <v>379</v>
      </c>
      <c r="C7100" t="s" s="0">
        <v>238</v>
      </c>
      <c r="E7100" t="s" s="0">
        <v>379</v>
      </c>
      <c r="F7100" s="0">
        <v>0.96499999999999997</v>
      </c>
    </row>
    <row r="7101" spans="1:6">
      <c r="A7101" s="39">
        <v>24610</v>
      </c>
      <c r="B7101" t="s" s="0">
        <v>379</v>
      </c>
      <c r="C7101" t="s" s="0">
        <v>238</v>
      </c>
      <c r="E7101" t="s" s="0">
        <v>379</v>
      </c>
      <c r="F7101" s="0">
        <v>0.96499999999999997</v>
      </c>
    </row>
    <row r="7102" spans="1:6">
      <c r="A7102" s="39">
        <v>23827</v>
      </c>
      <c r="B7102" t="s" s="0">
        <v>379</v>
      </c>
      <c r="C7102" t="s" s="0">
        <v>238</v>
      </c>
      <c r="E7102" t="s" s="0">
        <v>379</v>
      </c>
      <c r="F7102" s="0">
        <v>0.96499999999999997</v>
      </c>
    </row>
    <row r="7103" spans="1:6">
      <c r="A7103" s="39">
        <v>23795</v>
      </c>
      <c r="B7103" t="s" s="0">
        <v>379</v>
      </c>
      <c r="C7103" t="s" s="0">
        <v>238</v>
      </c>
      <c r="E7103" t="s" s="0">
        <v>379</v>
      </c>
      <c r="F7103" s="0">
        <v>0.96499999999999997</v>
      </c>
    </row>
    <row r="7104" spans="1:6">
      <c r="A7104" s="39">
        <v>23812</v>
      </c>
      <c r="B7104" t="s" s="0">
        <v>379</v>
      </c>
      <c r="C7104" t="s" s="0">
        <v>238</v>
      </c>
      <c r="E7104" t="s" s="0">
        <v>379</v>
      </c>
      <c r="F7104" s="0">
        <v>0.96499999999999997</v>
      </c>
    </row>
    <row r="7105" spans="1:6">
      <c r="A7105" s="39">
        <v>23845</v>
      </c>
      <c r="B7105" t="s" s="0">
        <v>379</v>
      </c>
      <c r="C7105" t="s" s="0">
        <v>238</v>
      </c>
      <c r="E7105" t="s" s="0">
        <v>379</v>
      </c>
      <c r="F7105" s="0">
        <v>0.96499999999999997</v>
      </c>
    </row>
    <row r="7106" spans="1:6">
      <c r="A7106" s="39">
        <v>55278</v>
      </c>
      <c r="B7106" t="s" s="0">
        <v>166</v>
      </c>
      <c r="C7106" t="s" s="0">
        <v>22</v>
      </c>
      <c r="E7106" t="s" s="0">
        <v>166</v>
      </c>
      <c r="F7106" s="0">
        <v>1.036</v>
      </c>
    </row>
    <row r="7107" spans="1:6">
      <c r="A7107" s="39">
        <v>19288</v>
      </c>
      <c r="B7107" t="s" s="0">
        <v>135</v>
      </c>
      <c r="C7107" t="s" s="0">
        <v>58</v>
      </c>
      <c r="E7107" t="s" s="0">
        <v>135</v>
      </c>
      <c r="F7107" s="0">
        <v>0.90100000000000002</v>
      </c>
    </row>
    <row r="7108" spans="1:6">
      <c r="A7108" s="39">
        <v>96337</v>
      </c>
      <c r="B7108" t="s" s="0">
        <v>377</v>
      </c>
      <c r="C7108" t="s" s="0">
        <v>26</v>
      </c>
      <c r="E7108" t="s" s="0">
        <v>377</v>
      </c>
      <c r="F7108" s="0">
        <v>1.135</v>
      </c>
    </row>
    <row r="7109" spans="1:6">
      <c r="A7109" s="39">
        <v>66996</v>
      </c>
      <c r="B7109" t="s" s="0">
        <v>134</v>
      </c>
      <c r="C7109" t="s" s="0">
        <v>22</v>
      </c>
      <c r="E7109" t="s" s="0">
        <v>134</v>
      </c>
      <c r="F7109" s="0">
        <v>1.0189999999999999</v>
      </c>
    </row>
    <row r="7110" spans="1:6">
      <c r="A7110" s="39">
        <v>37635</v>
      </c>
      <c r="B7110" t="s" s="0">
        <v>169</v>
      </c>
      <c r="C7110" t="s" s="0">
        <v>39</v>
      </c>
      <c r="E7110" t="s" s="0">
        <v>169</v>
      </c>
      <c r="F7110" s="0">
        <v>0.78700000000000003</v>
      </c>
    </row>
    <row r="7111" spans="1:6">
      <c r="A7111" s="39">
        <v>76848</v>
      </c>
      <c r="B7111" t="s" s="0">
        <v>134</v>
      </c>
      <c r="C7111" t="s" s="0">
        <v>22</v>
      </c>
      <c r="E7111" t="s" s="0">
        <v>134</v>
      </c>
      <c r="F7111" s="0">
        <v>1.0189999999999999</v>
      </c>
    </row>
    <row r="7112" spans="1:6">
      <c r="A7112" s="39">
        <v>24558</v>
      </c>
      <c r="B7112" t="s" s="0">
        <v>379</v>
      </c>
      <c r="C7112" t="s" s="0">
        <v>238</v>
      </c>
      <c r="E7112" t="s" s="0">
        <v>379</v>
      </c>
      <c r="F7112" s="0">
        <v>0.96499999999999997</v>
      </c>
    </row>
    <row r="7113" spans="1:6">
      <c r="A7113" s="39">
        <v>24576</v>
      </c>
      <c r="B7113" t="s" s="0">
        <v>379</v>
      </c>
      <c r="C7113" t="s" s="0">
        <v>238</v>
      </c>
      <c r="E7113" t="s" s="0">
        <v>379</v>
      </c>
      <c r="F7113" s="0">
        <v>0.96499999999999997</v>
      </c>
    </row>
    <row r="7114" spans="1:6">
      <c r="A7114" s="39">
        <v>31711</v>
      </c>
      <c r="B7114" t="s" s="0">
        <v>75</v>
      </c>
      <c r="C7114" t="s" s="0">
        <v>39</v>
      </c>
      <c r="E7114" t="s" s="0">
        <v>75</v>
      </c>
      <c r="F7114" s="0">
        <v>0.81699999999999995</v>
      </c>
    </row>
    <row r="7115" spans="1:6">
      <c r="A7115" s="39">
        <v>23795</v>
      </c>
      <c r="B7115" t="s" s="0">
        <v>379</v>
      </c>
      <c r="C7115" t="s" s="0">
        <v>238</v>
      </c>
      <c r="E7115" t="s" s="0">
        <v>379</v>
      </c>
      <c r="F7115" s="0">
        <v>0.96499999999999997</v>
      </c>
    </row>
    <row r="7116" spans="1:6">
      <c r="A7116" s="39">
        <v>23827</v>
      </c>
      <c r="B7116" t="s" s="0">
        <v>379</v>
      </c>
      <c r="C7116" t="s" s="0">
        <v>238</v>
      </c>
      <c r="E7116" t="s" s="0">
        <v>379</v>
      </c>
      <c r="F7116" s="0">
        <v>0.96499999999999997</v>
      </c>
    </row>
    <row r="7117" spans="1:6">
      <c r="A7117" s="39">
        <v>99885</v>
      </c>
      <c r="B7117" t="s" s="0">
        <v>211</v>
      </c>
      <c r="C7117" t="s" s="0">
        <v>72</v>
      </c>
      <c r="E7117" t="s" s="0">
        <v>211</v>
      </c>
      <c r="F7117" s="0">
        <v>0.88</v>
      </c>
    </row>
    <row r="7118" spans="1:6">
      <c r="A7118" s="39">
        <v>97511</v>
      </c>
      <c r="B7118" t="s" s="0">
        <v>235</v>
      </c>
      <c r="C7118" t="s" s="0">
        <v>26</v>
      </c>
      <c r="E7118" t="s" s="0">
        <v>235</v>
      </c>
      <c r="F7118" s="0">
        <v>1.093</v>
      </c>
    </row>
    <row r="7119" spans="1:6">
      <c r="A7119" s="39">
        <v>23815</v>
      </c>
      <c r="B7119" t="s" s="0">
        <v>379</v>
      </c>
      <c r="C7119" t="s" s="0">
        <v>238</v>
      </c>
      <c r="E7119" t="s" s="0">
        <v>379</v>
      </c>
      <c r="F7119" s="0">
        <v>0.96499999999999997</v>
      </c>
    </row>
    <row r="7120" spans="1:6">
      <c r="A7120" s="39">
        <v>24649</v>
      </c>
      <c r="B7120" t="s" s="0">
        <v>379</v>
      </c>
      <c r="C7120" t="s" s="0">
        <v>238</v>
      </c>
      <c r="E7120" t="s" s="0">
        <v>379</v>
      </c>
      <c r="F7120" s="0">
        <v>0.96499999999999997</v>
      </c>
    </row>
    <row r="7121" spans="1:6">
      <c r="A7121" s="39">
        <v>21335</v>
      </c>
      <c r="B7121" t="s" s="0">
        <v>55</v>
      </c>
      <c r="C7121" t="s" s="0">
        <v>39</v>
      </c>
      <c r="E7121" t="s" s="0">
        <v>55</v>
      </c>
      <c r="F7121" s="0">
        <v>0.94</v>
      </c>
    </row>
    <row r="7122" spans="1:6">
      <c r="A7122" s="39">
        <v>21337</v>
      </c>
      <c r="B7122" t="s" s="0">
        <v>55</v>
      </c>
      <c r="C7122" t="s" s="0">
        <v>39</v>
      </c>
      <c r="E7122" t="s" s="0">
        <v>55</v>
      </c>
      <c r="F7122" s="0">
        <v>0.94</v>
      </c>
    </row>
    <row r="7123" spans="1:6">
      <c r="A7123" s="39">
        <v>21339</v>
      </c>
      <c r="B7123" t="s" s="0">
        <v>55</v>
      </c>
      <c r="C7123" t="s" s="0">
        <v>39</v>
      </c>
      <c r="E7123" t="s" s="0">
        <v>55</v>
      </c>
      <c r="F7123" s="0">
        <v>0.94</v>
      </c>
    </row>
    <row r="7124" spans="1:6">
      <c r="A7124" s="39">
        <v>21391</v>
      </c>
      <c r="B7124" t="s" s="0">
        <v>55</v>
      </c>
      <c r="C7124" t="s" s="0">
        <v>39</v>
      </c>
      <c r="E7124" t="s" s="0">
        <v>55</v>
      </c>
      <c r="F7124" s="0">
        <v>0.94</v>
      </c>
    </row>
    <row r="7125" spans="1:6">
      <c r="A7125" s="39">
        <v>24568</v>
      </c>
      <c r="B7125" t="s" s="0">
        <v>379</v>
      </c>
      <c r="C7125" t="s" s="0">
        <v>238</v>
      </c>
      <c r="E7125" t="s" s="0">
        <v>379</v>
      </c>
      <c r="F7125" s="0">
        <v>0.96499999999999997</v>
      </c>
    </row>
    <row r="7126" spans="1:6">
      <c r="A7126" s="39">
        <v>23829</v>
      </c>
      <c r="B7126" t="s" s="0">
        <v>379</v>
      </c>
      <c r="C7126" t="s" s="0">
        <v>238</v>
      </c>
      <c r="E7126" t="s" s="0">
        <v>379</v>
      </c>
      <c r="F7126" s="0">
        <v>0.96499999999999997</v>
      </c>
    </row>
    <row r="7127" spans="1:6">
      <c r="A7127" s="39">
        <v>57319</v>
      </c>
      <c r="B7127" t="s" s="0">
        <v>380</v>
      </c>
      <c r="C7127" t="s" s="0">
        <v>24</v>
      </c>
      <c r="E7127" t="s" s="0">
        <v>380</v>
      </c>
      <c r="F7127" s="0">
        <v>0.95599999999999996</v>
      </c>
    </row>
    <row r="7128" spans="1:6">
      <c r="A7128" s="39">
        <v>48480</v>
      </c>
      <c r="B7128" t="s" s="0">
        <v>158</v>
      </c>
      <c r="C7128" t="s" s="0">
        <v>39</v>
      </c>
      <c r="E7128" t="s" s="0">
        <v>158</v>
      </c>
      <c r="F7128" s="0">
        <v>0.82</v>
      </c>
    </row>
    <row r="7129" spans="1:6">
      <c r="A7129" s="39">
        <v>16248</v>
      </c>
      <c r="B7129" t="s" s="0">
        <v>81</v>
      </c>
      <c r="C7129" t="s" s="0">
        <v>82</v>
      </c>
      <c r="E7129" t="s" s="0">
        <v>81</v>
      </c>
      <c r="F7129" s="0">
        <v>0.878</v>
      </c>
    </row>
    <row r="7130" spans="1:6">
      <c r="A7130" s="39">
        <v>9328</v>
      </c>
      <c r="B7130" t="s" s="0">
        <v>139</v>
      </c>
      <c r="C7130" t="s" s="0">
        <v>119</v>
      </c>
      <c r="E7130" t="s" s="0">
        <v>139</v>
      </c>
      <c r="F7130" s="0">
        <v>0.92800000000000005</v>
      </c>
    </row>
    <row r="7131" spans="1:6">
      <c r="A7131" s="39">
        <v>57334</v>
      </c>
      <c r="B7131" t="s" s="0">
        <v>380</v>
      </c>
      <c r="C7131" t="s" s="0">
        <v>24</v>
      </c>
      <c r="E7131" t="s" s="0">
        <v>380</v>
      </c>
      <c r="F7131" s="0">
        <v>0.95599999999999996</v>
      </c>
    </row>
    <row r="7132" spans="1:6">
      <c r="A7132" s="39">
        <v>57299</v>
      </c>
      <c r="B7132" t="s" s="0">
        <v>380</v>
      </c>
      <c r="C7132" t="s" s="0">
        <v>24</v>
      </c>
      <c r="E7132" t="s" s="0">
        <v>380</v>
      </c>
      <c r="F7132" s="0">
        <v>0.95599999999999996</v>
      </c>
    </row>
    <row r="7133" spans="1:6">
      <c r="A7133" s="39">
        <v>18442</v>
      </c>
      <c r="B7133" t="s" s="0">
        <v>83</v>
      </c>
      <c r="C7133" t="s" s="0">
        <v>58</v>
      </c>
      <c r="E7133" t="s" s="0">
        <v>83</v>
      </c>
      <c r="F7133" s="0">
        <v>0.94399999999999995</v>
      </c>
    </row>
    <row r="7134" spans="1:6">
      <c r="A7134" s="39">
        <v>18276</v>
      </c>
      <c r="B7134" t="s" s="0">
        <v>57</v>
      </c>
      <c r="C7134" t="s" s="0">
        <v>58</v>
      </c>
      <c r="E7134" t="s" s="0">
        <v>57</v>
      </c>
      <c r="F7134" s="0">
        <v>0.93899999999999995</v>
      </c>
    </row>
    <row r="7135" spans="1:6">
      <c r="A7135" s="39">
        <v>67363</v>
      </c>
      <c r="B7135" t="s" s="0">
        <v>227</v>
      </c>
      <c r="C7135" t="s" s="0">
        <v>22</v>
      </c>
      <c r="E7135" t="s" s="0">
        <v>227</v>
      </c>
      <c r="F7135" s="0">
        <v>1.02</v>
      </c>
    </row>
    <row r="7136" spans="1:6">
      <c r="A7136" s="39">
        <v>57339</v>
      </c>
      <c r="B7136" t="s" s="0">
        <v>380</v>
      </c>
      <c r="C7136" t="s" s="0">
        <v>24</v>
      </c>
      <c r="E7136" t="s" s="0">
        <v>380</v>
      </c>
      <c r="F7136" s="0">
        <v>0.95599999999999996</v>
      </c>
    </row>
    <row r="7137" spans="1:6">
      <c r="A7137" s="39">
        <v>26524</v>
      </c>
      <c r="B7137" t="s" s="0">
        <v>186</v>
      </c>
      <c r="C7137" t="s" s="0">
        <v>39</v>
      </c>
      <c r="E7137" t="s" s="0">
        <v>186</v>
      </c>
      <c r="F7137" s="0">
        <v>0.753</v>
      </c>
    </row>
    <row r="7138" spans="1:6">
      <c r="A7138" s="39">
        <v>6295</v>
      </c>
      <c r="B7138" t="s" s="0">
        <v>69</v>
      </c>
      <c r="C7138" t="s" s="0">
        <v>70</v>
      </c>
      <c r="E7138" t="s" s="0">
        <v>69</v>
      </c>
      <c r="F7138" s="0">
        <v>0.89700000000000002</v>
      </c>
    </row>
    <row r="7139" spans="1:6">
      <c r="A7139" s="39">
        <v>57258</v>
      </c>
      <c r="B7139" t="s" s="0">
        <v>380</v>
      </c>
      <c r="C7139" t="s" s="0">
        <v>24</v>
      </c>
      <c r="E7139" t="s" s="0">
        <v>380</v>
      </c>
      <c r="F7139" s="0">
        <v>0.95599999999999996</v>
      </c>
    </row>
    <row r="7140" spans="1:6">
      <c r="A7140" s="39">
        <v>57271</v>
      </c>
      <c r="B7140" t="s" s="0">
        <v>380</v>
      </c>
      <c r="C7140" t="s" s="0">
        <v>24</v>
      </c>
      <c r="E7140" t="s" s="0">
        <v>380</v>
      </c>
      <c r="F7140" s="0">
        <v>0.95599999999999996</v>
      </c>
    </row>
    <row r="7141" spans="1:6">
      <c r="A7141" s="39">
        <v>57223</v>
      </c>
      <c r="B7141" t="s" s="0">
        <v>380</v>
      </c>
      <c r="C7141" t="s" s="0">
        <v>24</v>
      </c>
      <c r="E7141" t="s" s="0">
        <v>380</v>
      </c>
      <c r="F7141" s="0">
        <v>0.95599999999999996</v>
      </c>
    </row>
    <row r="7142" spans="1:6">
      <c r="A7142" s="39">
        <v>57250</v>
      </c>
      <c r="B7142" t="s" s="0">
        <v>380</v>
      </c>
      <c r="C7142" t="s" s="0">
        <v>24</v>
      </c>
      <c r="E7142" t="s" s="0">
        <v>380</v>
      </c>
      <c r="F7142" s="0">
        <v>0.95599999999999996</v>
      </c>
    </row>
    <row r="7143" spans="1:6">
      <c r="A7143" s="39">
        <v>17440</v>
      </c>
      <c r="B7143" t="s" s="0">
        <v>66</v>
      </c>
      <c r="C7143" t="s" s="0">
        <v>58</v>
      </c>
      <c r="E7143" t="s" s="0">
        <v>66</v>
      </c>
      <c r="F7143" s="0">
        <v>1.012</v>
      </c>
    </row>
    <row r="7144" spans="1:6">
      <c r="A7144" s="39">
        <v>37318</v>
      </c>
      <c r="B7144" t="s" s="0">
        <v>154</v>
      </c>
      <c r="C7144" t="s" s="0">
        <v>72</v>
      </c>
      <c r="E7144" t="s" s="0">
        <v>154</v>
      </c>
      <c r="F7144" s="0">
        <v>0.90700000000000003</v>
      </c>
    </row>
    <row r="7145" spans="1:6">
      <c r="A7145" s="39">
        <v>57290</v>
      </c>
      <c r="B7145" t="s" s="0">
        <v>380</v>
      </c>
      <c r="C7145" t="s" s="0">
        <v>24</v>
      </c>
      <c r="E7145" t="s" s="0">
        <v>380</v>
      </c>
      <c r="F7145" s="0">
        <v>0.95599999999999996</v>
      </c>
    </row>
    <row r="7146" spans="1:6">
      <c r="A7146" s="39">
        <v>19246</v>
      </c>
      <c r="B7146" t="s" s="0">
        <v>135</v>
      </c>
      <c r="C7146" t="s" s="0">
        <v>58</v>
      </c>
      <c r="E7146" t="s" s="0">
        <v>135</v>
      </c>
      <c r="F7146" s="0">
        <v>0.90100000000000002</v>
      </c>
    </row>
    <row r="7147" spans="1:6">
      <c r="A7147" s="39">
        <v>56290</v>
      </c>
      <c r="B7147" t="s" s="0">
        <v>102</v>
      </c>
      <c r="C7147" t="s" s="0">
        <v>22</v>
      </c>
      <c r="E7147" t="s" s="0">
        <v>102</v>
      </c>
      <c r="F7147" s="0">
        <v>0.99099999999999999</v>
      </c>
    </row>
    <row r="7148" spans="1:6">
      <c r="A7148" s="39">
        <v>57072</v>
      </c>
      <c r="B7148" t="s" s="0">
        <v>380</v>
      </c>
      <c r="C7148" t="s" s="0">
        <v>24</v>
      </c>
      <c r="E7148" t="s" s="0">
        <v>380</v>
      </c>
      <c r="F7148" s="0">
        <v>0.95599999999999996</v>
      </c>
    </row>
    <row r="7149" spans="1:6">
      <c r="A7149" s="39">
        <v>57074</v>
      </c>
      <c r="B7149" t="s" s="0">
        <v>380</v>
      </c>
      <c r="C7149" t="s" s="0">
        <v>24</v>
      </c>
      <c r="E7149" t="s" s="0">
        <v>380</v>
      </c>
      <c r="F7149" s="0">
        <v>0.95599999999999996</v>
      </c>
    </row>
    <row r="7150" spans="1:6">
      <c r="A7150" s="39">
        <v>56826</v>
      </c>
      <c r="B7150" t="s" s="0">
        <v>102</v>
      </c>
      <c r="C7150" t="s" s="0">
        <v>22</v>
      </c>
      <c r="E7150" t="s" s="0">
        <v>102</v>
      </c>
      <c r="F7150" s="0">
        <v>0.99099999999999999</v>
      </c>
    </row>
    <row r="7151" spans="1:6">
      <c r="A7151" s="39">
        <v>57076</v>
      </c>
      <c r="B7151" t="s" s="0">
        <v>380</v>
      </c>
      <c r="C7151" t="s" s="0">
        <v>24</v>
      </c>
      <c r="E7151" t="s" s="0">
        <v>380</v>
      </c>
      <c r="F7151" s="0">
        <v>0.95599999999999996</v>
      </c>
    </row>
    <row r="7152" spans="1:6">
      <c r="A7152" s="39">
        <v>57078</v>
      </c>
      <c r="B7152" t="s" s="0">
        <v>380</v>
      </c>
      <c r="C7152" t="s" s="0">
        <v>24</v>
      </c>
      <c r="E7152" t="s" s="0">
        <v>380</v>
      </c>
      <c r="F7152" s="0">
        <v>0.95599999999999996</v>
      </c>
    </row>
    <row r="7153" spans="1:6">
      <c r="A7153" s="39">
        <v>57080</v>
      </c>
      <c r="B7153" t="s" s="0">
        <v>380</v>
      </c>
      <c r="C7153" t="s" s="0">
        <v>24</v>
      </c>
      <c r="E7153" t="s" s="0">
        <v>380</v>
      </c>
      <c r="F7153" s="0">
        <v>0.95599999999999996</v>
      </c>
    </row>
    <row r="7154" spans="1:6">
      <c r="A7154" s="39">
        <v>19209</v>
      </c>
      <c r="B7154" t="s" s="0">
        <v>138</v>
      </c>
      <c r="C7154" t="s" s="0">
        <v>58</v>
      </c>
      <c r="E7154" t="s" s="0">
        <v>138</v>
      </c>
      <c r="F7154" s="0">
        <v>0.96</v>
      </c>
    </row>
    <row r="7155" spans="1:6">
      <c r="A7155" s="39">
        <v>56729</v>
      </c>
      <c r="B7155" t="s" s="0">
        <v>42</v>
      </c>
      <c r="C7155" t="s" s="0">
        <v>22</v>
      </c>
      <c r="E7155" t="s" s="0">
        <v>42</v>
      </c>
      <c r="F7155" s="0">
        <v>1.0009999999999999</v>
      </c>
    </row>
    <row r="7156" spans="1:6">
      <c r="A7156" s="39">
        <v>17279</v>
      </c>
      <c r="B7156" t="s" s="0">
        <v>159</v>
      </c>
      <c r="C7156" t="s" s="0">
        <v>82</v>
      </c>
      <c r="E7156" t="s" s="0">
        <v>159</v>
      </c>
      <c r="F7156" s="0">
        <v>0.88900000000000001</v>
      </c>
    </row>
    <row r="7157" spans="1:6">
      <c r="A7157" s="39">
        <v>57234</v>
      </c>
      <c r="B7157" t="s" s="0">
        <v>380</v>
      </c>
      <c r="C7157" t="s" s="0">
        <v>24</v>
      </c>
      <c r="E7157" t="s" s="0">
        <v>380</v>
      </c>
      <c r="F7157" s="0">
        <v>0.95599999999999996</v>
      </c>
    </row>
    <row r="7158" spans="1:6">
      <c r="A7158" s="39">
        <v>27249</v>
      </c>
      <c r="B7158" t="s" s="0">
        <v>61</v>
      </c>
      <c r="C7158" t="s" s="0">
        <v>39</v>
      </c>
      <c r="E7158" t="s" s="0">
        <v>61</v>
      </c>
      <c r="F7158" s="0">
        <v>0.82</v>
      </c>
    </row>
    <row r="7159" spans="1:6">
      <c r="A7159" s="39">
        <v>59609</v>
      </c>
      <c r="B7159" t="s" s="0">
        <v>381</v>
      </c>
      <c r="C7159" t="s" s="0">
        <v>24</v>
      </c>
      <c r="E7159" t="s" s="0">
        <v>381</v>
      </c>
      <c r="F7159" s="0">
        <v>0.9</v>
      </c>
    </row>
    <row r="7160" spans="1:6">
      <c r="A7160" s="39">
        <v>4827</v>
      </c>
      <c r="B7160" t="s" s="0">
        <v>202</v>
      </c>
      <c r="C7160" t="s" s="0">
        <v>119</v>
      </c>
      <c r="E7160" t="s" s="0">
        <v>202</v>
      </c>
      <c r="F7160" s="0">
        <v>0.95699999999999996</v>
      </c>
    </row>
    <row r="7161" spans="1:6">
      <c r="A7161" s="39">
        <v>56290</v>
      </c>
      <c r="B7161" t="s" s="0">
        <v>42</v>
      </c>
      <c r="C7161" t="s" s="0">
        <v>22</v>
      </c>
      <c r="E7161" t="s" s="0">
        <v>42</v>
      </c>
      <c r="F7161" s="0">
        <v>1.0009999999999999</v>
      </c>
    </row>
    <row r="7162" spans="1:6">
      <c r="A7162" s="39">
        <v>67686</v>
      </c>
      <c r="B7162" t="s" s="0">
        <v>220</v>
      </c>
      <c r="C7162" t="s" s="0">
        <v>22</v>
      </c>
      <c r="E7162" t="s" s="0">
        <v>220</v>
      </c>
      <c r="F7162" s="0">
        <v>0.97499999999999998</v>
      </c>
    </row>
    <row r="7163" spans="1:6">
      <c r="A7163" s="39">
        <v>37318</v>
      </c>
      <c r="B7163" t="s" s="0">
        <v>154</v>
      </c>
      <c r="C7163" t="s" s="0">
        <v>72</v>
      </c>
      <c r="E7163" t="s" s="0">
        <v>154</v>
      </c>
      <c r="F7163" s="0">
        <v>0.90700000000000003</v>
      </c>
    </row>
    <row r="7164" spans="1:6">
      <c r="A7164" s="39">
        <v>55758</v>
      </c>
      <c r="B7164" t="s" s="0">
        <v>32</v>
      </c>
      <c r="C7164" t="s" s="0">
        <v>22</v>
      </c>
      <c r="E7164" t="s" s="0">
        <v>32</v>
      </c>
      <c r="F7164" s="0">
        <v>1.046</v>
      </c>
    </row>
    <row r="7165" spans="1:6">
      <c r="A7165" s="39">
        <v>99441</v>
      </c>
      <c r="B7165" t="s" s="0">
        <v>148</v>
      </c>
      <c r="C7165" t="s" s="0">
        <v>72</v>
      </c>
      <c r="E7165" t="s" s="0">
        <v>148</v>
      </c>
      <c r="F7165" s="0">
        <v>0.91400000000000003</v>
      </c>
    </row>
    <row r="7166" spans="1:6">
      <c r="A7166" s="39">
        <v>59505</v>
      </c>
      <c r="B7166" t="s" s="0">
        <v>381</v>
      </c>
      <c r="C7166" t="s" s="0">
        <v>24</v>
      </c>
      <c r="E7166" t="s" s="0">
        <v>381</v>
      </c>
      <c r="F7166" s="0">
        <v>0.9</v>
      </c>
    </row>
    <row r="7167" spans="1:6">
      <c r="A7167" s="39">
        <v>59469</v>
      </c>
      <c r="B7167" t="s" s="0">
        <v>381</v>
      </c>
      <c r="C7167" t="s" s="0">
        <v>24</v>
      </c>
      <c r="E7167" t="s" s="0">
        <v>381</v>
      </c>
      <c r="F7167" s="0">
        <v>0.9</v>
      </c>
    </row>
    <row r="7168" spans="1:6">
      <c r="A7168" s="39">
        <v>59597</v>
      </c>
      <c r="B7168" t="s" s="0">
        <v>381</v>
      </c>
      <c r="C7168" t="s" s="0">
        <v>24</v>
      </c>
      <c r="E7168" t="s" s="0">
        <v>381</v>
      </c>
      <c r="F7168" s="0">
        <v>0.9</v>
      </c>
    </row>
    <row r="7169" spans="1:6">
      <c r="A7169" s="39">
        <v>59590</v>
      </c>
      <c r="B7169" t="s" s="0">
        <v>381</v>
      </c>
      <c r="C7169" t="s" s="0">
        <v>24</v>
      </c>
      <c r="E7169" t="s" s="0">
        <v>381</v>
      </c>
      <c r="F7169" s="0">
        <v>0.9</v>
      </c>
    </row>
    <row r="7170" spans="1:6">
      <c r="A7170" s="39">
        <v>59510</v>
      </c>
      <c r="B7170" t="s" s="0">
        <v>381</v>
      </c>
      <c r="C7170" t="s" s="0">
        <v>24</v>
      </c>
      <c r="E7170" t="s" s="0">
        <v>381</v>
      </c>
      <c r="F7170" s="0">
        <v>0.9</v>
      </c>
    </row>
    <row r="7171" spans="1:6">
      <c r="A7171" s="39">
        <v>59555</v>
      </c>
      <c r="B7171" t="s" s="0">
        <v>381</v>
      </c>
      <c r="C7171" t="s" s="0">
        <v>24</v>
      </c>
      <c r="E7171" t="s" s="0">
        <v>381</v>
      </c>
      <c r="F7171" s="0">
        <v>0.9</v>
      </c>
    </row>
    <row r="7172" spans="1:6">
      <c r="A7172" s="39">
        <v>59556</v>
      </c>
      <c r="B7172" t="s" s="0">
        <v>381</v>
      </c>
      <c r="C7172" t="s" s="0">
        <v>24</v>
      </c>
      <c r="E7172" t="s" s="0">
        <v>381</v>
      </c>
      <c r="F7172" s="0">
        <v>0.9</v>
      </c>
    </row>
    <row r="7173" spans="1:6">
      <c r="A7173" s="39">
        <v>59557</v>
      </c>
      <c r="B7173" t="s" s="0">
        <v>381</v>
      </c>
      <c r="C7173" t="s" s="0">
        <v>24</v>
      </c>
      <c r="E7173" t="s" s="0">
        <v>381</v>
      </c>
      <c r="F7173" s="0">
        <v>0.9</v>
      </c>
    </row>
    <row r="7174" spans="1:6">
      <c r="A7174" s="39">
        <v>59558</v>
      </c>
      <c r="B7174" t="s" s="0">
        <v>381</v>
      </c>
      <c r="C7174" t="s" s="0">
        <v>24</v>
      </c>
      <c r="E7174" t="s" s="0">
        <v>381</v>
      </c>
      <c r="F7174" s="0">
        <v>0.9</v>
      </c>
    </row>
    <row r="7175" spans="1:6">
      <c r="A7175" s="39">
        <v>59519</v>
      </c>
      <c r="B7175" t="s" s="0">
        <v>381</v>
      </c>
      <c r="C7175" t="s" s="0">
        <v>24</v>
      </c>
      <c r="E7175" t="s" s="0">
        <v>381</v>
      </c>
      <c r="F7175" s="0">
        <v>0.9</v>
      </c>
    </row>
    <row r="7176" spans="1:6">
      <c r="A7176" s="39">
        <v>59602</v>
      </c>
      <c r="B7176" t="s" s="0">
        <v>381</v>
      </c>
      <c r="C7176" t="s" s="0">
        <v>24</v>
      </c>
      <c r="E7176" t="s" s="0">
        <v>381</v>
      </c>
      <c r="F7176" s="0">
        <v>0.9</v>
      </c>
    </row>
    <row r="7177" spans="1:6">
      <c r="A7177" s="39">
        <v>59494</v>
      </c>
      <c r="B7177" t="s" s="0">
        <v>381</v>
      </c>
      <c r="C7177" t="s" s="0">
        <v>24</v>
      </c>
      <c r="E7177" t="s" s="0">
        <v>381</v>
      </c>
      <c r="F7177" s="0">
        <v>0.9</v>
      </c>
    </row>
    <row r="7178" spans="1:6">
      <c r="A7178" s="39">
        <v>59581</v>
      </c>
      <c r="B7178" t="s" s="0">
        <v>381</v>
      </c>
      <c r="C7178" t="s" s="0">
        <v>24</v>
      </c>
      <c r="E7178" t="s" s="0">
        <v>381</v>
      </c>
      <c r="F7178" s="0">
        <v>0.9</v>
      </c>
    </row>
    <row r="7179" spans="1:6">
      <c r="A7179" s="39">
        <v>59514</v>
      </c>
      <c r="B7179" t="s" s="0">
        <v>381</v>
      </c>
      <c r="C7179" t="s" s="0">
        <v>24</v>
      </c>
      <c r="E7179" t="s" s="0">
        <v>381</v>
      </c>
      <c r="F7179" s="0">
        <v>0.9</v>
      </c>
    </row>
    <row r="7180" spans="1:6">
      <c r="A7180" s="39">
        <v>71106</v>
      </c>
      <c r="B7180" t="s" s="0">
        <v>90</v>
      </c>
      <c r="C7180" t="s" s="0">
        <v>20</v>
      </c>
      <c r="E7180" t="s" s="0">
        <v>90</v>
      </c>
      <c r="F7180" s="0">
        <v>1.107</v>
      </c>
    </row>
    <row r="7181" spans="1:6">
      <c r="A7181" s="39">
        <v>59457</v>
      </c>
      <c r="B7181" t="s" s="0">
        <v>381</v>
      </c>
      <c r="C7181" t="s" s="0">
        <v>24</v>
      </c>
      <c r="E7181" t="s" s="0">
        <v>381</v>
      </c>
      <c r="F7181" s="0">
        <v>0.9</v>
      </c>
    </row>
    <row r="7182" spans="1:6">
      <c r="A7182" s="39">
        <v>78601</v>
      </c>
      <c r="B7182" t="s" s="0">
        <v>100</v>
      </c>
      <c r="C7182" t="s" s="0">
        <v>20</v>
      </c>
      <c r="E7182" t="s" s="0">
        <v>100</v>
      </c>
      <c r="F7182" s="0">
        <v>1.05</v>
      </c>
    </row>
    <row r="7183" spans="1:6">
      <c r="A7183" s="39">
        <v>58739</v>
      </c>
      <c r="B7183" t="s" s="0">
        <v>381</v>
      </c>
      <c r="C7183" t="s" s="0">
        <v>24</v>
      </c>
      <c r="E7183" t="s" s="0">
        <v>381</v>
      </c>
      <c r="F7183" s="0">
        <v>0.9</v>
      </c>
    </row>
    <row r="7184" spans="1:6">
      <c r="A7184" s="39">
        <v>95695</v>
      </c>
      <c r="B7184" t="s" s="0">
        <v>205</v>
      </c>
      <c r="C7184" t="s" s="0">
        <v>26</v>
      </c>
      <c r="E7184" t="s" s="0">
        <v>205</v>
      </c>
      <c r="F7184" s="0">
        <v>1.038</v>
      </c>
    </row>
    <row r="7185" spans="1:6">
      <c r="A7185" s="39">
        <v>25560</v>
      </c>
      <c r="B7185" t="s" s="0">
        <v>382</v>
      </c>
      <c r="C7185" t="s" s="0">
        <v>238</v>
      </c>
      <c r="E7185" t="s" s="0">
        <v>382</v>
      </c>
      <c r="F7185" s="0">
        <v>0.94899999999999995</v>
      </c>
    </row>
    <row r="7186" spans="1:6">
      <c r="A7186" s="39">
        <v>86747</v>
      </c>
      <c r="B7186" t="s" s="0">
        <v>101</v>
      </c>
      <c r="C7186" t="s" s="0">
        <v>26</v>
      </c>
      <c r="E7186" t="s" s="0">
        <v>101</v>
      </c>
      <c r="F7186" s="0">
        <v>1.0469999999999999</v>
      </c>
    </row>
    <row r="7187" spans="1:6">
      <c r="A7187" s="39">
        <v>67487</v>
      </c>
      <c r="B7187" t="s" s="0">
        <v>98</v>
      </c>
      <c r="C7187" t="s" s="0">
        <v>22</v>
      </c>
      <c r="E7187" t="s" s="0">
        <v>98</v>
      </c>
      <c r="F7187" s="0">
        <v>1.032</v>
      </c>
    </row>
    <row r="7188" spans="1:6">
      <c r="A7188" s="39">
        <v>63814</v>
      </c>
      <c r="B7188" t="s" s="0">
        <v>146</v>
      </c>
      <c r="C7188" t="s" s="0">
        <v>26</v>
      </c>
      <c r="E7188" t="s" s="0">
        <v>146</v>
      </c>
      <c r="F7188" s="0">
        <v>1.0860000000000001</v>
      </c>
    </row>
    <row r="7189" spans="1:6">
      <c r="A7189" s="39">
        <v>97350</v>
      </c>
      <c r="B7189" t="s" s="0">
        <v>35</v>
      </c>
      <c r="C7189" t="s" s="0">
        <v>26</v>
      </c>
      <c r="E7189" t="s" s="0">
        <v>35</v>
      </c>
      <c r="F7189" s="0">
        <v>1.0649999999999999</v>
      </c>
    </row>
    <row r="7190" spans="1:6">
      <c r="A7190" s="39">
        <v>84048</v>
      </c>
      <c r="B7190" t="s" s="0">
        <v>31</v>
      </c>
      <c r="C7190" t="s" s="0">
        <v>26</v>
      </c>
      <c r="E7190" t="s" s="0">
        <v>31</v>
      </c>
      <c r="F7190" s="0">
        <v>0.98299999999999998</v>
      </c>
    </row>
    <row r="7191" spans="1:6">
      <c r="A7191" s="39">
        <v>74535</v>
      </c>
      <c r="B7191" t="s" s="0">
        <v>259</v>
      </c>
      <c r="C7191" t="s" s="0">
        <v>20</v>
      </c>
      <c r="E7191" t="s" s="0">
        <v>259</v>
      </c>
      <c r="F7191" s="0">
        <v>0.97899999999999998</v>
      </c>
    </row>
    <row r="7192" spans="1:6">
      <c r="A7192" s="39">
        <v>63533</v>
      </c>
      <c r="B7192" t="s" s="0">
        <v>303</v>
      </c>
      <c r="C7192" t="s" s="0">
        <v>74</v>
      </c>
      <c r="E7192" t="s" s="0">
        <v>303</v>
      </c>
      <c r="F7192" s="0">
        <v>0.98</v>
      </c>
    </row>
    <row r="7193" spans="1:6">
      <c r="A7193" s="39">
        <v>95336</v>
      </c>
      <c r="B7193" t="s" s="0">
        <v>348</v>
      </c>
      <c r="C7193" t="s" s="0">
        <v>26</v>
      </c>
      <c r="E7193" t="s" s="0">
        <v>348</v>
      </c>
      <c r="F7193" s="0">
        <v>1.038</v>
      </c>
    </row>
    <row r="7194" spans="1:6">
      <c r="A7194" s="39">
        <v>97320</v>
      </c>
      <c r="B7194" t="s" s="0">
        <v>35</v>
      </c>
      <c r="C7194" t="s" s="0">
        <v>26</v>
      </c>
      <c r="E7194" t="s" s="0">
        <v>35</v>
      </c>
      <c r="F7194" s="0">
        <v>1.0649999999999999</v>
      </c>
    </row>
    <row r="7195" spans="1:6">
      <c r="A7195" s="39">
        <v>25572</v>
      </c>
      <c r="B7195" t="s" s="0">
        <v>382</v>
      </c>
      <c r="C7195" t="s" s="0">
        <v>238</v>
      </c>
      <c r="E7195" t="s" s="0">
        <v>382</v>
      </c>
      <c r="F7195" s="0">
        <v>0.94899999999999995</v>
      </c>
    </row>
    <row r="7196" spans="1:6">
      <c r="A7196" s="39">
        <v>25560</v>
      </c>
      <c r="B7196" t="s" s="0">
        <v>382</v>
      </c>
      <c r="C7196" t="s" s="0">
        <v>238</v>
      </c>
      <c r="E7196" t="s" s="0">
        <v>382</v>
      </c>
      <c r="F7196" s="0">
        <v>0.94899999999999995</v>
      </c>
    </row>
    <row r="7197" spans="1:6">
      <c r="A7197" s="39">
        <v>25335</v>
      </c>
      <c r="B7197" t="s" s="0">
        <v>382</v>
      </c>
      <c r="C7197" t="s" s="0">
        <v>238</v>
      </c>
      <c r="E7197" t="s" s="0">
        <v>382</v>
      </c>
      <c r="F7197" s="0">
        <v>0.94899999999999995</v>
      </c>
    </row>
    <row r="7198" spans="1:6">
      <c r="A7198" s="39">
        <v>25548</v>
      </c>
      <c r="B7198" t="s" s="0">
        <v>382</v>
      </c>
      <c r="C7198" t="s" s="0">
        <v>238</v>
      </c>
      <c r="E7198" t="s" s="0">
        <v>382</v>
      </c>
      <c r="F7198" s="0">
        <v>0.94899999999999995</v>
      </c>
    </row>
    <row r="7199" spans="1:6">
      <c r="A7199" s="39">
        <v>25569</v>
      </c>
      <c r="B7199" t="s" s="0">
        <v>382</v>
      </c>
      <c r="C7199" t="s" s="0">
        <v>238</v>
      </c>
      <c r="E7199" t="s" s="0">
        <v>382</v>
      </c>
      <c r="F7199" s="0">
        <v>0.94899999999999995</v>
      </c>
    </row>
    <row r="7200" spans="1:6">
      <c r="A7200" s="39">
        <v>25573</v>
      </c>
      <c r="B7200" t="s" s="0">
        <v>382</v>
      </c>
      <c r="C7200" t="s" s="0">
        <v>238</v>
      </c>
      <c r="E7200" t="s" s="0">
        <v>382</v>
      </c>
      <c r="F7200" s="0">
        <v>0.94899999999999995</v>
      </c>
    </row>
    <row r="7201" spans="1:6">
      <c r="A7201" s="39">
        <v>25554</v>
      </c>
      <c r="B7201" t="s" s="0">
        <v>382</v>
      </c>
      <c r="C7201" t="s" s="0">
        <v>238</v>
      </c>
      <c r="E7201" t="s" s="0">
        <v>382</v>
      </c>
      <c r="F7201" s="0">
        <v>0.94899999999999995</v>
      </c>
    </row>
    <row r="7202" spans="1:6">
      <c r="A7202" s="39">
        <v>25524</v>
      </c>
      <c r="B7202" t="s" s="0">
        <v>382</v>
      </c>
      <c r="C7202" t="s" s="0">
        <v>238</v>
      </c>
      <c r="E7202" t="s" s="0">
        <v>382</v>
      </c>
      <c r="F7202" s="0">
        <v>0.94899999999999995</v>
      </c>
    </row>
    <row r="7203" spans="1:6">
      <c r="A7203" s="39">
        <v>25584</v>
      </c>
      <c r="B7203" t="s" s="0">
        <v>382</v>
      </c>
      <c r="C7203" t="s" s="0">
        <v>238</v>
      </c>
      <c r="E7203" t="s" s="0">
        <v>382</v>
      </c>
      <c r="F7203" s="0">
        <v>0.94899999999999995</v>
      </c>
    </row>
    <row r="7204" spans="1:6">
      <c r="A7204" s="39">
        <v>25348</v>
      </c>
      <c r="B7204" t="s" s="0">
        <v>382</v>
      </c>
      <c r="C7204" t="s" s="0">
        <v>238</v>
      </c>
      <c r="E7204" t="s" s="0">
        <v>382</v>
      </c>
      <c r="F7204" s="0">
        <v>0.94899999999999995</v>
      </c>
    </row>
    <row r="7205" spans="1:6">
      <c r="A7205" s="39">
        <v>25596</v>
      </c>
      <c r="B7205" t="s" s="0">
        <v>382</v>
      </c>
      <c r="C7205" t="s" s="0">
        <v>238</v>
      </c>
      <c r="E7205" t="s" s="0">
        <v>382</v>
      </c>
      <c r="F7205" s="0">
        <v>0.94899999999999995</v>
      </c>
    </row>
    <row r="7206" spans="1:6">
      <c r="A7206" s="39">
        <v>25560</v>
      </c>
      <c r="B7206" t="s" s="0">
        <v>382</v>
      </c>
      <c r="C7206" t="s" s="0">
        <v>238</v>
      </c>
      <c r="E7206" t="s" s="0">
        <v>382</v>
      </c>
      <c r="F7206" s="0">
        <v>0.94899999999999995</v>
      </c>
    </row>
    <row r="7207" spans="1:6">
      <c r="A7207" s="39">
        <v>82216</v>
      </c>
      <c r="B7207" t="s" s="0">
        <v>49</v>
      </c>
      <c r="C7207" t="s" s="0">
        <v>26</v>
      </c>
      <c r="E7207" t="s" s="0">
        <v>49</v>
      </c>
      <c r="F7207" s="0">
        <v>1.2809999999999999</v>
      </c>
    </row>
    <row r="7208" spans="1:6">
      <c r="A7208" s="39">
        <v>25572</v>
      </c>
      <c r="B7208" t="s" s="0">
        <v>382</v>
      </c>
      <c r="C7208" t="s" s="0">
        <v>238</v>
      </c>
      <c r="E7208" t="s" s="0">
        <v>382</v>
      </c>
      <c r="F7208" s="0">
        <v>0.94899999999999995</v>
      </c>
    </row>
    <row r="7209" spans="1:6">
      <c r="A7209" s="39">
        <v>25376</v>
      </c>
      <c r="B7209" t="s" s="0">
        <v>382</v>
      </c>
      <c r="C7209" t="s" s="0">
        <v>238</v>
      </c>
      <c r="E7209" t="s" s="0">
        <v>382</v>
      </c>
      <c r="F7209" s="0">
        <v>0.94899999999999995</v>
      </c>
    </row>
    <row r="7210" spans="1:6">
      <c r="A7210" s="39">
        <v>25597</v>
      </c>
      <c r="B7210" t="s" s="0">
        <v>382</v>
      </c>
      <c r="C7210" t="s" s="0">
        <v>238</v>
      </c>
      <c r="E7210" t="s" s="0">
        <v>382</v>
      </c>
      <c r="F7210" s="0">
        <v>0.94899999999999995</v>
      </c>
    </row>
    <row r="7211" spans="1:6">
      <c r="A7211" s="39">
        <v>57629</v>
      </c>
      <c r="B7211" t="s" s="0">
        <v>112</v>
      </c>
      <c r="C7211" t="s" s="0">
        <v>22</v>
      </c>
      <c r="E7211" t="s" s="0">
        <v>112</v>
      </c>
      <c r="F7211" s="0">
        <v>0.99</v>
      </c>
    </row>
    <row r="7212" spans="1:6">
      <c r="A7212" s="39">
        <v>25524</v>
      </c>
      <c r="B7212" t="s" s="0">
        <v>382</v>
      </c>
      <c r="C7212" t="s" s="0">
        <v>238</v>
      </c>
      <c r="E7212" t="s" s="0">
        <v>382</v>
      </c>
      <c r="F7212" s="0">
        <v>0.94899999999999995</v>
      </c>
    </row>
    <row r="7213" spans="1:6">
      <c r="A7213" s="39">
        <v>25554</v>
      </c>
      <c r="B7213" t="s" s="0">
        <v>382</v>
      </c>
      <c r="C7213" t="s" s="0">
        <v>238</v>
      </c>
      <c r="E7213" t="s" s="0">
        <v>382</v>
      </c>
      <c r="F7213" s="0">
        <v>0.94899999999999995</v>
      </c>
    </row>
    <row r="7214" spans="1:6">
      <c r="A7214" s="39">
        <v>54426</v>
      </c>
      <c r="B7214" t="s" s="0">
        <v>142</v>
      </c>
      <c r="C7214" t="s" s="0">
        <v>22</v>
      </c>
      <c r="E7214" t="s" s="0">
        <v>142</v>
      </c>
      <c r="F7214" s="0">
        <v>1.0549999999999999</v>
      </c>
    </row>
    <row r="7215" spans="1:6">
      <c r="A7215" s="39">
        <v>17139</v>
      </c>
      <c r="B7215" t="s" s="0">
        <v>125</v>
      </c>
      <c r="C7215" t="s" s="0">
        <v>58</v>
      </c>
      <c r="E7215" t="s" s="0">
        <v>125</v>
      </c>
      <c r="F7215" s="0">
        <v>0.9</v>
      </c>
    </row>
    <row r="7216" spans="1:6">
      <c r="A7216" s="39">
        <v>94094</v>
      </c>
      <c r="B7216" t="s" s="0">
        <v>85</v>
      </c>
      <c r="C7216" t="s" s="0">
        <v>26</v>
      </c>
      <c r="E7216" t="s" s="0">
        <v>85</v>
      </c>
      <c r="F7216" s="0">
        <v>0.91600000000000004</v>
      </c>
    </row>
    <row r="7217" spans="1:6">
      <c r="A7217" s="39">
        <v>17213</v>
      </c>
      <c r="B7217" t="s" s="0">
        <v>125</v>
      </c>
      <c r="C7217" t="s" s="0">
        <v>58</v>
      </c>
      <c r="E7217" t="s" s="0">
        <v>125</v>
      </c>
      <c r="F7217" s="0">
        <v>0.9</v>
      </c>
    </row>
    <row r="7218" spans="1:6">
      <c r="A7218" s="39">
        <v>25576</v>
      </c>
      <c r="B7218" t="s" s="0">
        <v>382</v>
      </c>
      <c r="C7218" t="s" s="0">
        <v>238</v>
      </c>
      <c r="E7218" t="s" s="0">
        <v>382</v>
      </c>
      <c r="F7218" s="0">
        <v>0.94899999999999995</v>
      </c>
    </row>
    <row r="7219" spans="1:6">
      <c r="A7219" s="39">
        <v>84333</v>
      </c>
      <c r="B7219" t="s" s="0">
        <v>176</v>
      </c>
      <c r="C7219" t="s" s="0">
        <v>26</v>
      </c>
      <c r="E7219" t="s" s="0">
        <v>176</v>
      </c>
      <c r="F7219" s="0">
        <v>0.98899999999999999</v>
      </c>
    </row>
    <row r="7220" spans="1:6">
      <c r="A7220" s="39">
        <v>19294</v>
      </c>
      <c r="B7220" t="s" s="0">
        <v>135</v>
      </c>
      <c r="C7220" t="s" s="0">
        <v>58</v>
      </c>
      <c r="E7220" t="s" s="0">
        <v>135</v>
      </c>
      <c r="F7220" s="0">
        <v>0.90100000000000002</v>
      </c>
    </row>
    <row r="7221" spans="1:6">
      <c r="A7221" s="39">
        <v>84066</v>
      </c>
      <c r="B7221" t="s" s="0">
        <v>76</v>
      </c>
      <c r="C7221" t="s" s="0">
        <v>26</v>
      </c>
      <c r="E7221" t="s" s="0">
        <v>76</v>
      </c>
      <c r="F7221" s="0">
        <v>1.0229999999999999</v>
      </c>
    </row>
    <row r="7222" spans="1:6">
      <c r="A7222" s="39">
        <v>19294</v>
      </c>
      <c r="B7222" t="s" s="0">
        <v>135</v>
      </c>
      <c r="C7222" t="s" s="0">
        <v>58</v>
      </c>
      <c r="E7222" t="s" s="0">
        <v>135</v>
      </c>
      <c r="F7222" s="0">
        <v>0.90100000000000002</v>
      </c>
    </row>
    <row r="7223" spans="1:6">
      <c r="A7223" s="39">
        <v>79429</v>
      </c>
      <c r="B7223" t="s" s="0">
        <v>92</v>
      </c>
      <c r="C7223" t="s" s="0">
        <v>20</v>
      </c>
      <c r="E7223" t="s" s="0">
        <v>92</v>
      </c>
      <c r="F7223" s="0">
        <v>1.028</v>
      </c>
    </row>
    <row r="7224" spans="1:6">
      <c r="A7224" s="39">
        <v>24616</v>
      </c>
      <c r="B7224" t="s" s="0">
        <v>382</v>
      </c>
      <c r="C7224" t="s" s="0">
        <v>238</v>
      </c>
      <c r="E7224" t="s" s="0">
        <v>382</v>
      </c>
      <c r="F7224" s="0">
        <v>0.94899999999999995</v>
      </c>
    </row>
    <row r="7225" spans="1:6">
      <c r="A7225" s="39">
        <v>76316</v>
      </c>
      <c r="B7225" t="s" s="0">
        <v>209</v>
      </c>
      <c r="C7225" t="s" s="0">
        <v>20</v>
      </c>
      <c r="E7225" t="s" s="0">
        <v>209</v>
      </c>
      <c r="F7225" s="0">
        <v>1.006</v>
      </c>
    </row>
    <row r="7226" spans="1:6">
      <c r="A7226" s="39">
        <v>2694</v>
      </c>
      <c r="B7226" t="s" s="0">
        <v>174</v>
      </c>
      <c r="C7226" t="s" s="0">
        <v>119</v>
      </c>
      <c r="E7226" t="s" s="0">
        <v>174</v>
      </c>
      <c r="F7226" s="0">
        <v>0.91100000000000003</v>
      </c>
    </row>
    <row r="7227" spans="1:6">
      <c r="A7227" s="39">
        <v>25572</v>
      </c>
      <c r="B7227" t="s" s="0">
        <v>382</v>
      </c>
      <c r="C7227" t="s" s="0">
        <v>238</v>
      </c>
      <c r="E7227" t="s" s="0">
        <v>382</v>
      </c>
      <c r="F7227" s="0">
        <v>0.94899999999999995</v>
      </c>
    </row>
    <row r="7228" spans="1:6">
      <c r="A7228" s="39">
        <v>79364</v>
      </c>
      <c r="B7228" t="s" s="0">
        <v>216</v>
      </c>
      <c r="C7228" t="s" s="0">
        <v>20</v>
      </c>
      <c r="E7228" t="s" s="0">
        <v>216</v>
      </c>
      <c r="F7228" s="0">
        <v>1.1020000000000001</v>
      </c>
    </row>
    <row r="7229" spans="1:6">
      <c r="A7229" s="39">
        <v>57636</v>
      </c>
      <c r="B7229" t="s" s="0">
        <v>112</v>
      </c>
      <c r="C7229" t="s" s="0">
        <v>22</v>
      </c>
      <c r="E7229" t="s" s="0">
        <v>112</v>
      </c>
      <c r="F7229" s="0">
        <v>0.99</v>
      </c>
    </row>
    <row r="7230" spans="1:6">
      <c r="A7230" s="39">
        <v>82291</v>
      </c>
      <c r="B7230" t="s" s="0">
        <v>49</v>
      </c>
      <c r="C7230" t="s" s="0">
        <v>26</v>
      </c>
      <c r="E7230" t="s" s="0">
        <v>49</v>
      </c>
      <c r="F7230" s="0">
        <v>1.2809999999999999</v>
      </c>
    </row>
    <row r="7231" spans="1:6">
      <c r="A7231" s="39">
        <v>94437</v>
      </c>
      <c r="B7231" t="s" s="0">
        <v>307</v>
      </c>
      <c r="C7231" t="s" s="0">
        <v>26</v>
      </c>
      <c r="E7231" t="s" s="0">
        <v>307</v>
      </c>
      <c r="F7231" s="0">
        <v>0.98599999999999999</v>
      </c>
    </row>
    <row r="7232" spans="1:6">
      <c r="A7232" s="39">
        <v>25593</v>
      </c>
      <c r="B7232" t="s" s="0">
        <v>382</v>
      </c>
      <c r="C7232" t="s" s="0">
        <v>238</v>
      </c>
      <c r="E7232" t="s" s="0">
        <v>382</v>
      </c>
      <c r="F7232" s="0">
        <v>0.94899999999999995</v>
      </c>
    </row>
    <row r="7233" spans="1:6">
      <c r="A7233" s="39">
        <v>55595</v>
      </c>
      <c r="B7233" t="s" s="0">
        <v>36</v>
      </c>
      <c r="C7233" t="s" s="0">
        <v>22</v>
      </c>
      <c r="E7233" t="s" s="0">
        <v>36</v>
      </c>
      <c r="F7233" s="0">
        <v>0.95299999999999996</v>
      </c>
    </row>
    <row r="7234" spans="1:6">
      <c r="A7234" s="39">
        <v>25578</v>
      </c>
      <c r="B7234" t="s" s="0">
        <v>382</v>
      </c>
      <c r="C7234" t="s" s="0">
        <v>238</v>
      </c>
      <c r="E7234" t="s" s="0">
        <v>382</v>
      </c>
      <c r="F7234" s="0">
        <v>0.94899999999999995</v>
      </c>
    </row>
    <row r="7235" spans="1:6">
      <c r="A7235" s="39">
        <v>54429</v>
      </c>
      <c r="B7235" t="s" s="0">
        <v>21</v>
      </c>
      <c r="C7235" t="s" s="0">
        <v>22</v>
      </c>
      <c r="E7235" t="s" s="0">
        <v>21</v>
      </c>
      <c r="F7235" s="0">
        <v>1.085</v>
      </c>
    </row>
    <row r="7236" spans="1:6">
      <c r="A7236" s="39">
        <v>25554</v>
      </c>
      <c r="B7236" t="s" s="0">
        <v>382</v>
      </c>
      <c r="C7236" t="s" s="0">
        <v>238</v>
      </c>
      <c r="E7236" t="s" s="0">
        <v>382</v>
      </c>
      <c r="F7236" s="0">
        <v>0.94899999999999995</v>
      </c>
    </row>
    <row r="7237" spans="1:6">
      <c r="A7237" s="39">
        <v>54531</v>
      </c>
      <c r="B7237" t="s" s="0">
        <v>142</v>
      </c>
      <c r="C7237" t="s" s="0">
        <v>22</v>
      </c>
      <c r="E7237" t="s" s="0">
        <v>142</v>
      </c>
      <c r="F7237" s="0">
        <v>1.0549999999999999</v>
      </c>
    </row>
    <row r="7238" spans="1:6">
      <c r="A7238" s="39">
        <v>25573</v>
      </c>
      <c r="B7238" t="s" s="0">
        <v>382</v>
      </c>
      <c r="C7238" t="s" s="0">
        <v>238</v>
      </c>
      <c r="E7238" t="s" s="0">
        <v>382</v>
      </c>
      <c r="F7238" s="0">
        <v>0.94899999999999995</v>
      </c>
    </row>
    <row r="7239" spans="1:6">
      <c r="A7239" s="39">
        <v>56769</v>
      </c>
      <c r="B7239" t="s" s="0">
        <v>167</v>
      </c>
      <c r="C7239" t="s" s="0">
        <v>22</v>
      </c>
      <c r="E7239" t="s" s="0">
        <v>167</v>
      </c>
      <c r="F7239" s="0">
        <v>1.01</v>
      </c>
    </row>
    <row r="7240" spans="1:6">
      <c r="A7240" s="39">
        <v>54441</v>
      </c>
      <c r="B7240" t="s" s="0">
        <v>21</v>
      </c>
      <c r="C7240" t="s" s="0">
        <v>22</v>
      </c>
      <c r="E7240" t="s" s="0">
        <v>21</v>
      </c>
      <c r="F7240" s="0">
        <v>1.085</v>
      </c>
    </row>
    <row r="7241" spans="1:6">
      <c r="A7241" s="39">
        <v>25582</v>
      </c>
      <c r="B7241" t="s" s="0">
        <v>382</v>
      </c>
      <c r="C7241" t="s" s="0">
        <v>238</v>
      </c>
      <c r="E7241" t="s" s="0">
        <v>382</v>
      </c>
      <c r="F7241" s="0">
        <v>0.94899999999999995</v>
      </c>
    </row>
    <row r="7242" spans="1:6">
      <c r="A7242" s="39">
        <v>25572</v>
      </c>
      <c r="B7242" t="s" s="0">
        <v>382</v>
      </c>
      <c r="C7242" t="s" s="0">
        <v>238</v>
      </c>
      <c r="E7242" t="s" s="0">
        <v>382</v>
      </c>
      <c r="F7242" s="0">
        <v>0.94899999999999995</v>
      </c>
    </row>
    <row r="7243" spans="1:6">
      <c r="A7243" s="39">
        <v>25361</v>
      </c>
      <c r="B7243" t="s" s="0">
        <v>382</v>
      </c>
      <c r="C7243" t="s" s="0">
        <v>238</v>
      </c>
      <c r="E7243" t="s" s="0">
        <v>382</v>
      </c>
      <c r="F7243" s="0">
        <v>0.94899999999999995</v>
      </c>
    </row>
    <row r="7244" spans="1:6">
      <c r="A7244" s="39">
        <v>25348</v>
      </c>
      <c r="B7244" t="s" s="0">
        <v>382</v>
      </c>
      <c r="C7244" t="s" s="0">
        <v>238</v>
      </c>
      <c r="E7244" t="s" s="0">
        <v>382</v>
      </c>
      <c r="F7244" s="0">
        <v>0.94899999999999995</v>
      </c>
    </row>
    <row r="7245" spans="1:6">
      <c r="A7245" s="39">
        <v>25579</v>
      </c>
      <c r="B7245" t="s" s="0">
        <v>382</v>
      </c>
      <c r="C7245" t="s" s="0">
        <v>238</v>
      </c>
      <c r="E7245" t="s" s="0">
        <v>382</v>
      </c>
      <c r="F7245" s="0">
        <v>0.94899999999999995</v>
      </c>
    </row>
    <row r="7246" spans="1:6">
      <c r="A7246" s="39">
        <v>25348</v>
      </c>
      <c r="B7246" t="s" s="0">
        <v>382</v>
      </c>
      <c r="C7246" t="s" s="0">
        <v>238</v>
      </c>
      <c r="E7246" t="s" s="0">
        <v>382</v>
      </c>
      <c r="F7246" s="0">
        <v>0.94899999999999995</v>
      </c>
    </row>
    <row r="7247" spans="1:6">
      <c r="A7247" s="39">
        <v>25361</v>
      </c>
      <c r="B7247" t="s" s="0">
        <v>382</v>
      </c>
      <c r="C7247" t="s" s="0">
        <v>238</v>
      </c>
      <c r="E7247" t="s" s="0">
        <v>382</v>
      </c>
      <c r="F7247" s="0">
        <v>0.94899999999999995</v>
      </c>
    </row>
    <row r="7248" spans="1:6">
      <c r="A7248" s="39">
        <v>25596</v>
      </c>
      <c r="B7248" t="s" s="0">
        <v>382</v>
      </c>
      <c r="C7248" t="s" s="0">
        <v>238</v>
      </c>
      <c r="E7248" t="s" s="0">
        <v>382</v>
      </c>
      <c r="F7248" s="0">
        <v>0.94899999999999995</v>
      </c>
    </row>
    <row r="7249" spans="1:6">
      <c r="A7249" s="39">
        <v>25560</v>
      </c>
      <c r="B7249" t="s" s="0">
        <v>382</v>
      </c>
      <c r="C7249" t="s" s="0">
        <v>238</v>
      </c>
      <c r="E7249" t="s" s="0">
        <v>382</v>
      </c>
      <c r="F7249" s="0">
        <v>0.94899999999999995</v>
      </c>
    </row>
    <row r="7250" spans="1:6">
      <c r="A7250" s="39">
        <v>25524</v>
      </c>
      <c r="B7250" t="s" s="0">
        <v>382</v>
      </c>
      <c r="C7250" t="s" s="0">
        <v>238</v>
      </c>
      <c r="E7250" t="s" s="0">
        <v>382</v>
      </c>
      <c r="F7250" s="0">
        <v>0.94899999999999995</v>
      </c>
    </row>
    <row r="7251" spans="1:6">
      <c r="A7251" s="39">
        <v>25524</v>
      </c>
      <c r="B7251" t="s" s="0">
        <v>382</v>
      </c>
      <c r="C7251" t="s" s="0">
        <v>238</v>
      </c>
      <c r="E7251" t="s" s="0">
        <v>382</v>
      </c>
      <c r="F7251" s="0">
        <v>0.94899999999999995</v>
      </c>
    </row>
    <row r="7252" spans="1:6">
      <c r="A7252" s="39">
        <v>25581</v>
      </c>
      <c r="B7252" t="s" s="0">
        <v>382</v>
      </c>
      <c r="C7252" t="s" s="0">
        <v>238</v>
      </c>
      <c r="E7252" t="s" s="0">
        <v>382</v>
      </c>
      <c r="F7252" s="0">
        <v>0.94899999999999995</v>
      </c>
    </row>
    <row r="7253" spans="1:6">
      <c r="A7253" s="39">
        <v>25379</v>
      </c>
      <c r="B7253" t="s" s="0">
        <v>382</v>
      </c>
      <c r="C7253" t="s" s="0">
        <v>238</v>
      </c>
      <c r="E7253" t="s" s="0">
        <v>382</v>
      </c>
      <c r="F7253" s="0">
        <v>0.94899999999999995</v>
      </c>
    </row>
    <row r="7254" spans="1:6">
      <c r="A7254" s="39">
        <v>25563</v>
      </c>
      <c r="B7254" t="s" s="0">
        <v>382</v>
      </c>
      <c r="C7254" t="s" s="0">
        <v>238</v>
      </c>
      <c r="E7254" t="s" s="0">
        <v>382</v>
      </c>
      <c r="F7254" s="0">
        <v>0.94899999999999995</v>
      </c>
    </row>
    <row r="7255" spans="1:6">
      <c r="A7255" s="39">
        <v>25569</v>
      </c>
      <c r="B7255" t="s" s="0">
        <v>382</v>
      </c>
      <c r="C7255" t="s" s="0">
        <v>238</v>
      </c>
      <c r="E7255" t="s" s="0">
        <v>382</v>
      </c>
      <c r="F7255" s="0">
        <v>0.94899999999999995</v>
      </c>
    </row>
    <row r="7256" spans="1:6">
      <c r="A7256" s="39">
        <v>6343</v>
      </c>
      <c r="B7256" t="s" s="0">
        <v>69</v>
      </c>
      <c r="C7256" t="s" s="0">
        <v>70</v>
      </c>
      <c r="E7256" t="s" s="0">
        <v>69</v>
      </c>
      <c r="F7256" s="0">
        <v>0.89700000000000002</v>
      </c>
    </row>
    <row r="7257" spans="1:6">
      <c r="A7257" s="39">
        <v>25582</v>
      </c>
      <c r="B7257" t="s" s="0">
        <v>382</v>
      </c>
      <c r="C7257" t="s" s="0">
        <v>238</v>
      </c>
      <c r="E7257" t="s" s="0">
        <v>382</v>
      </c>
      <c r="F7257" s="0">
        <v>0.94899999999999995</v>
      </c>
    </row>
    <row r="7258" spans="1:6">
      <c r="A7258" s="39">
        <v>55413</v>
      </c>
      <c r="B7258" t="s" s="0">
        <v>166</v>
      </c>
      <c r="C7258" t="s" s="0">
        <v>22</v>
      </c>
      <c r="E7258" t="s" s="0">
        <v>166</v>
      </c>
      <c r="F7258" s="0">
        <v>1.036</v>
      </c>
    </row>
    <row r="7259" spans="1:6">
      <c r="A7259" s="39">
        <v>71672</v>
      </c>
      <c r="B7259" t="s" s="0">
        <v>60</v>
      </c>
      <c r="C7259" t="s" s="0">
        <v>20</v>
      </c>
      <c r="E7259" t="s" s="0">
        <v>60</v>
      </c>
      <c r="F7259" s="0">
        <v>1.0409999999999999</v>
      </c>
    </row>
    <row r="7260" spans="1:6">
      <c r="A7260" s="39">
        <v>71711</v>
      </c>
      <c r="B7260" t="s" s="0">
        <v>60</v>
      </c>
      <c r="C7260" t="s" s="0">
        <v>20</v>
      </c>
      <c r="E7260" t="s" s="0">
        <v>60</v>
      </c>
      <c r="F7260" s="0">
        <v>1.0409999999999999</v>
      </c>
    </row>
    <row r="7261" spans="1:6">
      <c r="A7261" s="39">
        <v>35037</v>
      </c>
      <c r="B7261" t="s" s="0">
        <v>155</v>
      </c>
      <c r="C7261" t="s" s="0">
        <v>74</v>
      </c>
      <c r="E7261" t="s" s="0">
        <v>155</v>
      </c>
      <c r="F7261" s="0">
        <v>0.999</v>
      </c>
    </row>
    <row r="7262" spans="1:6">
      <c r="A7262" s="39">
        <v>35039</v>
      </c>
      <c r="B7262" t="s" s="0">
        <v>155</v>
      </c>
      <c r="C7262" t="s" s="0">
        <v>74</v>
      </c>
      <c r="E7262" t="s" s="0">
        <v>155</v>
      </c>
      <c r="F7262" s="0">
        <v>0.999</v>
      </c>
    </row>
    <row r="7263" spans="1:6">
      <c r="A7263" s="39">
        <v>35041</v>
      </c>
      <c r="B7263" t="s" s="0">
        <v>155</v>
      </c>
      <c r="C7263" t="s" s="0">
        <v>74</v>
      </c>
      <c r="E7263" t="s" s="0">
        <v>155</v>
      </c>
      <c r="F7263" s="0">
        <v>0.999</v>
      </c>
    </row>
    <row r="7264" spans="1:6">
      <c r="A7264" s="39">
        <v>35043</v>
      </c>
      <c r="B7264" t="s" s="0">
        <v>155</v>
      </c>
      <c r="C7264" t="s" s="0">
        <v>74</v>
      </c>
      <c r="E7264" t="s" s="0">
        <v>155</v>
      </c>
      <c r="F7264" s="0">
        <v>0.999</v>
      </c>
    </row>
    <row r="7265" spans="1:6">
      <c r="A7265" s="39">
        <v>35094</v>
      </c>
      <c r="B7265" t="s" s="0">
        <v>155</v>
      </c>
      <c r="C7265" t="s" s="0">
        <v>74</v>
      </c>
      <c r="E7265" t="s" s="0">
        <v>155</v>
      </c>
      <c r="F7265" s="0">
        <v>0.999</v>
      </c>
    </row>
    <row r="7266" spans="1:6">
      <c r="A7266" s="39">
        <v>79232</v>
      </c>
      <c r="B7266" t="s" s="0">
        <v>179</v>
      </c>
      <c r="C7266" t="s" s="0">
        <v>20</v>
      </c>
      <c r="E7266" t="s" s="0">
        <v>179</v>
      </c>
      <c r="F7266" s="0">
        <v>1.101</v>
      </c>
    </row>
    <row r="7267" spans="1:6">
      <c r="A7267" s="39">
        <v>97276</v>
      </c>
      <c r="B7267" t="s" s="0">
        <v>133</v>
      </c>
      <c r="C7267" t="s" s="0">
        <v>26</v>
      </c>
      <c r="E7267" t="s" s="0">
        <v>133</v>
      </c>
      <c r="F7267" s="0">
        <v>1.1100000000000001</v>
      </c>
    </row>
    <row r="7268" spans="1:6">
      <c r="A7268" s="39">
        <v>94553</v>
      </c>
      <c r="B7268" t="s" s="0">
        <v>76</v>
      </c>
      <c r="C7268" t="s" s="0">
        <v>26</v>
      </c>
      <c r="E7268" t="s" s="0">
        <v>76</v>
      </c>
      <c r="F7268" s="0">
        <v>1.0229999999999999</v>
      </c>
    </row>
    <row r="7269" spans="1:6">
      <c r="A7269" s="39">
        <v>25358</v>
      </c>
      <c r="B7269" t="s" s="0">
        <v>382</v>
      </c>
      <c r="C7269" t="s" s="0">
        <v>238</v>
      </c>
      <c r="E7269" t="s" s="0">
        <v>382</v>
      </c>
      <c r="F7269" s="0">
        <v>0.94899999999999995</v>
      </c>
    </row>
    <row r="7270" spans="1:6">
      <c r="A7270" s="39">
        <v>25551</v>
      </c>
      <c r="B7270" t="s" s="0">
        <v>382</v>
      </c>
      <c r="C7270" t="s" s="0">
        <v>238</v>
      </c>
      <c r="E7270" t="s" s="0">
        <v>382</v>
      </c>
      <c r="F7270" s="0">
        <v>0.94899999999999995</v>
      </c>
    </row>
    <row r="7271" spans="1:6">
      <c r="A7271" s="39">
        <v>16945</v>
      </c>
      <c r="B7271" t="s" s="0">
        <v>215</v>
      </c>
      <c r="C7271" t="s" s="0">
        <v>82</v>
      </c>
      <c r="E7271" t="s" s="0">
        <v>215</v>
      </c>
      <c r="F7271" s="0">
        <v>0.81899999999999995</v>
      </c>
    </row>
    <row r="7272" spans="1:6">
      <c r="A7272" s="39">
        <v>26529</v>
      </c>
      <c r="B7272" t="s" s="0">
        <v>186</v>
      </c>
      <c r="C7272" t="s" s="0">
        <v>39</v>
      </c>
      <c r="E7272" t="s" s="0">
        <v>186</v>
      </c>
      <c r="F7272" s="0">
        <v>0.753</v>
      </c>
    </row>
    <row r="7273" spans="1:6">
      <c r="A7273" s="39">
        <v>56269</v>
      </c>
      <c r="B7273" t="s" s="0">
        <v>160</v>
      </c>
      <c r="C7273" t="s" s="0">
        <v>22</v>
      </c>
      <c r="E7273" t="s" s="0">
        <v>160</v>
      </c>
      <c r="F7273" s="0">
        <v>0.94</v>
      </c>
    </row>
    <row r="7274" spans="1:6">
      <c r="A7274" s="39">
        <v>25584</v>
      </c>
      <c r="B7274" t="s" s="0">
        <v>382</v>
      </c>
      <c r="C7274" t="s" s="0">
        <v>238</v>
      </c>
      <c r="E7274" t="s" s="0">
        <v>382</v>
      </c>
      <c r="F7274" s="0">
        <v>0.94899999999999995</v>
      </c>
    </row>
    <row r="7275" spans="1:6">
      <c r="A7275" s="39">
        <v>25358</v>
      </c>
      <c r="B7275" t="s" s="0">
        <v>382</v>
      </c>
      <c r="C7275" t="s" s="0">
        <v>238</v>
      </c>
      <c r="E7275" t="s" s="0">
        <v>382</v>
      </c>
      <c r="F7275" s="0">
        <v>0.94899999999999995</v>
      </c>
    </row>
    <row r="7276" spans="1:6">
      <c r="A7276" s="39">
        <v>25588</v>
      </c>
      <c r="B7276" t="s" s="0">
        <v>382</v>
      </c>
      <c r="C7276" t="s" s="0">
        <v>238</v>
      </c>
      <c r="E7276" t="s" s="0">
        <v>382</v>
      </c>
      <c r="F7276" s="0">
        <v>0.94899999999999995</v>
      </c>
    </row>
    <row r="7277" spans="1:6">
      <c r="A7277" s="39">
        <v>38368</v>
      </c>
      <c r="B7277" t="s" s="0">
        <v>217</v>
      </c>
      <c r="C7277" t="s" s="0">
        <v>39</v>
      </c>
      <c r="E7277" t="s" s="0">
        <v>217</v>
      </c>
      <c r="F7277" s="0">
        <v>0.82</v>
      </c>
    </row>
    <row r="7278" spans="1:6">
      <c r="A7278" s="39">
        <v>16348</v>
      </c>
      <c r="B7278" t="s" s="0">
        <v>81</v>
      </c>
      <c r="C7278" t="s" s="0">
        <v>82</v>
      </c>
      <c r="E7278" t="s" s="0">
        <v>81</v>
      </c>
      <c r="F7278" s="0">
        <v>0.878</v>
      </c>
    </row>
    <row r="7279" spans="1:6">
      <c r="A7279" s="39">
        <v>54484</v>
      </c>
      <c r="B7279" t="s" s="0">
        <v>142</v>
      </c>
      <c r="C7279" t="s" s="0">
        <v>22</v>
      </c>
      <c r="E7279" t="s" s="0">
        <v>142</v>
      </c>
      <c r="F7279" s="0">
        <v>1.0549999999999999</v>
      </c>
    </row>
    <row r="7280" spans="1:6">
      <c r="A7280" s="39">
        <v>98530</v>
      </c>
      <c r="B7280" t="s" s="0">
        <v>71</v>
      </c>
      <c r="C7280" t="s" s="0">
        <v>72</v>
      </c>
      <c r="E7280" t="s" s="0">
        <v>71</v>
      </c>
      <c r="F7280" s="0">
        <v>0.89500000000000002</v>
      </c>
    </row>
    <row r="7281" spans="1:6">
      <c r="A7281" s="39">
        <v>25524</v>
      </c>
      <c r="B7281" t="s" s="0">
        <v>382</v>
      </c>
      <c r="C7281" t="s" s="0">
        <v>238</v>
      </c>
      <c r="E7281" t="s" s="0">
        <v>382</v>
      </c>
      <c r="F7281" s="0">
        <v>0.94899999999999995</v>
      </c>
    </row>
    <row r="7282" spans="1:6">
      <c r="A7282" s="39">
        <v>2829</v>
      </c>
      <c r="B7282" t="s" s="0">
        <v>204</v>
      </c>
      <c r="C7282" t="s" s="0">
        <v>119</v>
      </c>
      <c r="E7282" t="s" s="0">
        <v>204</v>
      </c>
      <c r="F7282" s="0">
        <v>0.88700000000000001</v>
      </c>
    </row>
    <row r="7283" spans="1:6">
      <c r="A7283" s="39">
        <v>71706</v>
      </c>
      <c r="B7283" t="s" s="0">
        <v>60</v>
      </c>
      <c r="C7283" t="s" s="0">
        <v>20</v>
      </c>
      <c r="E7283" t="s" s="0">
        <v>60</v>
      </c>
      <c r="F7283" s="0">
        <v>1.0409999999999999</v>
      </c>
    </row>
    <row r="7284" spans="1:6">
      <c r="A7284" s="39">
        <v>15748</v>
      </c>
      <c r="B7284" t="s" s="0">
        <v>145</v>
      </c>
      <c r="C7284" t="s" s="0">
        <v>82</v>
      </c>
      <c r="E7284" t="s" s="0">
        <v>145</v>
      </c>
      <c r="F7284" s="0">
        <v>0.95299999999999996</v>
      </c>
    </row>
    <row r="7285" spans="1:6">
      <c r="A7285" s="39">
        <v>15913</v>
      </c>
      <c r="B7285" t="s" s="0">
        <v>145</v>
      </c>
      <c r="C7285" t="s" s="0">
        <v>82</v>
      </c>
      <c r="E7285" t="s" s="0">
        <v>145</v>
      </c>
      <c r="F7285" s="0">
        <v>0.95299999999999996</v>
      </c>
    </row>
    <row r="7286" spans="1:6">
      <c r="A7286" s="39">
        <v>15377</v>
      </c>
      <c r="B7286" t="s" s="0">
        <v>136</v>
      </c>
      <c r="C7286" t="s" s="0">
        <v>82</v>
      </c>
      <c r="E7286" t="s" s="0">
        <v>136</v>
      </c>
      <c r="F7286" s="0">
        <v>0.93</v>
      </c>
    </row>
    <row r="7287" spans="1:6">
      <c r="A7287" s="39">
        <v>16818</v>
      </c>
      <c r="B7287" t="s" s="0">
        <v>280</v>
      </c>
      <c r="C7287" t="s" s="0">
        <v>82</v>
      </c>
      <c r="E7287" t="s" s="0">
        <v>280</v>
      </c>
      <c r="F7287" s="0">
        <v>0.95199999999999996</v>
      </c>
    </row>
    <row r="7288" spans="1:6">
      <c r="A7288" s="39">
        <v>14715</v>
      </c>
      <c r="B7288" t="s" s="0">
        <v>287</v>
      </c>
      <c r="C7288" t="s" s="0">
        <v>82</v>
      </c>
      <c r="E7288" t="s" s="0">
        <v>287</v>
      </c>
      <c r="F7288" s="0">
        <v>0.98499999999999999</v>
      </c>
    </row>
    <row r="7289" spans="1:6">
      <c r="A7289" s="39">
        <v>4416</v>
      </c>
      <c r="B7289" t="s" s="0">
        <v>202</v>
      </c>
      <c r="C7289" t="s" s="0">
        <v>119</v>
      </c>
      <c r="E7289" t="s" s="0">
        <v>202</v>
      </c>
      <c r="F7289" s="0">
        <v>0.95699999999999996</v>
      </c>
    </row>
    <row r="7290" spans="1:6">
      <c r="A7290" s="39">
        <v>84163</v>
      </c>
      <c r="B7290" t="s" s="0">
        <v>307</v>
      </c>
      <c r="C7290" t="s" s="0">
        <v>26</v>
      </c>
      <c r="E7290" t="s" s="0">
        <v>307</v>
      </c>
      <c r="F7290" s="0">
        <v>0.98599999999999999</v>
      </c>
    </row>
    <row r="7291" spans="1:6">
      <c r="A7291" s="39">
        <v>25582</v>
      </c>
      <c r="B7291" t="s" s="0">
        <v>382</v>
      </c>
      <c r="C7291" t="s" s="0">
        <v>238</v>
      </c>
      <c r="E7291" t="s" s="0">
        <v>382</v>
      </c>
      <c r="F7291" s="0">
        <v>0.94899999999999995</v>
      </c>
    </row>
    <row r="7292" spans="1:6">
      <c r="A7292" s="39">
        <v>25560</v>
      </c>
      <c r="B7292" t="s" s="0">
        <v>382</v>
      </c>
      <c r="C7292" t="s" s="0">
        <v>238</v>
      </c>
      <c r="E7292" t="s" s="0">
        <v>382</v>
      </c>
      <c r="F7292" s="0">
        <v>0.94899999999999995</v>
      </c>
    </row>
    <row r="7293" spans="1:6">
      <c r="A7293" s="39">
        <v>4420</v>
      </c>
      <c r="B7293" t="s" s="0">
        <v>202</v>
      </c>
      <c r="C7293" t="s" s="0">
        <v>119</v>
      </c>
      <c r="E7293" t="s" s="0">
        <v>202</v>
      </c>
      <c r="F7293" s="0">
        <v>0.95699999999999996</v>
      </c>
    </row>
    <row r="7294" spans="1:6">
      <c r="A7294" s="39">
        <v>25548</v>
      </c>
      <c r="B7294" t="s" s="0">
        <v>382</v>
      </c>
      <c r="C7294" t="s" s="0">
        <v>238</v>
      </c>
      <c r="E7294" t="s" s="0">
        <v>382</v>
      </c>
      <c r="F7294" s="0">
        <v>0.94899999999999995</v>
      </c>
    </row>
    <row r="7295" spans="1:6">
      <c r="A7295" s="39">
        <v>91801</v>
      </c>
      <c r="B7295" t="s" s="0">
        <v>33</v>
      </c>
      <c r="C7295" t="s" s="0">
        <v>26</v>
      </c>
      <c r="E7295" t="s" s="0">
        <v>33</v>
      </c>
      <c r="F7295" s="0">
        <v>1.0189999999999999</v>
      </c>
    </row>
    <row r="7296" spans="1:6">
      <c r="A7296" s="39">
        <v>25368</v>
      </c>
      <c r="B7296" t="s" s="0">
        <v>382</v>
      </c>
      <c r="C7296" t="s" s="0">
        <v>238</v>
      </c>
      <c r="E7296" t="s" s="0">
        <v>382</v>
      </c>
      <c r="F7296" s="0">
        <v>0.94899999999999995</v>
      </c>
    </row>
    <row r="7297" spans="1:6">
      <c r="A7297" s="39">
        <v>97340</v>
      </c>
      <c r="B7297" t="s" s="0">
        <v>35</v>
      </c>
      <c r="C7297" t="s" s="0">
        <v>26</v>
      </c>
      <c r="E7297" t="s" s="0">
        <v>35</v>
      </c>
      <c r="F7297" s="0">
        <v>1.0649999999999999</v>
      </c>
    </row>
    <row r="7298" spans="1:6">
      <c r="A7298" s="39">
        <v>97348</v>
      </c>
      <c r="B7298" t="s" s="0">
        <v>35</v>
      </c>
      <c r="C7298" t="s" s="0">
        <v>26</v>
      </c>
      <c r="E7298" t="s" s="0">
        <v>35</v>
      </c>
      <c r="F7298" s="0">
        <v>1.0649999999999999</v>
      </c>
    </row>
    <row r="7299" spans="1:6">
      <c r="A7299" s="39">
        <v>25554</v>
      </c>
      <c r="B7299" t="s" s="0">
        <v>382</v>
      </c>
      <c r="C7299" t="s" s="0">
        <v>238</v>
      </c>
      <c r="E7299" t="s" s="0">
        <v>382</v>
      </c>
      <c r="F7299" s="0">
        <v>0.94899999999999995</v>
      </c>
    </row>
    <row r="7300" spans="1:6">
      <c r="A7300" s="39">
        <v>96257</v>
      </c>
      <c r="B7300" t="s" s="0">
        <v>127</v>
      </c>
      <c r="C7300" t="s" s="0">
        <v>26</v>
      </c>
      <c r="E7300" t="s" s="0">
        <v>127</v>
      </c>
      <c r="F7300" s="0">
        <v>1.0229999999999999</v>
      </c>
    </row>
    <row r="7301" spans="1:6">
      <c r="A7301" s="39">
        <v>97828</v>
      </c>
      <c r="B7301" t="s" s="0">
        <v>175</v>
      </c>
      <c r="C7301" t="s" s="0">
        <v>26</v>
      </c>
      <c r="E7301" t="s" s="0">
        <v>175</v>
      </c>
      <c r="F7301" s="0">
        <v>1.0649999999999999</v>
      </c>
    </row>
    <row r="7302" spans="1:6">
      <c r="A7302" s="39">
        <v>85229</v>
      </c>
      <c r="B7302" t="s" s="0">
        <v>140</v>
      </c>
      <c r="C7302" t="s" s="0">
        <v>26</v>
      </c>
      <c r="E7302" t="s" s="0">
        <v>140</v>
      </c>
      <c r="F7302" s="0">
        <v>1.1739999999999999</v>
      </c>
    </row>
    <row r="7303" spans="1:6">
      <c r="A7303" s="39">
        <v>84533</v>
      </c>
      <c r="B7303" t="s" s="0">
        <v>141</v>
      </c>
      <c r="C7303" t="s" s="0">
        <v>26</v>
      </c>
      <c r="E7303" t="s" s="0">
        <v>141</v>
      </c>
      <c r="F7303" s="0">
        <v>0.98699999999999999</v>
      </c>
    </row>
    <row r="7304" spans="1:6">
      <c r="A7304" s="39">
        <v>95352</v>
      </c>
      <c r="B7304" t="s" s="0">
        <v>348</v>
      </c>
      <c r="C7304" t="s" s="0">
        <v>26</v>
      </c>
      <c r="E7304" t="s" s="0">
        <v>348</v>
      </c>
      <c r="F7304" s="0">
        <v>1.038</v>
      </c>
    </row>
    <row r="7305" spans="1:6">
      <c r="A7305" s="39">
        <v>25377</v>
      </c>
      <c r="B7305" t="s" s="0">
        <v>382</v>
      </c>
      <c r="C7305" t="s" s="0">
        <v>238</v>
      </c>
      <c r="E7305" t="s" s="0">
        <v>382</v>
      </c>
      <c r="F7305" s="0">
        <v>0.94899999999999995</v>
      </c>
    </row>
    <row r="7306" spans="1:6">
      <c r="A7306" s="39">
        <v>25524</v>
      </c>
      <c r="B7306" t="s" s="0">
        <v>382</v>
      </c>
      <c r="C7306" t="s" s="0">
        <v>238</v>
      </c>
      <c r="E7306" t="s" s="0">
        <v>382</v>
      </c>
      <c r="F7306" s="0">
        <v>0.94899999999999995</v>
      </c>
    </row>
    <row r="7307" spans="1:6">
      <c r="A7307" s="39">
        <v>87616</v>
      </c>
      <c r="B7307" t="s" s="0">
        <v>93</v>
      </c>
      <c r="C7307" t="s" s="0">
        <v>26</v>
      </c>
      <c r="E7307" t="s" s="0">
        <v>93</v>
      </c>
      <c r="F7307" s="0">
        <v>1.0429999999999999</v>
      </c>
    </row>
    <row r="7308" spans="1:6">
      <c r="A7308" s="39">
        <v>86748</v>
      </c>
      <c r="B7308" t="s" s="0">
        <v>101</v>
      </c>
      <c r="C7308" t="s" s="0">
        <v>26</v>
      </c>
      <c r="E7308" t="s" s="0">
        <v>101</v>
      </c>
      <c r="F7308" s="0">
        <v>1.0469999999999999</v>
      </c>
    </row>
    <row r="7309" spans="1:6">
      <c r="A7309" s="39">
        <v>25361</v>
      </c>
      <c r="B7309" t="s" s="0">
        <v>382</v>
      </c>
      <c r="C7309" t="s" s="0">
        <v>238</v>
      </c>
      <c r="E7309" t="s" s="0">
        <v>382</v>
      </c>
      <c r="F7309" s="0">
        <v>0.94899999999999995</v>
      </c>
    </row>
    <row r="7310" spans="1:6">
      <c r="A7310" s="39">
        <v>87733</v>
      </c>
      <c r="B7310" t="s" s="0">
        <v>147</v>
      </c>
      <c r="C7310" t="s" s="0">
        <v>26</v>
      </c>
      <c r="E7310" t="s" s="0">
        <v>147</v>
      </c>
      <c r="F7310" s="0">
        <v>1.0309999999999999</v>
      </c>
    </row>
    <row r="7311" spans="1:6">
      <c r="A7311" s="39">
        <v>96364</v>
      </c>
      <c r="B7311" t="s" s="0">
        <v>377</v>
      </c>
      <c r="C7311" t="s" s="0">
        <v>26</v>
      </c>
      <c r="E7311" t="s" s="0">
        <v>377</v>
      </c>
      <c r="F7311" s="0">
        <v>1.135</v>
      </c>
    </row>
    <row r="7312" spans="1:6">
      <c r="A7312" s="39">
        <v>83487</v>
      </c>
      <c r="B7312" t="s" s="0">
        <v>91</v>
      </c>
      <c r="C7312" t="s" s="0">
        <v>26</v>
      </c>
      <c r="E7312" t="s" s="0">
        <v>91</v>
      </c>
      <c r="F7312" s="0">
        <v>1.1379999999999999</v>
      </c>
    </row>
    <row r="7313" spans="1:6">
      <c r="A7313" s="39">
        <v>95509</v>
      </c>
      <c r="B7313" t="s" s="0">
        <v>348</v>
      </c>
      <c r="C7313" t="s" s="0">
        <v>26</v>
      </c>
      <c r="E7313" t="s" s="0">
        <v>348</v>
      </c>
      <c r="F7313" s="0">
        <v>1.038</v>
      </c>
    </row>
    <row r="7314" spans="1:6">
      <c r="A7314" s="39">
        <v>85570</v>
      </c>
      <c r="B7314" t="s" s="0">
        <v>162</v>
      </c>
      <c r="C7314" t="s" s="0">
        <v>26</v>
      </c>
      <c r="E7314" t="s" s="0">
        <v>162</v>
      </c>
      <c r="F7314" s="0">
        <v>1.294</v>
      </c>
    </row>
    <row r="7315" spans="1:6">
      <c r="A7315" s="39">
        <v>97342</v>
      </c>
      <c r="B7315" t="s" s="0">
        <v>35</v>
      </c>
      <c r="C7315" t="s" s="0">
        <v>26</v>
      </c>
      <c r="E7315" t="s" s="0">
        <v>35</v>
      </c>
      <c r="F7315" s="0">
        <v>1.0649999999999999</v>
      </c>
    </row>
    <row r="7316" spans="1:6">
      <c r="A7316" s="39">
        <v>25376</v>
      </c>
      <c r="B7316" t="s" s="0">
        <v>382</v>
      </c>
      <c r="C7316" t="s" s="0">
        <v>238</v>
      </c>
      <c r="E7316" t="s" s="0">
        <v>382</v>
      </c>
      <c r="F7316" s="0">
        <v>0.94899999999999995</v>
      </c>
    </row>
    <row r="7317" spans="1:6">
      <c r="A7317" s="39">
        <v>86865</v>
      </c>
      <c r="B7317" t="s" s="0">
        <v>147</v>
      </c>
      <c r="C7317" t="s" s="0">
        <v>26</v>
      </c>
      <c r="E7317" t="s" s="0">
        <v>147</v>
      </c>
      <c r="F7317" s="0">
        <v>1.0309999999999999</v>
      </c>
    </row>
    <row r="7318" spans="1:6">
      <c r="A7318" s="39">
        <v>96275</v>
      </c>
      <c r="B7318" t="s" s="0">
        <v>127</v>
      </c>
      <c r="C7318" t="s" s="0">
        <v>26</v>
      </c>
      <c r="E7318" t="s" s="0">
        <v>127</v>
      </c>
      <c r="F7318" s="0">
        <v>1.0229999999999999</v>
      </c>
    </row>
    <row r="7319" spans="1:6">
      <c r="A7319" s="39">
        <v>99195</v>
      </c>
      <c r="B7319" t="s" s="0">
        <v>113</v>
      </c>
      <c r="C7319" t="s" s="0">
        <v>72</v>
      </c>
      <c r="E7319" t="s" s="0">
        <v>113</v>
      </c>
      <c r="F7319" s="0">
        <v>0.88600000000000001</v>
      </c>
    </row>
    <row r="7320" spans="1:6">
      <c r="A7320" s="39">
        <v>25361</v>
      </c>
      <c r="B7320" t="s" s="0">
        <v>382</v>
      </c>
      <c r="C7320" t="s" s="0">
        <v>238</v>
      </c>
      <c r="E7320" t="s" s="0">
        <v>382</v>
      </c>
      <c r="F7320" s="0">
        <v>0.94899999999999995</v>
      </c>
    </row>
    <row r="7321" spans="1:6">
      <c r="A7321" s="39">
        <v>25569</v>
      </c>
      <c r="B7321" t="s" s="0">
        <v>382</v>
      </c>
      <c r="C7321" t="s" s="0">
        <v>238</v>
      </c>
      <c r="E7321" t="s" s="0">
        <v>382</v>
      </c>
      <c r="F7321" s="0">
        <v>0.94899999999999995</v>
      </c>
    </row>
    <row r="7322" spans="1:6">
      <c r="A7322" s="39">
        <v>25569</v>
      </c>
      <c r="B7322" t="s" s="0">
        <v>382</v>
      </c>
      <c r="C7322" t="s" s="0">
        <v>238</v>
      </c>
      <c r="E7322" t="s" s="0">
        <v>382</v>
      </c>
      <c r="F7322" s="0">
        <v>0.94899999999999995</v>
      </c>
    </row>
    <row r="7323" spans="1:6">
      <c r="A7323" s="39">
        <v>49448</v>
      </c>
      <c r="B7323" t="s" s="0">
        <v>61</v>
      </c>
      <c r="C7323" t="s" s="0">
        <v>39</v>
      </c>
      <c r="E7323" t="s" s="0">
        <v>61</v>
      </c>
      <c r="F7323" s="0">
        <v>0.82</v>
      </c>
    </row>
    <row r="7324" spans="1:6">
      <c r="A7324" s="39">
        <v>91080</v>
      </c>
      <c r="B7324" t="s" s="0">
        <v>47</v>
      </c>
      <c r="C7324" t="s" s="0">
        <v>26</v>
      </c>
      <c r="E7324" t="s" s="0">
        <v>47</v>
      </c>
      <c r="F7324" s="0">
        <v>1.046</v>
      </c>
    </row>
    <row r="7325" spans="1:6">
      <c r="A7325" s="39">
        <v>18337</v>
      </c>
      <c r="B7325" t="s" s="0">
        <v>83</v>
      </c>
      <c r="C7325" t="s" s="0">
        <v>58</v>
      </c>
      <c r="E7325" t="s" s="0">
        <v>83</v>
      </c>
      <c r="F7325" s="0">
        <v>0.94399999999999995</v>
      </c>
    </row>
    <row r="7326" spans="1:6">
      <c r="A7326" s="39">
        <v>25597</v>
      </c>
      <c r="B7326" t="s" s="0">
        <v>382</v>
      </c>
      <c r="C7326" t="s" s="0">
        <v>238</v>
      </c>
      <c r="E7326" t="s" s="0">
        <v>382</v>
      </c>
      <c r="F7326" s="0">
        <v>0.94899999999999995</v>
      </c>
    </row>
    <row r="7327" spans="1:6">
      <c r="A7327" s="39">
        <v>25554</v>
      </c>
      <c r="B7327" t="s" s="0">
        <v>382</v>
      </c>
      <c r="C7327" t="s" s="0">
        <v>238</v>
      </c>
      <c r="E7327" t="s" s="0">
        <v>382</v>
      </c>
      <c r="F7327" s="0">
        <v>0.94899999999999995</v>
      </c>
    </row>
    <row r="7328" spans="1:6">
      <c r="A7328" s="39">
        <v>25572</v>
      </c>
      <c r="B7328" t="s" s="0">
        <v>382</v>
      </c>
      <c r="C7328" t="s" s="0">
        <v>238</v>
      </c>
      <c r="E7328" t="s" s="0">
        <v>382</v>
      </c>
      <c r="F7328" s="0">
        <v>0.94899999999999995</v>
      </c>
    </row>
    <row r="7329" spans="1:6">
      <c r="A7329" s="39">
        <v>96126</v>
      </c>
      <c r="B7329" t="s" s="0">
        <v>89</v>
      </c>
      <c r="C7329" t="s" s="0">
        <v>26</v>
      </c>
      <c r="E7329" t="s" s="0">
        <v>89</v>
      </c>
      <c r="F7329" s="0">
        <v>1.0880000000000001</v>
      </c>
    </row>
    <row r="7330" spans="1:6">
      <c r="A7330" s="39">
        <v>25566</v>
      </c>
      <c r="B7330" t="s" s="0">
        <v>382</v>
      </c>
      <c r="C7330" t="s" s="0">
        <v>238</v>
      </c>
      <c r="E7330" t="s" s="0">
        <v>382</v>
      </c>
      <c r="F7330" s="0">
        <v>0.94899999999999995</v>
      </c>
    </row>
    <row r="7331" spans="1:6">
      <c r="A7331" s="39">
        <v>25554</v>
      </c>
      <c r="B7331" t="s" s="0">
        <v>382</v>
      </c>
      <c r="C7331" t="s" s="0">
        <v>238</v>
      </c>
      <c r="E7331" t="s" s="0">
        <v>382</v>
      </c>
      <c r="F7331" s="0">
        <v>0.94899999999999995</v>
      </c>
    </row>
    <row r="7332" spans="1:6">
      <c r="A7332" s="39">
        <v>66646</v>
      </c>
      <c r="B7332" t="s" s="0">
        <v>344</v>
      </c>
      <c r="C7332" t="s" s="0">
        <v>226</v>
      </c>
      <c r="E7332" t="s" s="0">
        <v>344</v>
      </c>
      <c r="F7332" s="0">
        <v>1.0089999999999999</v>
      </c>
    </row>
    <row r="7333" spans="1:6">
      <c r="A7333" s="39">
        <v>83250</v>
      </c>
      <c r="B7333" t="s" s="0">
        <v>128</v>
      </c>
      <c r="C7333" t="s" s="0">
        <v>26</v>
      </c>
      <c r="E7333" t="s" s="0">
        <v>128</v>
      </c>
      <c r="F7333" s="0">
        <v>1.115</v>
      </c>
    </row>
    <row r="7334" spans="1:6">
      <c r="A7334" s="39">
        <v>25572</v>
      </c>
      <c r="B7334" t="s" s="0">
        <v>382</v>
      </c>
      <c r="C7334" t="s" s="0">
        <v>238</v>
      </c>
      <c r="E7334" t="s" s="0">
        <v>382</v>
      </c>
      <c r="F7334" s="0">
        <v>0.94899999999999995</v>
      </c>
    </row>
    <row r="7335" spans="1:6">
      <c r="A7335" s="39">
        <v>21436</v>
      </c>
      <c r="B7335" t="s" s="0">
        <v>165</v>
      </c>
      <c r="C7335" t="s" s="0">
        <v>39</v>
      </c>
      <c r="E7335" t="s" s="0">
        <v>165</v>
      </c>
      <c r="F7335" s="0">
        <v>0.98</v>
      </c>
    </row>
    <row r="7336" spans="1:6">
      <c r="A7336" s="39">
        <v>25551</v>
      </c>
      <c r="B7336" t="s" s="0">
        <v>382</v>
      </c>
      <c r="C7336" t="s" s="0">
        <v>238</v>
      </c>
      <c r="E7336" t="s" s="0">
        <v>382</v>
      </c>
      <c r="F7336" s="0">
        <v>0.94899999999999995</v>
      </c>
    </row>
    <row r="7337" spans="1:6">
      <c r="A7337" s="39">
        <v>27327</v>
      </c>
      <c r="B7337" t="s" s="0">
        <v>61</v>
      </c>
      <c r="C7337" t="s" s="0">
        <v>39</v>
      </c>
      <c r="E7337" t="s" s="0">
        <v>61</v>
      </c>
      <c r="F7337" s="0">
        <v>0.82</v>
      </c>
    </row>
    <row r="7338" spans="1:6">
      <c r="A7338" s="39">
        <v>37318</v>
      </c>
      <c r="B7338" t="s" s="0">
        <v>154</v>
      </c>
      <c r="C7338" t="s" s="0">
        <v>72</v>
      </c>
      <c r="E7338" t="s" s="0">
        <v>154</v>
      </c>
      <c r="F7338" s="0">
        <v>0.90700000000000003</v>
      </c>
    </row>
    <row r="7339" spans="1:6">
      <c r="A7339" s="39">
        <v>25551</v>
      </c>
      <c r="B7339" t="s" s="0">
        <v>382</v>
      </c>
      <c r="C7339" t="s" s="0">
        <v>238</v>
      </c>
      <c r="E7339" t="s" s="0">
        <v>382</v>
      </c>
      <c r="F7339" s="0">
        <v>0.94899999999999995</v>
      </c>
    </row>
    <row r="7340" spans="1:6">
      <c r="A7340" s="39">
        <v>97340</v>
      </c>
      <c r="B7340" t="s" s="0">
        <v>35</v>
      </c>
      <c r="C7340" t="s" s="0">
        <v>26</v>
      </c>
      <c r="E7340" t="s" s="0">
        <v>35</v>
      </c>
      <c r="F7340" s="0">
        <v>1.0649999999999999</v>
      </c>
    </row>
    <row r="7341" spans="1:6">
      <c r="A7341" s="39">
        <v>66894</v>
      </c>
      <c r="B7341" t="s" s="0">
        <v>220</v>
      </c>
      <c r="C7341" t="s" s="0">
        <v>22</v>
      </c>
      <c r="E7341" t="s" s="0">
        <v>220</v>
      </c>
      <c r="F7341" s="0">
        <v>0.97499999999999998</v>
      </c>
    </row>
    <row r="7342" spans="1:6">
      <c r="A7342" s="39">
        <v>55627</v>
      </c>
      <c r="B7342" t="s" s="0">
        <v>36</v>
      </c>
      <c r="C7342" t="s" s="0">
        <v>22</v>
      </c>
      <c r="E7342" t="s" s="0">
        <v>36</v>
      </c>
      <c r="F7342" s="0">
        <v>0.95299999999999996</v>
      </c>
    </row>
    <row r="7343" spans="1:6">
      <c r="A7343" s="39">
        <v>21439</v>
      </c>
      <c r="B7343" t="s" s="0">
        <v>165</v>
      </c>
      <c r="C7343" t="s" s="0">
        <v>39</v>
      </c>
      <c r="E7343" t="s" s="0">
        <v>165</v>
      </c>
      <c r="F7343" s="0">
        <v>0.98</v>
      </c>
    </row>
    <row r="7344" spans="1:6">
      <c r="A7344" s="39">
        <v>86688</v>
      </c>
      <c r="B7344" t="s" s="0">
        <v>101</v>
      </c>
      <c r="C7344" t="s" s="0">
        <v>26</v>
      </c>
      <c r="E7344" t="s" s="0">
        <v>101</v>
      </c>
      <c r="F7344" s="0">
        <v>1.0469999999999999</v>
      </c>
    </row>
    <row r="7345" spans="1:6">
      <c r="A7345" s="39">
        <v>76359</v>
      </c>
      <c r="B7345" t="s" s="0">
        <v>209</v>
      </c>
      <c r="C7345" t="s" s="0">
        <v>20</v>
      </c>
      <c r="E7345" t="s" s="0">
        <v>209</v>
      </c>
      <c r="F7345" s="0">
        <v>1.006</v>
      </c>
    </row>
    <row r="7346" spans="1:6">
      <c r="A7346" s="39">
        <v>25582</v>
      </c>
      <c r="B7346" t="s" s="0">
        <v>382</v>
      </c>
      <c r="C7346" t="s" s="0">
        <v>238</v>
      </c>
      <c r="E7346" t="s" s="0">
        <v>382</v>
      </c>
      <c r="F7346" s="0">
        <v>0.94899999999999995</v>
      </c>
    </row>
    <row r="7347" spans="1:6">
      <c r="A7347" s="39">
        <v>85417</v>
      </c>
      <c r="B7347" t="s" s="0">
        <v>110</v>
      </c>
      <c r="C7347" t="s" s="0">
        <v>26</v>
      </c>
      <c r="E7347" t="s" s="0">
        <v>110</v>
      </c>
      <c r="F7347" s="0">
        <v>1.1120000000000001</v>
      </c>
    </row>
    <row r="7348" spans="1:6">
      <c r="A7348" s="39">
        <v>56761</v>
      </c>
      <c r="B7348" t="s" s="0">
        <v>102</v>
      </c>
      <c r="C7348" t="s" s="0">
        <v>22</v>
      </c>
      <c r="E7348" t="s" s="0">
        <v>102</v>
      </c>
      <c r="F7348" s="0">
        <v>0.99099999999999999</v>
      </c>
    </row>
    <row r="7349" spans="1:6">
      <c r="A7349" s="39">
        <v>88437</v>
      </c>
      <c r="B7349" t="s" s="0">
        <v>41</v>
      </c>
      <c r="C7349" t="s" s="0">
        <v>20</v>
      </c>
      <c r="E7349" t="s" s="0">
        <v>41</v>
      </c>
      <c r="F7349" s="0">
        <v>1.0229999999999999</v>
      </c>
    </row>
    <row r="7350" spans="1:6">
      <c r="A7350" s="39">
        <v>97711</v>
      </c>
      <c r="B7350" t="s" s="0">
        <v>185</v>
      </c>
      <c r="C7350" t="s" s="0">
        <v>26</v>
      </c>
      <c r="E7350" t="s" s="0">
        <v>185</v>
      </c>
      <c r="F7350" s="0">
        <v>1.04</v>
      </c>
    </row>
    <row r="7351" spans="1:6">
      <c r="A7351" s="39">
        <v>74252</v>
      </c>
      <c r="B7351" t="s" s="0">
        <v>34</v>
      </c>
      <c r="C7351" t="s" s="0">
        <v>20</v>
      </c>
      <c r="E7351" t="s" s="0">
        <v>34</v>
      </c>
      <c r="F7351" s="0">
        <v>1.012</v>
      </c>
    </row>
    <row r="7352" spans="1:6">
      <c r="A7352" s="39">
        <v>3238</v>
      </c>
      <c r="B7352" t="s" s="0">
        <v>203</v>
      </c>
      <c r="C7352" t="s" s="0">
        <v>82</v>
      </c>
      <c r="E7352" t="s" s="0">
        <v>203</v>
      </c>
      <c r="F7352" s="0">
        <v>0.876</v>
      </c>
    </row>
    <row r="7353" spans="1:6">
      <c r="A7353" s="39">
        <v>3246</v>
      </c>
      <c r="B7353" t="s" s="0">
        <v>203</v>
      </c>
      <c r="C7353" t="s" s="0">
        <v>82</v>
      </c>
      <c r="E7353" t="s" s="0">
        <v>203</v>
      </c>
      <c r="F7353" s="0">
        <v>0.876</v>
      </c>
    </row>
    <row r="7354" spans="1:6">
      <c r="A7354" s="39">
        <v>98666</v>
      </c>
      <c r="B7354" t="s" s="0">
        <v>71</v>
      </c>
      <c r="C7354" t="s" s="0">
        <v>72</v>
      </c>
      <c r="E7354" t="s" s="0">
        <v>71</v>
      </c>
      <c r="F7354" s="0">
        <v>0.89500000000000002</v>
      </c>
    </row>
    <row r="7355" spans="1:6">
      <c r="A7355" s="39">
        <v>84323</v>
      </c>
      <c r="B7355" t="s" s="0">
        <v>176</v>
      </c>
      <c r="C7355" t="s" s="0">
        <v>26</v>
      </c>
      <c r="E7355" t="s" s="0">
        <v>176</v>
      </c>
      <c r="F7355" s="0">
        <v>0.98899999999999999</v>
      </c>
    </row>
    <row r="7356" spans="1:6">
      <c r="A7356" s="39">
        <v>66506</v>
      </c>
      <c r="B7356" t="s" s="0">
        <v>134</v>
      </c>
      <c r="C7356" t="s" s="0">
        <v>22</v>
      </c>
      <c r="E7356" t="s" s="0">
        <v>134</v>
      </c>
      <c r="F7356" s="0">
        <v>1.0189999999999999</v>
      </c>
    </row>
    <row r="7357" spans="1:6">
      <c r="A7357" s="39">
        <v>25588</v>
      </c>
      <c r="B7357" t="s" s="0">
        <v>382</v>
      </c>
      <c r="C7357" t="s" s="0">
        <v>238</v>
      </c>
      <c r="E7357" t="s" s="0">
        <v>382</v>
      </c>
      <c r="F7357" s="0">
        <v>0.94899999999999995</v>
      </c>
    </row>
    <row r="7358" spans="1:6">
      <c r="A7358" s="39">
        <v>25597</v>
      </c>
      <c r="B7358" t="s" s="0">
        <v>382</v>
      </c>
      <c r="C7358" t="s" s="0">
        <v>238</v>
      </c>
      <c r="E7358" t="s" s="0">
        <v>382</v>
      </c>
      <c r="F7358" s="0">
        <v>0.94899999999999995</v>
      </c>
    </row>
    <row r="7359" spans="1:6">
      <c r="A7359" s="39">
        <v>66909</v>
      </c>
      <c r="B7359" t="s" s="0">
        <v>53</v>
      </c>
      <c r="C7359" t="s" s="0">
        <v>22</v>
      </c>
      <c r="E7359" t="s" s="0">
        <v>53</v>
      </c>
      <c r="F7359" s="0">
        <v>0.96099999999999997</v>
      </c>
    </row>
    <row r="7360" spans="1:6">
      <c r="A7360" s="39">
        <v>25554</v>
      </c>
      <c r="B7360" t="s" s="0">
        <v>382</v>
      </c>
      <c r="C7360" t="s" s="0">
        <v>238</v>
      </c>
      <c r="E7360" t="s" s="0">
        <v>382</v>
      </c>
      <c r="F7360" s="0">
        <v>0.94899999999999995</v>
      </c>
    </row>
    <row r="7361" spans="1:6">
      <c r="A7361" s="39">
        <v>67294</v>
      </c>
      <c r="B7361" t="s" s="0">
        <v>99</v>
      </c>
      <c r="C7361" t="s" s="0">
        <v>22</v>
      </c>
      <c r="E7361" t="s" s="0">
        <v>99</v>
      </c>
      <c r="F7361" s="0">
        <v>0.97</v>
      </c>
    </row>
    <row r="7362" spans="1:6">
      <c r="A7362" s="39">
        <v>57520</v>
      </c>
      <c r="B7362" t="s" s="0">
        <v>112</v>
      </c>
      <c r="C7362" t="s" s="0">
        <v>22</v>
      </c>
      <c r="E7362" t="s" s="0">
        <v>112</v>
      </c>
      <c r="F7362" s="0">
        <v>0.99</v>
      </c>
    </row>
    <row r="7363" spans="1:6">
      <c r="A7363" s="39">
        <v>25548</v>
      </c>
      <c r="B7363" t="s" s="0">
        <v>382</v>
      </c>
      <c r="C7363" t="s" s="0">
        <v>238</v>
      </c>
      <c r="E7363" t="s" s="0">
        <v>382</v>
      </c>
      <c r="F7363" s="0">
        <v>0.94899999999999995</v>
      </c>
    </row>
    <row r="7364" spans="1:6">
      <c r="A7364" s="39">
        <v>25587</v>
      </c>
      <c r="B7364" t="s" s="0">
        <v>382</v>
      </c>
      <c r="C7364" t="s" s="0">
        <v>238</v>
      </c>
      <c r="E7364" t="s" s="0">
        <v>382</v>
      </c>
      <c r="F7364" s="0">
        <v>0.94899999999999995</v>
      </c>
    </row>
    <row r="7365" spans="1:6">
      <c r="A7365" s="39">
        <v>85419</v>
      </c>
      <c r="B7365" t="s" s="0">
        <v>110</v>
      </c>
      <c r="C7365" t="s" s="0">
        <v>26</v>
      </c>
      <c r="E7365" t="s" s="0">
        <v>110</v>
      </c>
      <c r="F7365" s="0">
        <v>1.1120000000000001</v>
      </c>
    </row>
    <row r="7366" spans="1:6">
      <c r="A7366" s="39">
        <v>87665</v>
      </c>
      <c r="B7366" t="s" s="0">
        <v>93</v>
      </c>
      <c r="C7366" t="s" s="0">
        <v>26</v>
      </c>
      <c r="E7366" t="s" s="0">
        <v>93</v>
      </c>
      <c r="F7366" s="0">
        <v>1.0429999999999999</v>
      </c>
    </row>
    <row r="7367" spans="1:6">
      <c r="A7367" s="39">
        <v>25361</v>
      </c>
      <c r="B7367" t="s" s="0">
        <v>382</v>
      </c>
      <c r="C7367" t="s" s="0">
        <v>238</v>
      </c>
      <c r="E7367" t="s" s="0">
        <v>382</v>
      </c>
      <c r="F7367" s="0">
        <v>0.94899999999999995</v>
      </c>
    </row>
    <row r="7368" spans="1:6">
      <c r="A7368" s="39">
        <v>79689</v>
      </c>
      <c r="B7368" t="s" s="0">
        <v>92</v>
      </c>
      <c r="C7368" t="s" s="0">
        <v>20</v>
      </c>
      <c r="E7368" t="s" s="0">
        <v>92</v>
      </c>
      <c r="F7368" s="0">
        <v>1.028</v>
      </c>
    </row>
    <row r="7369" spans="1:6">
      <c r="A7369" s="39">
        <v>66500</v>
      </c>
      <c r="B7369" t="s" s="0">
        <v>134</v>
      </c>
      <c r="C7369" t="s" s="0">
        <v>22</v>
      </c>
      <c r="E7369" t="s" s="0">
        <v>134</v>
      </c>
      <c r="F7369" s="0">
        <v>1.0189999999999999</v>
      </c>
    </row>
    <row r="7370" spans="1:6">
      <c r="A7370" s="39">
        <v>94151</v>
      </c>
      <c r="B7370" t="s" s="0">
        <v>340</v>
      </c>
      <c r="C7370" t="s" s="0">
        <v>26</v>
      </c>
      <c r="E7370" t="s" s="0">
        <v>340</v>
      </c>
      <c r="F7370" s="0">
        <v>0.99</v>
      </c>
    </row>
    <row r="7371" spans="1:6">
      <c r="A7371" s="39">
        <v>25578</v>
      </c>
      <c r="B7371" t="s" s="0">
        <v>382</v>
      </c>
      <c r="C7371" t="s" s="0">
        <v>238</v>
      </c>
      <c r="E7371" t="s" s="0">
        <v>382</v>
      </c>
      <c r="F7371" s="0">
        <v>0.94899999999999995</v>
      </c>
    </row>
    <row r="7372" spans="1:6">
      <c r="A7372" s="39">
        <v>93142</v>
      </c>
      <c r="B7372" t="s" s="0">
        <v>123</v>
      </c>
      <c r="C7372" t="s" s="0">
        <v>26</v>
      </c>
      <c r="E7372" t="s" s="0">
        <v>123</v>
      </c>
      <c r="F7372" s="0">
        <v>1.018</v>
      </c>
    </row>
    <row r="7373" spans="1:6">
      <c r="A7373" s="39">
        <v>25335</v>
      </c>
      <c r="B7373" t="s" s="0">
        <v>382</v>
      </c>
      <c r="C7373" t="s" s="0">
        <v>238</v>
      </c>
      <c r="E7373" t="s" s="0">
        <v>382</v>
      </c>
      <c r="F7373" s="0">
        <v>0.94899999999999995</v>
      </c>
    </row>
    <row r="7374" spans="1:6">
      <c r="A7374" s="39">
        <v>56727</v>
      </c>
      <c r="B7374" t="s" s="0">
        <v>42</v>
      </c>
      <c r="C7374" t="s" s="0">
        <v>22</v>
      </c>
      <c r="E7374" t="s" s="0">
        <v>42</v>
      </c>
      <c r="F7374" s="0">
        <v>1.0009999999999999</v>
      </c>
    </row>
    <row r="7375" spans="1:6">
      <c r="A7375" s="39">
        <v>56729</v>
      </c>
      <c r="B7375" t="s" s="0">
        <v>42</v>
      </c>
      <c r="C7375" t="s" s="0">
        <v>22</v>
      </c>
      <c r="E7375" t="s" s="0">
        <v>42</v>
      </c>
      <c r="F7375" s="0">
        <v>1.0009999999999999</v>
      </c>
    </row>
    <row r="7376" spans="1:6">
      <c r="A7376" s="39">
        <v>53508</v>
      </c>
      <c r="B7376" t="s" s="0">
        <v>52</v>
      </c>
      <c r="C7376" t="s" s="0">
        <v>22</v>
      </c>
      <c r="E7376" t="s" s="0">
        <v>52</v>
      </c>
      <c r="F7376" s="0">
        <v>1.0009999999999999</v>
      </c>
    </row>
    <row r="7377" spans="1:6">
      <c r="A7377" s="39">
        <v>99441</v>
      </c>
      <c r="B7377" t="s" s="0">
        <v>148</v>
      </c>
      <c r="C7377" t="s" s="0">
        <v>72</v>
      </c>
      <c r="E7377" t="s" s="0">
        <v>148</v>
      </c>
      <c r="F7377" s="0">
        <v>0.91400000000000003</v>
      </c>
    </row>
    <row r="7378" spans="1:6">
      <c r="A7378" s="39">
        <v>25554</v>
      </c>
      <c r="B7378" t="s" s="0">
        <v>382</v>
      </c>
      <c r="C7378" t="s" s="0">
        <v>238</v>
      </c>
      <c r="E7378" t="s" s="0">
        <v>382</v>
      </c>
      <c r="F7378" s="0">
        <v>0.94899999999999995</v>
      </c>
    </row>
    <row r="7379" spans="1:6">
      <c r="A7379" s="39">
        <v>25596</v>
      </c>
      <c r="B7379" t="s" s="0">
        <v>382</v>
      </c>
      <c r="C7379" t="s" s="0">
        <v>238</v>
      </c>
      <c r="E7379" t="s" s="0">
        <v>382</v>
      </c>
      <c r="F7379" s="0">
        <v>0.94899999999999995</v>
      </c>
    </row>
    <row r="7380" spans="1:6">
      <c r="A7380" s="39">
        <v>21358</v>
      </c>
      <c r="B7380" t="s" s="0">
        <v>55</v>
      </c>
      <c r="C7380" t="s" s="0">
        <v>39</v>
      </c>
      <c r="E7380" t="s" s="0">
        <v>55</v>
      </c>
      <c r="F7380" s="0">
        <v>0.94</v>
      </c>
    </row>
    <row r="7381" spans="1:6">
      <c r="A7381" s="39">
        <v>25554</v>
      </c>
      <c r="B7381" t="s" s="0">
        <v>382</v>
      </c>
      <c r="C7381" t="s" s="0">
        <v>238</v>
      </c>
      <c r="E7381" t="s" s="0">
        <v>382</v>
      </c>
      <c r="F7381" s="0">
        <v>0.94899999999999995</v>
      </c>
    </row>
    <row r="7382" spans="1:6">
      <c r="A7382" s="39">
        <v>55606</v>
      </c>
      <c r="B7382" t="s" s="0">
        <v>36</v>
      </c>
      <c r="C7382" t="s" s="0">
        <v>22</v>
      </c>
      <c r="E7382" t="s" s="0">
        <v>36</v>
      </c>
      <c r="F7382" s="0">
        <v>0.95299999999999996</v>
      </c>
    </row>
    <row r="7383" spans="1:6">
      <c r="A7383" s="39">
        <v>55767</v>
      </c>
      <c r="B7383" t="s" s="0">
        <v>32</v>
      </c>
      <c r="C7383" t="s" s="0">
        <v>22</v>
      </c>
      <c r="E7383" t="s" s="0">
        <v>32</v>
      </c>
      <c r="F7383" s="0">
        <v>1.046</v>
      </c>
    </row>
    <row r="7384" spans="1:6">
      <c r="A7384" s="39">
        <v>25594</v>
      </c>
      <c r="B7384" t="s" s="0">
        <v>382</v>
      </c>
      <c r="C7384" t="s" s="0">
        <v>238</v>
      </c>
      <c r="E7384" t="s" s="0">
        <v>382</v>
      </c>
      <c r="F7384" s="0">
        <v>0.94899999999999995</v>
      </c>
    </row>
    <row r="7385" spans="1:6">
      <c r="A7385" s="39">
        <v>25524</v>
      </c>
      <c r="B7385" t="s" s="0">
        <v>382</v>
      </c>
      <c r="C7385" t="s" s="0">
        <v>238</v>
      </c>
      <c r="E7385" t="s" s="0">
        <v>382</v>
      </c>
      <c r="F7385" s="0">
        <v>0.94899999999999995</v>
      </c>
    </row>
    <row r="7386" spans="1:6">
      <c r="A7386" s="39">
        <v>67149</v>
      </c>
      <c r="B7386" t="s" s="0">
        <v>137</v>
      </c>
      <c r="C7386" t="s" s="0">
        <v>22</v>
      </c>
      <c r="E7386" t="s" s="0">
        <v>137</v>
      </c>
      <c r="F7386" s="0">
        <v>1.0580000000000001</v>
      </c>
    </row>
    <row r="7387" spans="1:6">
      <c r="A7387" s="39">
        <v>25548</v>
      </c>
      <c r="B7387" t="s" s="0">
        <v>382</v>
      </c>
      <c r="C7387" t="s" s="0">
        <v>238</v>
      </c>
      <c r="E7387" t="s" s="0">
        <v>382</v>
      </c>
      <c r="F7387" s="0">
        <v>0.94899999999999995</v>
      </c>
    </row>
    <row r="7388" spans="1:6">
      <c r="A7388" s="39">
        <v>67744</v>
      </c>
      <c r="B7388" t="s" s="0">
        <v>53</v>
      </c>
      <c r="C7388" t="s" s="0">
        <v>22</v>
      </c>
      <c r="E7388" t="s" s="0">
        <v>53</v>
      </c>
      <c r="F7388" s="0">
        <v>0.96099999999999997</v>
      </c>
    </row>
    <row r="7389" spans="1:6">
      <c r="A7389" s="39">
        <v>55566</v>
      </c>
      <c r="B7389" t="s" s="0">
        <v>36</v>
      </c>
      <c r="C7389" t="s" s="0">
        <v>22</v>
      </c>
      <c r="E7389" t="s" s="0">
        <v>36</v>
      </c>
      <c r="F7389" s="0">
        <v>0.95299999999999996</v>
      </c>
    </row>
    <row r="7390" spans="1:6">
      <c r="A7390" s="39">
        <v>25560</v>
      </c>
      <c r="B7390" t="s" s="0">
        <v>382</v>
      </c>
      <c r="C7390" t="s" s="0">
        <v>238</v>
      </c>
      <c r="E7390" t="s" s="0">
        <v>382</v>
      </c>
      <c r="F7390" s="0">
        <v>0.94899999999999995</v>
      </c>
    </row>
    <row r="7391" spans="1:6">
      <c r="A7391" s="39">
        <v>25588</v>
      </c>
      <c r="B7391" t="s" s="0">
        <v>382</v>
      </c>
      <c r="C7391" t="s" s="0">
        <v>238</v>
      </c>
      <c r="E7391" t="s" s="0">
        <v>382</v>
      </c>
      <c r="F7391" s="0">
        <v>0.94899999999999995</v>
      </c>
    </row>
    <row r="7392" spans="1:6">
      <c r="A7392" s="39">
        <v>25591</v>
      </c>
      <c r="B7392" t="s" s="0">
        <v>382</v>
      </c>
      <c r="C7392" t="s" s="0">
        <v>238</v>
      </c>
      <c r="E7392" t="s" s="0">
        <v>382</v>
      </c>
      <c r="F7392" s="0">
        <v>0.94899999999999995</v>
      </c>
    </row>
    <row r="7393" spans="1:6">
      <c r="A7393" s="39">
        <v>25551</v>
      </c>
      <c r="B7393" t="s" s="0">
        <v>382</v>
      </c>
      <c r="C7393" t="s" s="0">
        <v>238</v>
      </c>
      <c r="E7393" t="s" s="0">
        <v>382</v>
      </c>
      <c r="F7393" s="0">
        <v>0.94899999999999995</v>
      </c>
    </row>
    <row r="7394" spans="1:6">
      <c r="A7394" s="39">
        <v>17391</v>
      </c>
      <c r="B7394" t="s" s="0">
        <v>66</v>
      </c>
      <c r="C7394" t="s" s="0">
        <v>58</v>
      </c>
      <c r="E7394" t="s" s="0">
        <v>66</v>
      </c>
      <c r="F7394" s="0">
        <v>1.012</v>
      </c>
    </row>
    <row r="7395" spans="1:6">
      <c r="A7395" s="39">
        <v>96484</v>
      </c>
      <c r="B7395" t="s" s="0">
        <v>78</v>
      </c>
      <c r="C7395" t="s" s="0">
        <v>26</v>
      </c>
      <c r="E7395" t="s" s="0">
        <v>78</v>
      </c>
      <c r="F7395" s="0">
        <v>1.01</v>
      </c>
    </row>
    <row r="7396" spans="1:6">
      <c r="A7396" s="39">
        <v>8393</v>
      </c>
      <c r="B7396" t="s" s="0">
        <v>252</v>
      </c>
      <c r="C7396" t="s" s="0">
        <v>119</v>
      </c>
      <c r="E7396" t="s" s="0">
        <v>252</v>
      </c>
      <c r="F7396" s="0">
        <v>0.91700000000000004</v>
      </c>
    </row>
    <row r="7397" spans="1:6">
      <c r="A7397" s="39">
        <v>31715</v>
      </c>
      <c r="B7397" t="s" s="0">
        <v>75</v>
      </c>
      <c r="C7397" t="s" s="0">
        <v>39</v>
      </c>
      <c r="E7397" t="s" s="0">
        <v>75</v>
      </c>
      <c r="F7397" s="0">
        <v>0.81699999999999995</v>
      </c>
    </row>
    <row r="7398" spans="1:6">
      <c r="A7398" s="39">
        <v>25560</v>
      </c>
      <c r="B7398" t="s" s="0">
        <v>382</v>
      </c>
      <c r="C7398" t="s" s="0">
        <v>238</v>
      </c>
      <c r="E7398" t="s" s="0">
        <v>382</v>
      </c>
      <c r="F7398" s="0">
        <v>0.94899999999999995</v>
      </c>
    </row>
    <row r="7399" spans="1:6">
      <c r="A7399" s="39">
        <v>25581</v>
      </c>
      <c r="B7399" t="s" s="0">
        <v>382</v>
      </c>
      <c r="C7399" t="s" s="0">
        <v>238</v>
      </c>
      <c r="E7399" t="s" s="0">
        <v>382</v>
      </c>
      <c r="F7399" s="0">
        <v>0.94899999999999995</v>
      </c>
    </row>
    <row r="7400" spans="1:6">
      <c r="A7400" s="39">
        <v>25560</v>
      </c>
      <c r="B7400" t="s" s="0">
        <v>382</v>
      </c>
      <c r="C7400" t="s" s="0">
        <v>238</v>
      </c>
      <c r="E7400" t="s" s="0">
        <v>382</v>
      </c>
      <c r="F7400" s="0">
        <v>0.94899999999999995</v>
      </c>
    </row>
    <row r="7401" spans="1:6">
      <c r="A7401" s="39">
        <v>54531</v>
      </c>
      <c r="B7401" t="s" s="0">
        <v>142</v>
      </c>
      <c r="C7401" t="s" s="0">
        <v>22</v>
      </c>
      <c r="E7401" t="s" s="0">
        <v>142</v>
      </c>
      <c r="F7401" s="0">
        <v>1.0549999999999999</v>
      </c>
    </row>
    <row r="7402" spans="1:6">
      <c r="A7402" s="39">
        <v>25563</v>
      </c>
      <c r="B7402" t="s" s="0">
        <v>382</v>
      </c>
      <c r="C7402" t="s" s="0">
        <v>238</v>
      </c>
      <c r="E7402" t="s" s="0">
        <v>382</v>
      </c>
      <c r="F7402" s="0">
        <v>0.94899999999999995</v>
      </c>
    </row>
    <row r="7403" spans="1:6">
      <c r="A7403" s="39">
        <v>17111</v>
      </c>
      <c r="B7403" t="s" s="0">
        <v>125</v>
      </c>
      <c r="C7403" t="s" s="0">
        <v>58</v>
      </c>
      <c r="E7403" t="s" s="0">
        <v>125</v>
      </c>
      <c r="F7403" s="0">
        <v>0.9</v>
      </c>
    </row>
    <row r="7404" spans="1:6">
      <c r="A7404" s="39">
        <v>25579</v>
      </c>
      <c r="B7404" t="s" s="0">
        <v>382</v>
      </c>
      <c r="C7404" t="s" s="0">
        <v>238</v>
      </c>
      <c r="E7404" t="s" s="0">
        <v>382</v>
      </c>
      <c r="F7404" s="0">
        <v>0.94899999999999995</v>
      </c>
    </row>
    <row r="7405" spans="1:6">
      <c r="A7405" s="39">
        <v>86750</v>
      </c>
      <c r="B7405" t="s" s="0">
        <v>101</v>
      </c>
      <c r="C7405" t="s" s="0">
        <v>26</v>
      </c>
      <c r="E7405" t="s" s="0">
        <v>101</v>
      </c>
      <c r="F7405" s="0">
        <v>1.0469999999999999</v>
      </c>
    </row>
    <row r="7406" spans="1:6">
      <c r="A7406" s="39">
        <v>25593</v>
      </c>
      <c r="B7406" t="s" s="0">
        <v>382</v>
      </c>
      <c r="C7406" t="s" s="0">
        <v>238</v>
      </c>
      <c r="E7406" t="s" s="0">
        <v>382</v>
      </c>
      <c r="F7406" s="0">
        <v>0.94899999999999995</v>
      </c>
    </row>
    <row r="7407" spans="1:6">
      <c r="A7407" s="39">
        <v>25566</v>
      </c>
      <c r="B7407" t="s" s="0">
        <v>382</v>
      </c>
      <c r="C7407" t="s" s="0">
        <v>238</v>
      </c>
      <c r="E7407" t="s" s="0">
        <v>382</v>
      </c>
      <c r="F7407" s="0">
        <v>0.94899999999999995</v>
      </c>
    </row>
    <row r="7408" spans="1:6">
      <c r="A7408" s="39">
        <v>67735</v>
      </c>
      <c r="B7408" t="s" s="0">
        <v>220</v>
      </c>
      <c r="C7408" t="s" s="0">
        <v>22</v>
      </c>
      <c r="E7408" t="s" s="0">
        <v>220</v>
      </c>
      <c r="F7408" s="0">
        <v>0.97499999999999998</v>
      </c>
    </row>
    <row r="7409" spans="1:6">
      <c r="A7409" s="39">
        <v>25548</v>
      </c>
      <c r="B7409" t="s" s="0">
        <v>382</v>
      </c>
      <c r="C7409" t="s" s="0">
        <v>238</v>
      </c>
      <c r="E7409" t="s" s="0">
        <v>382</v>
      </c>
      <c r="F7409" s="0">
        <v>0.94899999999999995</v>
      </c>
    </row>
    <row r="7410" spans="1:6">
      <c r="A7410" s="39">
        <v>67678</v>
      </c>
      <c r="B7410" t="s" s="0">
        <v>220</v>
      </c>
      <c r="C7410" t="s" s="0">
        <v>22</v>
      </c>
      <c r="E7410" t="s" s="0">
        <v>220</v>
      </c>
      <c r="F7410" s="0">
        <v>0.97499999999999998</v>
      </c>
    </row>
    <row r="7411" spans="1:6">
      <c r="A7411" s="39">
        <v>95694</v>
      </c>
      <c r="B7411" t="s" s="0">
        <v>79</v>
      </c>
      <c r="C7411" t="s" s="0">
        <v>26</v>
      </c>
      <c r="E7411" t="s" s="0">
        <v>79</v>
      </c>
      <c r="F7411" s="0">
        <v>1.1339999999999999</v>
      </c>
    </row>
    <row r="7412" spans="1:6">
      <c r="A7412" s="39">
        <v>98634</v>
      </c>
      <c r="B7412" t="s" s="0">
        <v>228</v>
      </c>
      <c r="C7412" t="s" s="0">
        <v>72</v>
      </c>
      <c r="E7412" t="s" s="0">
        <v>228</v>
      </c>
      <c r="F7412" s="0">
        <v>0.95199999999999996</v>
      </c>
    </row>
    <row r="7413" spans="1:6">
      <c r="A7413" s="39">
        <v>4626</v>
      </c>
      <c r="B7413" t="s" s="0">
        <v>122</v>
      </c>
      <c r="C7413" t="s" s="0">
        <v>72</v>
      </c>
      <c r="E7413" t="s" s="0">
        <v>122</v>
      </c>
      <c r="F7413" s="0">
        <v>0.88700000000000001</v>
      </c>
    </row>
    <row r="7414" spans="1:6">
      <c r="A7414" s="39">
        <v>57635</v>
      </c>
      <c r="B7414" t="s" s="0">
        <v>112</v>
      </c>
      <c r="C7414" t="s" s="0">
        <v>22</v>
      </c>
      <c r="E7414" t="s" s="0">
        <v>112</v>
      </c>
      <c r="F7414" s="0">
        <v>0.99</v>
      </c>
    </row>
    <row r="7415" spans="1:6">
      <c r="A7415" s="39">
        <v>54552</v>
      </c>
      <c r="B7415" t="s" s="0">
        <v>167</v>
      </c>
      <c r="C7415" t="s" s="0">
        <v>22</v>
      </c>
      <c r="E7415" t="s" s="0">
        <v>167</v>
      </c>
      <c r="F7415" s="0">
        <v>1.01</v>
      </c>
    </row>
    <row r="7416" spans="1:6">
      <c r="A7416" s="39">
        <v>84561</v>
      </c>
      <c r="B7416" t="s" s="0">
        <v>141</v>
      </c>
      <c r="C7416" t="s" s="0">
        <v>26</v>
      </c>
      <c r="E7416" t="s" s="0">
        <v>141</v>
      </c>
      <c r="F7416" s="0">
        <v>0.98699999999999999</v>
      </c>
    </row>
    <row r="7417" spans="1:6">
      <c r="A7417" s="39">
        <v>54346</v>
      </c>
      <c r="B7417" t="s" s="0">
        <v>21</v>
      </c>
      <c r="C7417" t="s" s="0">
        <v>22</v>
      </c>
      <c r="E7417" t="s" s="0">
        <v>21</v>
      </c>
      <c r="F7417" s="0">
        <v>1.085</v>
      </c>
    </row>
    <row r="7418" spans="1:6">
      <c r="A7418" s="39">
        <v>72537</v>
      </c>
      <c r="B7418" t="s" s="0">
        <v>213</v>
      </c>
      <c r="C7418" t="s" s="0">
        <v>20</v>
      </c>
      <c r="E7418" t="s" s="0">
        <v>213</v>
      </c>
      <c r="F7418" s="0">
        <v>1.032</v>
      </c>
    </row>
    <row r="7419" spans="1:6">
      <c r="A7419" s="39">
        <v>17375</v>
      </c>
      <c r="B7419" t="s" s="0">
        <v>66</v>
      </c>
      <c r="C7419" t="s" s="0">
        <v>58</v>
      </c>
      <c r="E7419" t="s" s="0">
        <v>66</v>
      </c>
      <c r="F7419" s="0">
        <v>1.012</v>
      </c>
    </row>
    <row r="7420" spans="1:6">
      <c r="A7420" s="39">
        <v>56584</v>
      </c>
      <c r="B7420" t="s" s="0">
        <v>160</v>
      </c>
      <c r="C7420" t="s" s="0">
        <v>22</v>
      </c>
      <c r="E7420" t="s" s="0">
        <v>160</v>
      </c>
      <c r="F7420" s="0">
        <v>0.94</v>
      </c>
    </row>
    <row r="7421" spans="1:6">
      <c r="A7421" s="39">
        <v>38527</v>
      </c>
      <c r="B7421" t="s" s="0">
        <v>54</v>
      </c>
      <c r="C7421" t="s" s="0">
        <v>39</v>
      </c>
      <c r="E7421" t="s" s="0">
        <v>54</v>
      </c>
      <c r="F7421" s="0">
        <v>0.86099999999999999</v>
      </c>
    </row>
    <row r="7422" spans="1:6">
      <c r="A7422" s="39">
        <v>38536</v>
      </c>
      <c r="B7422" t="s" s="0">
        <v>54</v>
      </c>
      <c r="C7422" t="s" s="0">
        <v>39</v>
      </c>
      <c r="E7422" t="s" s="0">
        <v>54</v>
      </c>
      <c r="F7422" s="0">
        <v>0.86099999999999999</v>
      </c>
    </row>
    <row r="7423" spans="1:6">
      <c r="A7423" s="39">
        <v>25572</v>
      </c>
      <c r="B7423" t="s" s="0">
        <v>382</v>
      </c>
      <c r="C7423" t="s" s="0">
        <v>238</v>
      </c>
      <c r="E7423" t="s" s="0">
        <v>382</v>
      </c>
      <c r="F7423" s="0">
        <v>0.94899999999999995</v>
      </c>
    </row>
    <row r="7424" spans="1:6">
      <c r="A7424" s="39">
        <v>24616</v>
      </c>
      <c r="B7424" t="s" s="0">
        <v>382</v>
      </c>
      <c r="C7424" t="s" s="0">
        <v>238</v>
      </c>
      <c r="E7424" t="s" s="0">
        <v>382</v>
      </c>
      <c r="F7424" s="0">
        <v>0.94899999999999995</v>
      </c>
    </row>
    <row r="7425" spans="1:6">
      <c r="A7425" s="39">
        <v>25560</v>
      </c>
      <c r="B7425" t="s" s="0">
        <v>382</v>
      </c>
      <c r="C7425" t="s" s="0">
        <v>238</v>
      </c>
      <c r="E7425" t="s" s="0">
        <v>382</v>
      </c>
      <c r="F7425" s="0">
        <v>0.94899999999999995</v>
      </c>
    </row>
    <row r="7426" spans="1:6">
      <c r="A7426" s="39">
        <v>91802</v>
      </c>
      <c r="B7426" t="s" s="0">
        <v>33</v>
      </c>
      <c r="C7426" t="s" s="0">
        <v>26</v>
      </c>
      <c r="E7426" t="s" s="0">
        <v>33</v>
      </c>
      <c r="F7426" s="0">
        <v>1.0189999999999999</v>
      </c>
    </row>
    <row r="7427" spans="1:6">
      <c r="A7427" s="39">
        <v>98617</v>
      </c>
      <c r="B7427" t="s" s="0">
        <v>228</v>
      </c>
      <c r="C7427" t="s" s="0">
        <v>72</v>
      </c>
      <c r="E7427" t="s" s="0">
        <v>228</v>
      </c>
      <c r="F7427" s="0">
        <v>0.95199999999999996</v>
      </c>
    </row>
    <row r="7428" spans="1:6">
      <c r="A7428" s="39">
        <v>54570</v>
      </c>
      <c r="B7428" t="s" s="0">
        <v>167</v>
      </c>
      <c r="C7428" t="s" s="0">
        <v>22</v>
      </c>
      <c r="E7428" t="s" s="0">
        <v>167</v>
      </c>
      <c r="F7428" s="0">
        <v>1.01</v>
      </c>
    </row>
    <row r="7429" spans="1:6">
      <c r="A7429" s="39">
        <v>55590</v>
      </c>
      <c r="B7429" t="s" s="0">
        <v>36</v>
      </c>
      <c r="C7429" t="s" s="0">
        <v>22</v>
      </c>
      <c r="E7429" t="s" s="0">
        <v>36</v>
      </c>
      <c r="F7429" s="0">
        <v>0.95299999999999996</v>
      </c>
    </row>
    <row r="7430" spans="1:6">
      <c r="A7430" s="39">
        <v>1662</v>
      </c>
      <c r="B7430" t="s" s="0">
        <v>293</v>
      </c>
      <c r="C7430" t="s" s="0">
        <v>119</v>
      </c>
      <c r="E7430" t="s" s="0">
        <v>293</v>
      </c>
      <c r="F7430" s="0">
        <v>0.91900000000000004</v>
      </c>
    </row>
    <row r="7431" spans="1:6">
      <c r="A7431" s="39">
        <v>25551</v>
      </c>
      <c r="B7431" t="s" s="0">
        <v>382</v>
      </c>
      <c r="C7431" t="s" s="0">
        <v>238</v>
      </c>
      <c r="E7431" t="s" s="0">
        <v>382</v>
      </c>
      <c r="F7431" s="0">
        <v>0.94899999999999995</v>
      </c>
    </row>
    <row r="7432" spans="1:6">
      <c r="A7432" s="39">
        <v>25551</v>
      </c>
      <c r="B7432" t="s" s="0">
        <v>382</v>
      </c>
      <c r="C7432" t="s" s="0">
        <v>238</v>
      </c>
      <c r="E7432" t="s" s="0">
        <v>382</v>
      </c>
      <c r="F7432" s="0">
        <v>0.94899999999999995</v>
      </c>
    </row>
    <row r="7433" spans="1:6">
      <c r="A7433" s="39">
        <v>86405</v>
      </c>
      <c r="B7433" t="s" s="0">
        <v>50</v>
      </c>
      <c r="C7433" t="s" s="0">
        <v>26</v>
      </c>
      <c r="E7433" t="s" s="0">
        <v>50</v>
      </c>
      <c r="F7433" s="0">
        <v>1.099</v>
      </c>
    </row>
    <row r="7434" spans="1:6">
      <c r="A7434" s="39">
        <v>21406</v>
      </c>
      <c r="B7434" t="s" s="0">
        <v>55</v>
      </c>
      <c r="C7434" t="s" s="0">
        <v>39</v>
      </c>
      <c r="E7434" t="s" s="0">
        <v>55</v>
      </c>
      <c r="F7434" s="0">
        <v>0.94</v>
      </c>
    </row>
    <row r="7435" spans="1:6">
      <c r="A7435" s="39">
        <v>16230</v>
      </c>
      <c r="B7435" t="s" s="0">
        <v>81</v>
      </c>
      <c r="C7435" t="s" s="0">
        <v>82</v>
      </c>
      <c r="E7435" t="s" s="0">
        <v>81</v>
      </c>
      <c r="F7435" s="0">
        <v>0.878</v>
      </c>
    </row>
    <row r="7436" spans="1:6">
      <c r="A7436" s="39">
        <v>25358</v>
      </c>
      <c r="B7436" t="s" s="0">
        <v>382</v>
      </c>
      <c r="C7436" t="s" s="0">
        <v>238</v>
      </c>
      <c r="E7436" t="s" s="0">
        <v>382</v>
      </c>
      <c r="F7436" s="0">
        <v>0.94899999999999995</v>
      </c>
    </row>
    <row r="7437" spans="1:6">
      <c r="A7437" s="39">
        <v>49324</v>
      </c>
      <c r="B7437" t="s" s="0">
        <v>105</v>
      </c>
      <c r="C7437" t="s" s="0">
        <v>39</v>
      </c>
      <c r="E7437" t="s" s="0">
        <v>105</v>
      </c>
      <c r="F7437" s="0">
        <v>0.83599999999999997</v>
      </c>
    </row>
    <row r="7438" spans="1:6">
      <c r="A7438" s="39">
        <v>49326</v>
      </c>
      <c r="B7438" t="s" s="0">
        <v>105</v>
      </c>
      <c r="C7438" t="s" s="0">
        <v>39</v>
      </c>
      <c r="E7438" t="s" s="0">
        <v>105</v>
      </c>
      <c r="F7438" s="0">
        <v>0.83599999999999997</v>
      </c>
    </row>
    <row r="7439" spans="1:6">
      <c r="A7439" s="39">
        <v>49328</v>
      </c>
      <c r="B7439" t="s" s="0">
        <v>105</v>
      </c>
      <c r="C7439" t="s" s="0">
        <v>39</v>
      </c>
      <c r="E7439" t="s" s="0">
        <v>105</v>
      </c>
      <c r="F7439" s="0">
        <v>0.83599999999999997</v>
      </c>
    </row>
    <row r="7440" spans="1:6">
      <c r="A7440" s="39">
        <v>17429</v>
      </c>
      <c r="B7440" t="s" s="0">
        <v>66</v>
      </c>
      <c r="C7440" t="s" s="0">
        <v>58</v>
      </c>
      <c r="E7440" t="s" s="0">
        <v>66</v>
      </c>
      <c r="F7440" s="0">
        <v>1.012</v>
      </c>
    </row>
    <row r="7441" spans="1:6">
      <c r="A7441" s="39">
        <v>99441</v>
      </c>
      <c r="B7441" t="s" s="0">
        <v>148</v>
      </c>
      <c r="C7441" t="s" s="0">
        <v>72</v>
      </c>
      <c r="E7441" t="s" s="0">
        <v>148</v>
      </c>
      <c r="F7441" s="0">
        <v>0.91400000000000003</v>
      </c>
    </row>
    <row r="7442" spans="1:6">
      <c r="A7442" s="39">
        <v>27249</v>
      </c>
      <c r="B7442" t="s" s="0">
        <v>61</v>
      </c>
      <c r="C7442" t="s" s="0">
        <v>39</v>
      </c>
      <c r="E7442" t="s" s="0">
        <v>61</v>
      </c>
      <c r="F7442" s="0">
        <v>0.82</v>
      </c>
    </row>
    <row r="7443" spans="1:6">
      <c r="A7443" s="39">
        <v>97638</v>
      </c>
      <c r="B7443" t="s" s="0">
        <v>181</v>
      </c>
      <c r="C7443" t="s" s="0">
        <v>26</v>
      </c>
      <c r="E7443" t="s" s="0">
        <v>181</v>
      </c>
      <c r="F7443" s="0">
        <v>1.071</v>
      </c>
    </row>
    <row r="7444" spans="1:6">
      <c r="A7444" s="39">
        <v>56581</v>
      </c>
      <c r="B7444" t="s" s="0">
        <v>160</v>
      </c>
      <c r="C7444" t="s" s="0">
        <v>22</v>
      </c>
      <c r="E7444" t="s" s="0">
        <v>160</v>
      </c>
      <c r="F7444" s="0">
        <v>0.94</v>
      </c>
    </row>
    <row r="7445" spans="1:6">
      <c r="A7445" s="39">
        <v>25554</v>
      </c>
      <c r="B7445" t="s" s="0">
        <v>382</v>
      </c>
      <c r="C7445" t="s" s="0">
        <v>238</v>
      </c>
      <c r="E7445" t="s" s="0">
        <v>382</v>
      </c>
      <c r="F7445" s="0">
        <v>0.94899999999999995</v>
      </c>
    </row>
    <row r="7446" spans="1:6">
      <c r="A7446" s="39">
        <v>25548</v>
      </c>
      <c r="B7446" t="s" s="0">
        <v>382</v>
      </c>
      <c r="C7446" t="s" s="0">
        <v>238</v>
      </c>
      <c r="E7446" t="s" s="0">
        <v>382</v>
      </c>
      <c r="F7446" s="0">
        <v>0.94899999999999995</v>
      </c>
    </row>
    <row r="7447" spans="1:6">
      <c r="A7447" s="39">
        <v>17209</v>
      </c>
      <c r="B7447" t="s" s="0">
        <v>125</v>
      </c>
      <c r="C7447" t="s" s="0">
        <v>58</v>
      </c>
      <c r="E7447" t="s" s="0">
        <v>125</v>
      </c>
      <c r="F7447" s="0">
        <v>0.9</v>
      </c>
    </row>
    <row r="7448" spans="1:6">
      <c r="A7448" s="39">
        <v>96117</v>
      </c>
      <c r="B7448" t="s" s="0">
        <v>124</v>
      </c>
      <c r="C7448" t="s" s="0">
        <v>26</v>
      </c>
      <c r="E7448" t="s" s="0">
        <v>124</v>
      </c>
      <c r="F7448" s="0">
        <v>1.089</v>
      </c>
    </row>
    <row r="7449" spans="1:6">
      <c r="A7449" s="39">
        <v>25361</v>
      </c>
      <c r="B7449" t="s" s="0">
        <v>382</v>
      </c>
      <c r="C7449" t="s" s="0">
        <v>238</v>
      </c>
      <c r="E7449" t="s" s="0">
        <v>382</v>
      </c>
      <c r="F7449" s="0">
        <v>0.94899999999999995</v>
      </c>
    </row>
    <row r="7450" spans="1:6">
      <c r="A7450" s="39">
        <v>87766</v>
      </c>
      <c r="B7450" t="s" s="0">
        <v>147</v>
      </c>
      <c r="C7450" t="s" s="0">
        <v>26</v>
      </c>
      <c r="E7450" t="s" s="0">
        <v>147</v>
      </c>
      <c r="F7450" s="0">
        <v>1.0309999999999999</v>
      </c>
    </row>
    <row r="7451" spans="1:6">
      <c r="A7451" s="39">
        <v>25572</v>
      </c>
      <c r="B7451" t="s" s="0">
        <v>382</v>
      </c>
      <c r="C7451" t="s" s="0">
        <v>238</v>
      </c>
      <c r="E7451" t="s" s="0">
        <v>382</v>
      </c>
      <c r="F7451" s="0">
        <v>0.94899999999999995</v>
      </c>
    </row>
    <row r="7452" spans="1:6">
      <c r="A7452" s="39">
        <v>25594</v>
      </c>
      <c r="B7452" t="s" s="0">
        <v>382</v>
      </c>
      <c r="C7452" t="s" s="0">
        <v>238</v>
      </c>
      <c r="E7452" t="s" s="0">
        <v>382</v>
      </c>
      <c r="F7452" s="0">
        <v>0.94899999999999995</v>
      </c>
    </row>
    <row r="7453" spans="1:6">
      <c r="A7453" s="39">
        <v>25594</v>
      </c>
      <c r="B7453" t="s" s="0">
        <v>382</v>
      </c>
      <c r="C7453" t="s" s="0">
        <v>238</v>
      </c>
      <c r="E7453" t="s" s="0">
        <v>382</v>
      </c>
      <c r="F7453" s="0">
        <v>0.94899999999999995</v>
      </c>
    </row>
    <row r="7454" spans="1:6">
      <c r="A7454" s="39">
        <v>56743</v>
      </c>
      <c r="B7454" t="s" s="0">
        <v>42</v>
      </c>
      <c r="C7454" t="s" s="0">
        <v>22</v>
      </c>
      <c r="E7454" t="s" s="0">
        <v>42</v>
      </c>
      <c r="F7454" s="0">
        <v>1.0009999999999999</v>
      </c>
    </row>
    <row r="7455" spans="1:6">
      <c r="A7455" s="39">
        <v>88512</v>
      </c>
      <c r="B7455" t="s" s="0">
        <v>208</v>
      </c>
      <c r="C7455" t="s" s="0">
        <v>20</v>
      </c>
      <c r="E7455" t="s" s="0">
        <v>208</v>
      </c>
      <c r="F7455" s="0">
        <v>1.04</v>
      </c>
    </row>
    <row r="7456" spans="1:6">
      <c r="A7456" s="39">
        <v>25596</v>
      </c>
      <c r="B7456" t="s" s="0">
        <v>382</v>
      </c>
      <c r="C7456" t="s" s="0">
        <v>238</v>
      </c>
      <c r="E7456" t="s" s="0">
        <v>382</v>
      </c>
      <c r="F7456" s="0">
        <v>0.94899999999999995</v>
      </c>
    </row>
    <row r="7457" spans="1:6">
      <c r="A7457" s="39">
        <v>35794</v>
      </c>
      <c r="B7457" t="s" s="0">
        <v>193</v>
      </c>
      <c r="C7457" t="s" s="0">
        <v>74</v>
      </c>
      <c r="E7457" t="s" s="0">
        <v>193</v>
      </c>
      <c r="F7457" s="0">
        <v>0.97199999999999998</v>
      </c>
    </row>
    <row r="7458" spans="1:6">
      <c r="A7458" s="39">
        <v>84152</v>
      </c>
      <c r="B7458" t="s" s="0">
        <v>307</v>
      </c>
      <c r="C7458" t="s" s="0">
        <v>26</v>
      </c>
      <c r="E7458" t="s" s="0">
        <v>307</v>
      </c>
      <c r="F7458" s="0">
        <v>0.98599999999999999</v>
      </c>
    </row>
    <row r="7459" spans="1:6">
      <c r="A7459" s="39">
        <v>25560</v>
      </c>
      <c r="B7459" t="s" s="0">
        <v>382</v>
      </c>
      <c r="C7459" t="s" s="0">
        <v>238</v>
      </c>
      <c r="E7459" t="s" s="0">
        <v>382</v>
      </c>
      <c r="F7459" s="0">
        <v>0.94899999999999995</v>
      </c>
    </row>
    <row r="7460" spans="1:6">
      <c r="A7460" s="39">
        <v>49637</v>
      </c>
      <c r="B7460" t="s" s="0">
        <v>105</v>
      </c>
      <c r="C7460" t="s" s="0">
        <v>39</v>
      </c>
      <c r="E7460" t="s" s="0">
        <v>105</v>
      </c>
      <c r="F7460" s="0">
        <v>0.83599999999999997</v>
      </c>
    </row>
    <row r="7461" spans="1:6">
      <c r="A7461" s="39">
        <v>23923</v>
      </c>
      <c r="B7461" t="s" s="0">
        <v>138</v>
      </c>
      <c r="C7461" t="s" s="0">
        <v>58</v>
      </c>
      <c r="E7461" t="s" s="0">
        <v>138</v>
      </c>
      <c r="F7461" s="0">
        <v>0.96</v>
      </c>
    </row>
    <row r="7462" spans="1:6">
      <c r="A7462" s="39">
        <v>49716</v>
      </c>
      <c r="B7462" t="s" s="0">
        <v>158</v>
      </c>
      <c r="C7462" t="s" s="0">
        <v>39</v>
      </c>
      <c r="E7462" t="s" s="0">
        <v>158</v>
      </c>
      <c r="F7462" s="0">
        <v>0.82</v>
      </c>
    </row>
    <row r="7463" spans="1:6">
      <c r="A7463" s="39">
        <v>86504</v>
      </c>
      <c r="B7463" t="s" s="0">
        <v>51</v>
      </c>
      <c r="C7463" t="s" s="0">
        <v>26</v>
      </c>
      <c r="E7463" t="s" s="0">
        <v>51</v>
      </c>
      <c r="F7463" s="0">
        <v>1.089</v>
      </c>
    </row>
    <row r="7464" spans="1:6">
      <c r="A7464" s="39">
        <v>66589</v>
      </c>
      <c r="B7464" t="s" s="0">
        <v>339</v>
      </c>
      <c r="C7464" t="s" s="0">
        <v>226</v>
      </c>
      <c r="E7464" t="s" s="0">
        <v>339</v>
      </c>
      <c r="F7464" s="0">
        <v>0.94399999999999995</v>
      </c>
    </row>
    <row r="7465" spans="1:6">
      <c r="A7465" s="39">
        <v>79291</v>
      </c>
      <c r="B7465" t="s" s="0">
        <v>179</v>
      </c>
      <c r="C7465" t="s" s="0">
        <v>20</v>
      </c>
      <c r="E7465" t="s" s="0">
        <v>179</v>
      </c>
      <c r="F7465" s="0">
        <v>1.101</v>
      </c>
    </row>
    <row r="7466" spans="1:6">
      <c r="A7466" s="39">
        <v>35799</v>
      </c>
      <c r="B7466" t="s" s="0">
        <v>193</v>
      </c>
      <c r="C7466" t="s" s="0">
        <v>74</v>
      </c>
      <c r="E7466" t="s" s="0">
        <v>193</v>
      </c>
      <c r="F7466" s="0">
        <v>0.97199999999999998</v>
      </c>
    </row>
    <row r="7467" spans="1:6">
      <c r="A7467" s="39">
        <v>86415</v>
      </c>
      <c r="B7467" t="s" s="0">
        <v>51</v>
      </c>
      <c r="C7467" t="s" s="0">
        <v>26</v>
      </c>
      <c r="E7467" t="s" s="0">
        <v>51</v>
      </c>
      <c r="F7467" s="0">
        <v>1.089</v>
      </c>
    </row>
    <row r="7468" spans="1:6">
      <c r="A7468" s="39">
        <v>25597</v>
      </c>
      <c r="B7468" t="s" s="0">
        <v>382</v>
      </c>
      <c r="C7468" t="s" s="0">
        <v>238</v>
      </c>
      <c r="E7468" t="s" s="0">
        <v>382</v>
      </c>
      <c r="F7468" s="0">
        <v>0.94899999999999995</v>
      </c>
    </row>
    <row r="7469" spans="1:6">
      <c r="A7469" s="39">
        <v>91732</v>
      </c>
      <c r="B7469" t="s" s="0">
        <v>48</v>
      </c>
      <c r="C7469" t="s" s="0">
        <v>26</v>
      </c>
      <c r="E7469" t="s" s="0">
        <v>48</v>
      </c>
      <c r="F7469" s="0">
        <v>1.038</v>
      </c>
    </row>
    <row r="7470" spans="1:6">
      <c r="A7470" s="39">
        <v>25599</v>
      </c>
      <c r="B7470" t="s" s="0">
        <v>382</v>
      </c>
      <c r="C7470" t="s" s="0">
        <v>238</v>
      </c>
      <c r="E7470" t="s" s="0">
        <v>382</v>
      </c>
      <c r="F7470" s="0">
        <v>0.94899999999999995</v>
      </c>
    </row>
    <row r="7471" spans="1:6">
      <c r="A7471" s="39">
        <v>24613</v>
      </c>
      <c r="B7471" t="s" s="0">
        <v>382</v>
      </c>
      <c r="C7471" t="s" s="0">
        <v>238</v>
      </c>
      <c r="E7471" t="s" s="0">
        <v>382</v>
      </c>
      <c r="F7471" s="0">
        <v>0.94899999999999995</v>
      </c>
    </row>
    <row r="7472" spans="1:6">
      <c r="A7472" s="39">
        <v>24616</v>
      </c>
      <c r="B7472" t="s" s="0">
        <v>382</v>
      </c>
      <c r="C7472" t="s" s="0">
        <v>238</v>
      </c>
      <c r="E7472" t="s" s="0">
        <v>382</v>
      </c>
      <c r="F7472" s="0">
        <v>0.94899999999999995</v>
      </c>
    </row>
    <row r="7473" spans="1:6">
      <c r="A7473" s="39">
        <v>54426</v>
      </c>
      <c r="B7473" t="s" s="0">
        <v>142</v>
      </c>
      <c r="C7473" t="s" s="0">
        <v>22</v>
      </c>
      <c r="E7473" t="s" s="0">
        <v>142</v>
      </c>
      <c r="F7473" s="0">
        <v>1.0549999999999999</v>
      </c>
    </row>
    <row r="7474" spans="1:6">
      <c r="A7474" s="39">
        <v>25554</v>
      </c>
      <c r="B7474" t="s" s="0">
        <v>382</v>
      </c>
      <c r="C7474" t="s" s="0">
        <v>238</v>
      </c>
      <c r="E7474" t="s" s="0">
        <v>382</v>
      </c>
      <c r="F7474" s="0">
        <v>0.94899999999999995</v>
      </c>
    </row>
    <row r="7475" spans="1:6">
      <c r="A7475" s="39">
        <v>25551</v>
      </c>
      <c r="B7475" t="s" s="0">
        <v>382</v>
      </c>
      <c r="C7475" t="s" s="0">
        <v>238</v>
      </c>
      <c r="E7475" t="s" s="0">
        <v>382</v>
      </c>
      <c r="F7475" s="0">
        <v>0.94899999999999995</v>
      </c>
    </row>
    <row r="7476" spans="1:6">
      <c r="A7476" s="39">
        <v>25548</v>
      </c>
      <c r="B7476" t="s" s="0">
        <v>382</v>
      </c>
      <c r="C7476" t="s" s="0">
        <v>238</v>
      </c>
      <c r="E7476" t="s" s="0">
        <v>382</v>
      </c>
      <c r="F7476" s="0">
        <v>0.94899999999999995</v>
      </c>
    </row>
    <row r="7477" spans="1:6">
      <c r="A7477" s="39">
        <v>54318</v>
      </c>
      <c r="B7477" t="s" s="0">
        <v>21</v>
      </c>
      <c r="C7477" t="s" s="0">
        <v>22</v>
      </c>
      <c r="E7477" t="s" s="0">
        <v>21</v>
      </c>
      <c r="F7477" s="0">
        <v>1.085</v>
      </c>
    </row>
    <row r="7478" spans="1:6">
      <c r="A7478" s="39">
        <v>67271</v>
      </c>
      <c r="B7478" t="s" s="0">
        <v>137</v>
      </c>
      <c r="C7478" t="s" s="0">
        <v>22</v>
      </c>
      <c r="E7478" t="s" s="0">
        <v>137</v>
      </c>
      <c r="F7478" s="0">
        <v>1.0580000000000001</v>
      </c>
    </row>
    <row r="7479" spans="1:6">
      <c r="A7479" s="39">
        <v>86690</v>
      </c>
      <c r="B7479" t="s" s="0">
        <v>101</v>
      </c>
      <c r="C7479" t="s" s="0">
        <v>26</v>
      </c>
      <c r="E7479" t="s" s="0">
        <v>101</v>
      </c>
      <c r="F7479" s="0">
        <v>1.0469999999999999</v>
      </c>
    </row>
    <row r="7480" spans="1:6">
      <c r="A7480" s="39">
        <v>56753</v>
      </c>
      <c r="B7480" t="s" s="0">
        <v>42</v>
      </c>
      <c r="C7480" t="s" s="0">
        <v>22</v>
      </c>
      <c r="E7480" t="s" s="0">
        <v>42</v>
      </c>
      <c r="F7480" s="0">
        <v>1.0009999999999999</v>
      </c>
    </row>
    <row r="7481" spans="1:6">
      <c r="A7481" s="39">
        <v>55627</v>
      </c>
      <c r="B7481" t="s" s="0">
        <v>36</v>
      </c>
      <c r="C7481" t="s" s="0">
        <v>22</v>
      </c>
      <c r="E7481" t="s" s="0">
        <v>36</v>
      </c>
      <c r="F7481" s="0">
        <v>0.95299999999999996</v>
      </c>
    </row>
    <row r="7482" spans="1:6">
      <c r="A7482" s="39">
        <v>66978</v>
      </c>
      <c r="B7482" t="s" s="0">
        <v>134</v>
      </c>
      <c r="C7482" t="s" s="0">
        <v>22</v>
      </c>
      <c r="E7482" t="s" s="0">
        <v>134</v>
      </c>
      <c r="F7482" s="0">
        <v>1.0189999999999999</v>
      </c>
    </row>
    <row r="7483" spans="1:6">
      <c r="A7483" s="39">
        <v>4932</v>
      </c>
      <c r="B7483" t="s" s="0">
        <v>203</v>
      </c>
      <c r="C7483" t="s" s="0">
        <v>82</v>
      </c>
      <c r="E7483" t="s" s="0">
        <v>203</v>
      </c>
      <c r="F7483" s="0">
        <v>0.876</v>
      </c>
    </row>
    <row r="7484" spans="1:6">
      <c r="A7484" s="39">
        <v>49586</v>
      </c>
      <c r="B7484" t="s" s="0">
        <v>105</v>
      </c>
      <c r="C7484" t="s" s="0">
        <v>39</v>
      </c>
      <c r="E7484" t="s" s="0">
        <v>105</v>
      </c>
      <c r="F7484" s="0">
        <v>0.83599999999999997</v>
      </c>
    </row>
    <row r="7485" spans="1:6">
      <c r="A7485" s="39">
        <v>25563</v>
      </c>
      <c r="B7485" t="s" s="0">
        <v>382</v>
      </c>
      <c r="C7485" t="s" s="0">
        <v>238</v>
      </c>
      <c r="E7485" t="s" s="0">
        <v>382</v>
      </c>
      <c r="F7485" s="0">
        <v>0.94899999999999995</v>
      </c>
    </row>
    <row r="7486" spans="1:6">
      <c r="A7486" s="39">
        <v>79249</v>
      </c>
      <c r="B7486" t="s" s="0">
        <v>179</v>
      </c>
      <c r="C7486" t="s" s="0">
        <v>20</v>
      </c>
      <c r="E7486" t="s" s="0">
        <v>179</v>
      </c>
      <c r="F7486" s="0">
        <v>1.101</v>
      </c>
    </row>
    <row r="7487" spans="1:6">
      <c r="A7487" s="39">
        <v>66663</v>
      </c>
      <c r="B7487" t="s" s="0">
        <v>225</v>
      </c>
      <c r="C7487" t="s" s="0">
        <v>226</v>
      </c>
      <c r="E7487" t="s" s="0">
        <v>225</v>
      </c>
      <c r="F7487" s="0">
        <v>0.95499999999999996</v>
      </c>
    </row>
    <row r="7488" spans="1:6">
      <c r="A7488" s="39">
        <v>54439</v>
      </c>
      <c r="B7488" t="s" s="0">
        <v>21</v>
      </c>
      <c r="C7488" t="s" s="0">
        <v>22</v>
      </c>
      <c r="E7488" t="s" s="0">
        <v>21</v>
      </c>
      <c r="F7488" s="0">
        <v>1.085</v>
      </c>
    </row>
    <row r="7489" spans="1:6">
      <c r="A7489" s="39">
        <v>67746</v>
      </c>
      <c r="B7489" t="s" s="0">
        <v>53</v>
      </c>
      <c r="C7489" t="s" s="0">
        <v>22</v>
      </c>
      <c r="E7489" t="s" s="0">
        <v>53</v>
      </c>
      <c r="F7489" s="0">
        <v>0.96099999999999997</v>
      </c>
    </row>
    <row r="7490" spans="1:6">
      <c r="A7490" s="39">
        <v>25563</v>
      </c>
      <c r="B7490" t="s" s="0">
        <v>382</v>
      </c>
      <c r="C7490" t="s" s="0">
        <v>238</v>
      </c>
      <c r="E7490" t="s" s="0">
        <v>382</v>
      </c>
      <c r="F7490" s="0">
        <v>0.94899999999999995</v>
      </c>
    </row>
    <row r="7491" spans="1:6">
      <c r="A7491" s="39">
        <v>16307</v>
      </c>
      <c r="B7491" t="s" s="0">
        <v>159</v>
      </c>
      <c r="C7491" t="s" s="0">
        <v>82</v>
      </c>
      <c r="E7491" t="s" s="0">
        <v>159</v>
      </c>
      <c r="F7491" s="0">
        <v>0.88900000000000001</v>
      </c>
    </row>
    <row r="7492" spans="1:6">
      <c r="A7492" s="39">
        <v>17498</v>
      </c>
      <c r="B7492" t="s" s="0">
        <v>66</v>
      </c>
      <c r="C7492" t="s" s="0">
        <v>58</v>
      </c>
      <c r="E7492" t="s" s="0">
        <v>66</v>
      </c>
      <c r="F7492" s="0">
        <v>1.012</v>
      </c>
    </row>
    <row r="7493" spans="1:6">
      <c r="A7493" s="39">
        <v>56820</v>
      </c>
      <c r="B7493" t="s" s="0">
        <v>102</v>
      </c>
      <c r="C7493" t="s" s="0">
        <v>22</v>
      </c>
      <c r="E7493" t="s" s="0">
        <v>102</v>
      </c>
      <c r="F7493" s="0">
        <v>0.99099999999999999</v>
      </c>
    </row>
    <row r="7494" spans="1:6">
      <c r="A7494" s="39">
        <v>63875</v>
      </c>
      <c r="B7494" t="s" s="0">
        <v>146</v>
      </c>
      <c r="C7494" t="s" s="0">
        <v>26</v>
      </c>
      <c r="E7494" t="s" s="0">
        <v>146</v>
      </c>
      <c r="F7494" s="0">
        <v>1.0860000000000001</v>
      </c>
    </row>
    <row r="7495" spans="1:6">
      <c r="A7495" s="39">
        <v>64409</v>
      </c>
      <c r="B7495" t="s" s="0">
        <v>115</v>
      </c>
      <c r="C7495" t="s" s="0">
        <v>74</v>
      </c>
      <c r="E7495" t="s" s="0">
        <v>115</v>
      </c>
      <c r="F7495" s="0">
        <v>1.002</v>
      </c>
    </row>
    <row r="7496" spans="1:6">
      <c r="A7496" s="39">
        <v>31867</v>
      </c>
      <c r="B7496" t="s" s="0">
        <v>75</v>
      </c>
      <c r="C7496" t="s" s="0">
        <v>39</v>
      </c>
      <c r="E7496" t="s" s="0">
        <v>75</v>
      </c>
      <c r="F7496" s="0">
        <v>0.81699999999999995</v>
      </c>
    </row>
    <row r="7497" spans="1:6">
      <c r="A7497" s="39">
        <v>48341</v>
      </c>
      <c r="B7497" t="s" s="0">
        <v>383</v>
      </c>
      <c r="C7497" t="s" s="0">
        <v>24</v>
      </c>
      <c r="E7497" t="s" s="0">
        <v>383</v>
      </c>
      <c r="F7497" s="0">
        <v>0.86899999999999999</v>
      </c>
    </row>
    <row r="7498" spans="1:6">
      <c r="A7498" s="39">
        <v>49832</v>
      </c>
      <c r="B7498" t="s" s="0">
        <v>158</v>
      </c>
      <c r="C7498" t="s" s="0">
        <v>39</v>
      </c>
      <c r="E7498" t="s" s="0">
        <v>158</v>
      </c>
      <c r="F7498" s="0">
        <v>0.82</v>
      </c>
    </row>
    <row r="7499" spans="1:6">
      <c r="A7499" s="39">
        <v>88605</v>
      </c>
      <c r="B7499" t="s" s="0">
        <v>208</v>
      </c>
      <c r="C7499" t="s" s="0">
        <v>20</v>
      </c>
      <c r="E7499" t="s" s="0">
        <v>208</v>
      </c>
      <c r="F7499" s="0">
        <v>1.04</v>
      </c>
    </row>
    <row r="7500" spans="1:6">
      <c r="A7500" s="39">
        <v>48282</v>
      </c>
      <c r="B7500" t="s" s="0">
        <v>383</v>
      </c>
      <c r="C7500" t="s" s="0">
        <v>24</v>
      </c>
      <c r="E7500" t="s" s="0">
        <v>383</v>
      </c>
      <c r="F7500" s="0">
        <v>0.86899999999999999</v>
      </c>
    </row>
    <row r="7501" spans="1:6">
      <c r="A7501" s="39">
        <v>19374</v>
      </c>
      <c r="B7501" t="s" s="0">
        <v>135</v>
      </c>
      <c r="C7501" t="s" s="0">
        <v>58</v>
      </c>
      <c r="E7501" t="s" s="0">
        <v>135</v>
      </c>
      <c r="F7501" s="0">
        <v>0.90100000000000002</v>
      </c>
    </row>
    <row r="7502" spans="1:6">
      <c r="A7502" s="39">
        <v>48268</v>
      </c>
      <c r="B7502" t="s" s="0">
        <v>383</v>
      </c>
      <c r="C7502" t="s" s="0">
        <v>24</v>
      </c>
      <c r="E7502" t="s" s="0">
        <v>383</v>
      </c>
      <c r="F7502" s="0">
        <v>0.86899999999999999</v>
      </c>
    </row>
    <row r="7503" spans="1:6">
      <c r="A7503" s="39">
        <v>23972</v>
      </c>
      <c r="B7503" t="s" s="0">
        <v>138</v>
      </c>
      <c r="C7503" t="s" s="0">
        <v>58</v>
      </c>
      <c r="E7503" t="s" s="0">
        <v>138</v>
      </c>
      <c r="F7503" s="0">
        <v>0.96</v>
      </c>
    </row>
    <row r="7504" spans="1:6">
      <c r="A7504" s="39">
        <v>94526</v>
      </c>
      <c r="B7504" t="s" s="0">
        <v>77</v>
      </c>
      <c r="C7504" t="s" s="0">
        <v>26</v>
      </c>
      <c r="E7504" t="s" s="0">
        <v>77</v>
      </c>
      <c r="F7504" s="0">
        <v>0.97499999999999998</v>
      </c>
    </row>
    <row r="7505" spans="1:6">
      <c r="A7505" s="39">
        <v>48496</v>
      </c>
      <c r="B7505" t="s" s="0">
        <v>383</v>
      </c>
      <c r="C7505" t="s" s="0">
        <v>24</v>
      </c>
      <c r="E7505" t="s" s="0">
        <v>383</v>
      </c>
      <c r="F7505" s="0">
        <v>0.86899999999999999</v>
      </c>
    </row>
    <row r="7506" spans="1:6">
      <c r="A7506" s="39">
        <v>48477</v>
      </c>
      <c r="B7506" t="s" s="0">
        <v>383</v>
      </c>
      <c r="C7506" t="s" s="0">
        <v>24</v>
      </c>
      <c r="E7506" t="s" s="0">
        <v>383</v>
      </c>
      <c r="F7506" s="0">
        <v>0.86899999999999999</v>
      </c>
    </row>
    <row r="7507" spans="1:6">
      <c r="A7507" s="39">
        <v>67582</v>
      </c>
      <c r="B7507" t="s" s="0">
        <v>99</v>
      </c>
      <c r="C7507" t="s" s="0">
        <v>22</v>
      </c>
      <c r="E7507" t="s" s="0">
        <v>99</v>
      </c>
      <c r="F7507" s="0">
        <v>0.97</v>
      </c>
    </row>
    <row r="7508" spans="1:6">
      <c r="A7508" s="39">
        <v>48612</v>
      </c>
      <c r="B7508" t="s" s="0">
        <v>383</v>
      </c>
      <c r="C7508" t="s" s="0">
        <v>24</v>
      </c>
      <c r="E7508" t="s" s="0">
        <v>383</v>
      </c>
      <c r="F7508" s="0">
        <v>0.86899999999999999</v>
      </c>
    </row>
    <row r="7509" spans="1:6">
      <c r="A7509" s="39">
        <v>49477</v>
      </c>
      <c r="B7509" t="s" s="0">
        <v>383</v>
      </c>
      <c r="C7509" t="s" s="0">
        <v>24</v>
      </c>
      <c r="E7509" t="s" s="0">
        <v>383</v>
      </c>
      <c r="F7509" s="0">
        <v>0.86899999999999999</v>
      </c>
    </row>
    <row r="7510" spans="1:6">
      <c r="A7510" s="39">
        <v>66693</v>
      </c>
      <c r="B7510" t="s" s="0">
        <v>225</v>
      </c>
      <c r="C7510" t="s" s="0">
        <v>226</v>
      </c>
      <c r="E7510" t="s" s="0">
        <v>225</v>
      </c>
      <c r="F7510" s="0">
        <v>0.95499999999999996</v>
      </c>
    </row>
    <row r="7511" spans="1:6">
      <c r="A7511" s="39">
        <v>49479</v>
      </c>
      <c r="B7511" t="s" s="0">
        <v>383</v>
      </c>
      <c r="C7511" t="s" s="0">
        <v>24</v>
      </c>
      <c r="E7511" t="s" s="0">
        <v>383</v>
      </c>
      <c r="F7511" s="0">
        <v>0.86899999999999999</v>
      </c>
    </row>
    <row r="7512" spans="1:6">
      <c r="A7512" s="39">
        <v>55777</v>
      </c>
      <c r="B7512" t="s" s="0">
        <v>32</v>
      </c>
      <c r="C7512" t="s" s="0">
        <v>22</v>
      </c>
      <c r="E7512" t="s" s="0">
        <v>32</v>
      </c>
      <c r="F7512" s="0">
        <v>1.046</v>
      </c>
    </row>
    <row r="7513" spans="1:6">
      <c r="A7513" s="39">
        <v>49549</v>
      </c>
      <c r="B7513" t="s" s="0">
        <v>383</v>
      </c>
      <c r="C7513" t="s" s="0">
        <v>24</v>
      </c>
      <c r="E7513" t="s" s="0">
        <v>383</v>
      </c>
      <c r="F7513" s="0">
        <v>0.86899999999999999</v>
      </c>
    </row>
    <row r="7514" spans="1:6">
      <c r="A7514" s="39">
        <v>72555</v>
      </c>
      <c r="B7514" t="s" s="0">
        <v>213</v>
      </c>
      <c r="C7514" t="s" s="0">
        <v>20</v>
      </c>
      <c r="E7514" t="s" s="0">
        <v>213</v>
      </c>
      <c r="F7514" s="0">
        <v>1.032</v>
      </c>
    </row>
    <row r="7515" spans="1:6">
      <c r="A7515" s="39">
        <v>48366</v>
      </c>
      <c r="B7515" t="s" s="0">
        <v>383</v>
      </c>
      <c r="C7515" t="s" s="0">
        <v>24</v>
      </c>
      <c r="E7515" t="s" s="0">
        <v>383</v>
      </c>
      <c r="F7515" s="0">
        <v>0.86899999999999999</v>
      </c>
    </row>
    <row r="7516" spans="1:6">
      <c r="A7516" s="39">
        <v>98744</v>
      </c>
      <c r="B7516" t="s" s="0">
        <v>108</v>
      </c>
      <c r="C7516" t="s" s="0">
        <v>72</v>
      </c>
      <c r="E7516" t="s" s="0">
        <v>108</v>
      </c>
      <c r="F7516" s="0">
        <v>0.91300000000000003</v>
      </c>
    </row>
    <row r="7517" spans="1:6">
      <c r="A7517" s="39">
        <v>49525</v>
      </c>
      <c r="B7517" t="s" s="0">
        <v>383</v>
      </c>
      <c r="C7517" t="s" s="0">
        <v>24</v>
      </c>
      <c r="E7517" t="s" s="0">
        <v>383</v>
      </c>
      <c r="F7517" s="0">
        <v>0.86899999999999999</v>
      </c>
    </row>
    <row r="7518" spans="1:6">
      <c r="A7518" s="39">
        <v>4610</v>
      </c>
      <c r="B7518" t="s" s="0">
        <v>122</v>
      </c>
      <c r="C7518" t="s" s="0">
        <v>72</v>
      </c>
      <c r="E7518" t="s" s="0">
        <v>122</v>
      </c>
      <c r="F7518" s="0">
        <v>0.88700000000000001</v>
      </c>
    </row>
    <row r="7519" spans="1:6">
      <c r="A7519" s="39">
        <v>53520</v>
      </c>
      <c r="B7519" t="s" s="0">
        <v>52</v>
      </c>
      <c r="C7519" t="s" s="0">
        <v>22</v>
      </c>
      <c r="E7519" t="s" s="0">
        <v>52</v>
      </c>
      <c r="F7519" s="0">
        <v>1.0009999999999999</v>
      </c>
    </row>
    <row r="7520" spans="1:6">
      <c r="A7520" s="39">
        <v>16945</v>
      </c>
      <c r="B7520" t="s" s="0">
        <v>215</v>
      </c>
      <c r="C7520" t="s" s="0">
        <v>82</v>
      </c>
      <c r="E7520" t="s" s="0">
        <v>215</v>
      </c>
      <c r="F7520" s="0">
        <v>0.81899999999999995</v>
      </c>
    </row>
    <row r="7521" spans="1:6">
      <c r="A7521" s="39">
        <v>49536</v>
      </c>
      <c r="B7521" t="s" s="0">
        <v>383</v>
      </c>
      <c r="C7521" t="s" s="0">
        <v>24</v>
      </c>
      <c r="E7521" t="s" s="0">
        <v>383</v>
      </c>
      <c r="F7521" s="0">
        <v>0.86899999999999999</v>
      </c>
    </row>
    <row r="7522" spans="1:6">
      <c r="A7522" s="39">
        <v>96247</v>
      </c>
      <c r="B7522" t="s" s="0">
        <v>127</v>
      </c>
      <c r="C7522" t="s" s="0">
        <v>26</v>
      </c>
      <c r="E7522" t="s" s="0">
        <v>127</v>
      </c>
      <c r="F7522" s="0">
        <v>1.0229999999999999</v>
      </c>
    </row>
    <row r="7523" spans="1:6">
      <c r="A7523" s="39">
        <v>97513</v>
      </c>
      <c r="B7523" t="s" s="0">
        <v>235</v>
      </c>
      <c r="C7523" t="s" s="0">
        <v>26</v>
      </c>
      <c r="E7523" t="s" s="0">
        <v>235</v>
      </c>
      <c r="F7523" s="0">
        <v>1.093</v>
      </c>
    </row>
    <row r="7524" spans="1:6">
      <c r="A7524" s="39">
        <v>57610</v>
      </c>
      <c r="B7524" t="s" s="0">
        <v>112</v>
      </c>
      <c r="C7524" t="s" s="0">
        <v>22</v>
      </c>
      <c r="E7524" t="s" s="0">
        <v>112</v>
      </c>
      <c r="F7524" s="0">
        <v>0.99</v>
      </c>
    </row>
    <row r="7525" spans="1:6">
      <c r="A7525" s="39">
        <v>49504</v>
      </c>
      <c r="B7525" t="s" s="0">
        <v>383</v>
      </c>
      <c r="C7525" t="s" s="0">
        <v>24</v>
      </c>
      <c r="E7525" t="s" s="0">
        <v>383</v>
      </c>
      <c r="F7525" s="0">
        <v>0.86899999999999999</v>
      </c>
    </row>
    <row r="7526" spans="1:6">
      <c r="A7526" s="39">
        <v>74544</v>
      </c>
      <c r="B7526" t="s" s="0">
        <v>259</v>
      </c>
      <c r="C7526" t="s" s="0">
        <v>20</v>
      </c>
      <c r="E7526" t="s" s="0">
        <v>259</v>
      </c>
      <c r="F7526" s="0">
        <v>0.97899999999999998</v>
      </c>
    </row>
    <row r="7527" spans="1:6">
      <c r="A7527" s="39">
        <v>74545</v>
      </c>
      <c r="B7527" t="s" s="0">
        <v>259</v>
      </c>
      <c r="C7527" t="s" s="0">
        <v>20</v>
      </c>
      <c r="E7527" t="s" s="0">
        <v>259</v>
      </c>
      <c r="F7527" s="0">
        <v>0.97899999999999998</v>
      </c>
    </row>
    <row r="7528" spans="1:6">
      <c r="A7528" s="39">
        <v>93185</v>
      </c>
      <c r="B7528" t="s" s="0">
        <v>173</v>
      </c>
      <c r="C7528" t="s" s="0">
        <v>26</v>
      </c>
      <c r="E7528" t="s" s="0">
        <v>173</v>
      </c>
      <c r="F7528" s="0">
        <v>0.90500000000000003</v>
      </c>
    </row>
    <row r="7529" spans="1:6">
      <c r="A7529" s="39">
        <v>48629</v>
      </c>
      <c r="B7529" t="s" s="0">
        <v>383</v>
      </c>
      <c r="C7529" t="s" s="0">
        <v>24</v>
      </c>
      <c r="E7529" t="s" s="0">
        <v>383</v>
      </c>
      <c r="F7529" s="0">
        <v>0.86899999999999999</v>
      </c>
    </row>
    <row r="7530" spans="1:6">
      <c r="A7530" s="39">
        <v>14552</v>
      </c>
      <c r="B7530" t="s" s="0">
        <v>191</v>
      </c>
      <c r="C7530" t="s" s="0">
        <v>82</v>
      </c>
      <c r="E7530" t="s" s="0">
        <v>191</v>
      </c>
      <c r="F7530" s="0">
        <v>0.95699999999999996</v>
      </c>
    </row>
    <row r="7531" spans="1:6">
      <c r="A7531" s="39">
        <v>86866</v>
      </c>
      <c r="B7531" t="s" s="0">
        <v>50</v>
      </c>
      <c r="C7531" t="s" s="0">
        <v>26</v>
      </c>
      <c r="E7531" t="s" s="0">
        <v>50</v>
      </c>
      <c r="F7531" s="0">
        <v>1.099</v>
      </c>
    </row>
    <row r="7532" spans="1:6">
      <c r="A7532" s="39">
        <v>49497</v>
      </c>
      <c r="B7532" t="s" s="0">
        <v>383</v>
      </c>
      <c r="C7532" t="s" s="0">
        <v>24</v>
      </c>
      <c r="E7532" t="s" s="0">
        <v>383</v>
      </c>
      <c r="F7532" s="0">
        <v>0.86899999999999999</v>
      </c>
    </row>
    <row r="7533" spans="1:6">
      <c r="A7533" s="39">
        <v>48485</v>
      </c>
      <c r="B7533" t="s" s="0">
        <v>383</v>
      </c>
      <c r="C7533" t="s" s="0">
        <v>24</v>
      </c>
      <c r="E7533" t="s" s="0">
        <v>383</v>
      </c>
      <c r="F7533" s="0">
        <v>0.86899999999999999</v>
      </c>
    </row>
    <row r="7534" spans="1:6">
      <c r="A7534" s="39">
        <v>48356</v>
      </c>
      <c r="B7534" t="s" s="0">
        <v>383</v>
      </c>
      <c r="C7534" t="s" s="0">
        <v>24</v>
      </c>
      <c r="E7534" t="s" s="0">
        <v>383</v>
      </c>
      <c r="F7534" s="0">
        <v>0.86899999999999999</v>
      </c>
    </row>
    <row r="7535" spans="1:6">
      <c r="A7535" s="39">
        <v>48607</v>
      </c>
      <c r="B7535" t="s" s="0">
        <v>383</v>
      </c>
      <c r="C7535" t="s" s="0">
        <v>24</v>
      </c>
      <c r="E7535" t="s" s="0">
        <v>383</v>
      </c>
      <c r="F7535" s="0">
        <v>0.86899999999999999</v>
      </c>
    </row>
    <row r="7536" spans="1:6">
      <c r="A7536" s="39">
        <v>83714</v>
      </c>
      <c r="B7536" t="s" s="0">
        <v>214</v>
      </c>
      <c r="C7536" t="s" s="0">
        <v>26</v>
      </c>
      <c r="E7536" t="s" s="0">
        <v>214</v>
      </c>
      <c r="F7536" s="0">
        <v>1.274</v>
      </c>
    </row>
    <row r="7537" spans="1:6">
      <c r="A7537" s="39">
        <v>49509</v>
      </c>
      <c r="B7537" t="s" s="0">
        <v>383</v>
      </c>
      <c r="C7537" t="s" s="0">
        <v>24</v>
      </c>
      <c r="E7537" t="s" s="0">
        <v>383</v>
      </c>
      <c r="F7537" s="0">
        <v>0.86899999999999999</v>
      </c>
    </row>
    <row r="7538" spans="1:6">
      <c r="A7538" s="39">
        <v>88487</v>
      </c>
      <c r="B7538" t="s" s="0">
        <v>41</v>
      </c>
      <c r="C7538" t="s" s="0">
        <v>20</v>
      </c>
      <c r="E7538" t="s" s="0">
        <v>41</v>
      </c>
      <c r="F7538" s="0">
        <v>1.0229999999999999</v>
      </c>
    </row>
    <row r="7539" spans="1:6">
      <c r="A7539" s="39">
        <v>48429</v>
      </c>
      <c r="B7539" t="s" s="0">
        <v>383</v>
      </c>
      <c r="C7539" t="s" s="0">
        <v>24</v>
      </c>
      <c r="E7539" t="s" s="0">
        <v>383</v>
      </c>
      <c r="F7539" s="0">
        <v>0.86899999999999999</v>
      </c>
    </row>
    <row r="7540" spans="1:6">
      <c r="A7540" s="39">
        <v>48431</v>
      </c>
      <c r="B7540" t="s" s="0">
        <v>383</v>
      </c>
      <c r="C7540" t="s" s="0">
        <v>24</v>
      </c>
      <c r="E7540" t="s" s="0">
        <v>383</v>
      </c>
      <c r="F7540" s="0">
        <v>0.86899999999999999</v>
      </c>
    </row>
    <row r="7541" spans="1:6">
      <c r="A7541" s="39">
        <v>48432</v>
      </c>
      <c r="B7541" t="s" s="0">
        <v>383</v>
      </c>
      <c r="C7541" t="s" s="0">
        <v>24</v>
      </c>
      <c r="E7541" t="s" s="0">
        <v>383</v>
      </c>
      <c r="F7541" s="0">
        <v>0.86899999999999999</v>
      </c>
    </row>
    <row r="7542" spans="1:6">
      <c r="A7542" s="39">
        <v>18461</v>
      </c>
      <c r="B7542" t="s" s="0">
        <v>83</v>
      </c>
      <c r="C7542" t="s" s="0">
        <v>58</v>
      </c>
      <c r="E7542" t="s" s="0">
        <v>83</v>
      </c>
      <c r="F7542" s="0">
        <v>0.94399999999999995</v>
      </c>
    </row>
    <row r="7543" spans="1:6">
      <c r="A7543" s="39">
        <v>17268</v>
      </c>
      <c r="B7543" t="s" s="0">
        <v>159</v>
      </c>
      <c r="C7543" t="s" s="0">
        <v>82</v>
      </c>
      <c r="E7543" t="s" s="0">
        <v>159</v>
      </c>
      <c r="F7543" s="0">
        <v>0.88900000000000001</v>
      </c>
    </row>
    <row r="7544" spans="1:6">
      <c r="A7544" s="39">
        <v>19294</v>
      </c>
      <c r="B7544" t="s" s="0">
        <v>135</v>
      </c>
      <c r="C7544" t="s" s="0">
        <v>58</v>
      </c>
      <c r="E7544" t="s" s="0">
        <v>135</v>
      </c>
      <c r="F7544" s="0">
        <v>0.90100000000000002</v>
      </c>
    </row>
    <row r="7545" spans="1:6">
      <c r="A7545" s="39">
        <v>19300</v>
      </c>
      <c r="B7545" t="s" s="0">
        <v>135</v>
      </c>
      <c r="C7545" t="s" s="0">
        <v>58</v>
      </c>
      <c r="E7545" t="s" s="0">
        <v>135</v>
      </c>
      <c r="F7545" s="0">
        <v>0.90100000000000002</v>
      </c>
    </row>
    <row r="7546" spans="1:6">
      <c r="A7546" s="39">
        <v>14715</v>
      </c>
      <c r="B7546" t="s" s="0">
        <v>287</v>
      </c>
      <c r="C7546" t="s" s="0">
        <v>82</v>
      </c>
      <c r="E7546" t="s" s="0">
        <v>287</v>
      </c>
      <c r="F7546" s="0">
        <v>0.98499999999999999</v>
      </c>
    </row>
    <row r="7547" spans="1:6">
      <c r="A7547" s="39">
        <v>93468</v>
      </c>
      <c r="B7547" t="s" s="0">
        <v>173</v>
      </c>
      <c r="C7547" t="s" s="0">
        <v>26</v>
      </c>
      <c r="E7547" t="s" s="0">
        <v>173</v>
      </c>
      <c r="F7547" s="0">
        <v>0.90500000000000003</v>
      </c>
    </row>
    <row r="7548" spans="1:6">
      <c r="A7548" s="39">
        <v>63897</v>
      </c>
      <c r="B7548" t="s" s="0">
        <v>121</v>
      </c>
      <c r="C7548" t="s" s="0">
        <v>26</v>
      </c>
      <c r="E7548" t="s" s="0">
        <v>121</v>
      </c>
      <c r="F7548" s="0">
        <v>1.095</v>
      </c>
    </row>
    <row r="7549" spans="1:6">
      <c r="A7549" s="39">
        <v>87719</v>
      </c>
      <c r="B7549" t="s" s="0">
        <v>147</v>
      </c>
      <c r="C7549" t="s" s="0">
        <v>26</v>
      </c>
      <c r="E7549" t="s" s="0">
        <v>147</v>
      </c>
      <c r="F7549" s="0">
        <v>1.0309999999999999</v>
      </c>
    </row>
    <row r="7550" spans="1:6">
      <c r="A7550" s="39">
        <v>93349</v>
      </c>
      <c r="B7550" t="s" s="0">
        <v>46</v>
      </c>
      <c r="C7550" t="s" s="0">
        <v>26</v>
      </c>
      <c r="E7550" t="s" s="0">
        <v>46</v>
      </c>
      <c r="F7550" s="0">
        <v>1.046</v>
      </c>
    </row>
    <row r="7551" spans="1:6">
      <c r="A7551" s="39">
        <v>48369</v>
      </c>
      <c r="B7551" t="s" s="0">
        <v>383</v>
      </c>
      <c r="C7551" t="s" s="0">
        <v>24</v>
      </c>
      <c r="E7551" t="s" s="0">
        <v>383</v>
      </c>
      <c r="F7551" s="0">
        <v>0.86899999999999999</v>
      </c>
    </row>
    <row r="7552" spans="1:6">
      <c r="A7552" s="39">
        <v>48565</v>
      </c>
      <c r="B7552" t="s" s="0">
        <v>383</v>
      </c>
      <c r="C7552" t="s" s="0">
        <v>24</v>
      </c>
      <c r="E7552" t="s" s="0">
        <v>383</v>
      </c>
      <c r="F7552" s="0">
        <v>0.86899999999999999</v>
      </c>
    </row>
    <row r="7553" spans="1:6">
      <c r="A7553" s="39">
        <v>49545</v>
      </c>
      <c r="B7553" t="s" s="0">
        <v>383</v>
      </c>
      <c r="C7553" t="s" s="0">
        <v>24</v>
      </c>
      <c r="E7553" t="s" s="0">
        <v>383</v>
      </c>
      <c r="F7553" s="0">
        <v>0.86899999999999999</v>
      </c>
    </row>
    <row r="7554" spans="1:6">
      <c r="A7554" s="39">
        <v>49492</v>
      </c>
      <c r="B7554" t="s" s="0">
        <v>383</v>
      </c>
      <c r="C7554" t="s" s="0">
        <v>24</v>
      </c>
      <c r="E7554" t="s" s="0">
        <v>383</v>
      </c>
      <c r="F7554" s="0">
        <v>0.86899999999999999</v>
      </c>
    </row>
    <row r="7555" spans="1:6">
      <c r="A7555" s="39">
        <v>48493</v>
      </c>
      <c r="B7555" t="s" s="0">
        <v>383</v>
      </c>
      <c r="C7555" t="s" s="0">
        <v>24</v>
      </c>
      <c r="E7555" t="s" s="0">
        <v>383</v>
      </c>
      <c r="F7555" s="0">
        <v>0.86899999999999999</v>
      </c>
    </row>
    <row r="7556" spans="1:6">
      <c r="A7556" s="39">
        <v>54518</v>
      </c>
      <c r="B7556" t="s" s="0">
        <v>142</v>
      </c>
      <c r="C7556" t="s" s="0">
        <v>22</v>
      </c>
      <c r="E7556" t="s" s="0">
        <v>142</v>
      </c>
      <c r="F7556" s="0">
        <v>1.0549999999999999</v>
      </c>
    </row>
    <row r="7557" spans="1:6">
      <c r="A7557" s="39">
        <v>76872</v>
      </c>
      <c r="B7557" t="s" s="0">
        <v>227</v>
      </c>
      <c r="C7557" t="s" s="0">
        <v>22</v>
      </c>
      <c r="E7557" t="s" s="0">
        <v>227</v>
      </c>
      <c r="F7557" s="0">
        <v>1.02</v>
      </c>
    </row>
    <row r="7558" spans="1:6">
      <c r="A7558" s="39">
        <v>54518</v>
      </c>
      <c r="B7558" t="s" s="0">
        <v>142</v>
      </c>
      <c r="C7558" t="s" s="0">
        <v>22</v>
      </c>
      <c r="E7558" t="s" s="0">
        <v>142</v>
      </c>
      <c r="F7558" s="0">
        <v>1.0549999999999999</v>
      </c>
    </row>
    <row r="7559" spans="1:6">
      <c r="A7559" s="39">
        <v>93098</v>
      </c>
      <c r="B7559" t="s" s="0">
        <v>117</v>
      </c>
      <c r="C7559" t="s" s="0">
        <v>26</v>
      </c>
      <c r="E7559" t="s" s="0">
        <v>117</v>
      </c>
      <c r="F7559" s="0">
        <v>1.0569999999999999</v>
      </c>
    </row>
    <row r="7560" spans="1:6">
      <c r="A7560" s="39">
        <v>17252</v>
      </c>
      <c r="B7560" t="s" s="0">
        <v>125</v>
      </c>
      <c r="C7560" t="s" s="0">
        <v>58</v>
      </c>
      <c r="E7560" t="s" s="0">
        <v>125</v>
      </c>
      <c r="F7560" s="0">
        <v>0.9</v>
      </c>
    </row>
    <row r="7561" spans="1:6">
      <c r="A7561" s="39">
        <v>22926</v>
      </c>
      <c r="B7561" t="s" s="0">
        <v>384</v>
      </c>
      <c r="C7561" t="s" s="0">
        <v>238</v>
      </c>
      <c r="E7561" t="s" s="0">
        <v>384</v>
      </c>
      <c r="F7561" s="0">
        <v>0.91800000000000004</v>
      </c>
    </row>
    <row r="7562" spans="1:6">
      <c r="A7562" s="39">
        <v>87547</v>
      </c>
      <c r="B7562" t="s" s="0">
        <v>143</v>
      </c>
      <c r="C7562" t="s" s="0">
        <v>26</v>
      </c>
      <c r="E7562" t="s" s="0">
        <v>143</v>
      </c>
      <c r="F7562" s="0">
        <v>1.0960000000000001</v>
      </c>
    </row>
    <row r="7563" spans="1:6">
      <c r="A7563" s="39">
        <v>95511</v>
      </c>
      <c r="B7563" t="s" s="0">
        <v>79</v>
      </c>
      <c r="C7563" t="s" s="0">
        <v>26</v>
      </c>
      <c r="E7563" t="s" s="0">
        <v>79</v>
      </c>
      <c r="F7563" s="0">
        <v>1.1339999999999999</v>
      </c>
    </row>
    <row r="7564" spans="1:6">
      <c r="A7564" s="39">
        <v>95490</v>
      </c>
      <c r="B7564" t="s" s="0">
        <v>79</v>
      </c>
      <c r="C7564" t="s" s="0">
        <v>26</v>
      </c>
      <c r="E7564" t="s" s="0">
        <v>79</v>
      </c>
      <c r="F7564" s="0">
        <v>1.1339999999999999</v>
      </c>
    </row>
    <row r="7565" spans="1:6">
      <c r="A7565" s="39">
        <v>18276</v>
      </c>
      <c r="B7565" t="s" s="0">
        <v>57</v>
      </c>
      <c r="C7565" t="s" s="0">
        <v>58</v>
      </c>
      <c r="E7565" t="s" s="0">
        <v>57</v>
      </c>
      <c r="F7565" s="0">
        <v>0.93899999999999995</v>
      </c>
    </row>
    <row r="7566" spans="1:6">
      <c r="A7566" s="39">
        <v>22949</v>
      </c>
      <c r="B7566" t="s" s="0">
        <v>384</v>
      </c>
      <c r="C7566" t="s" s="0">
        <v>238</v>
      </c>
      <c r="E7566" t="s" s="0">
        <v>384</v>
      </c>
      <c r="F7566" s="0">
        <v>0.91800000000000004</v>
      </c>
    </row>
    <row r="7567" spans="1:6">
      <c r="A7567" s="39">
        <v>88441</v>
      </c>
      <c r="B7567" t="s" s="0">
        <v>41</v>
      </c>
      <c r="C7567" t="s" s="0">
        <v>20</v>
      </c>
      <c r="E7567" t="s" s="0">
        <v>41</v>
      </c>
      <c r="F7567" s="0">
        <v>1.0229999999999999</v>
      </c>
    </row>
    <row r="7568" spans="1:6">
      <c r="A7568" s="39">
        <v>66851</v>
      </c>
      <c r="B7568" t="s" s="0">
        <v>220</v>
      </c>
      <c r="C7568" t="s" s="0">
        <v>22</v>
      </c>
      <c r="E7568" t="s" s="0">
        <v>220</v>
      </c>
      <c r="F7568" s="0">
        <v>0.97499999999999998</v>
      </c>
    </row>
    <row r="7569" spans="1:6">
      <c r="A7569" s="39">
        <v>91734</v>
      </c>
      <c r="B7569" t="s" s="0">
        <v>48</v>
      </c>
      <c r="C7569" t="s" s="0">
        <v>26</v>
      </c>
      <c r="E7569" t="s" s="0">
        <v>48</v>
      </c>
      <c r="F7569" s="0">
        <v>1.038</v>
      </c>
    </row>
    <row r="7570" spans="1:6">
      <c r="A7570" s="39">
        <v>23619</v>
      </c>
      <c r="B7570" t="s" s="0">
        <v>384</v>
      </c>
      <c r="C7570" t="s" s="0">
        <v>238</v>
      </c>
      <c r="E7570" t="s" s="0">
        <v>384</v>
      </c>
      <c r="F7570" s="0">
        <v>0.91800000000000004</v>
      </c>
    </row>
    <row r="7571" spans="1:6">
      <c r="A7571" s="39">
        <v>2763</v>
      </c>
      <c r="B7571" t="s" s="0">
        <v>204</v>
      </c>
      <c r="C7571" t="s" s="0">
        <v>119</v>
      </c>
      <c r="E7571" t="s" s="0">
        <v>204</v>
      </c>
      <c r="F7571" s="0">
        <v>0.88700000000000001</v>
      </c>
    </row>
    <row r="7572" spans="1:6">
      <c r="A7572" s="39">
        <v>57537</v>
      </c>
      <c r="B7572" t="s" s="0">
        <v>112</v>
      </c>
      <c r="C7572" t="s" s="0">
        <v>22</v>
      </c>
      <c r="E7572" t="s" s="0">
        <v>112</v>
      </c>
      <c r="F7572" s="0">
        <v>0.99</v>
      </c>
    </row>
    <row r="7573" spans="1:6">
      <c r="A7573" s="39">
        <v>86868</v>
      </c>
      <c r="B7573" t="s" s="0">
        <v>50</v>
      </c>
      <c r="C7573" t="s" s="0">
        <v>26</v>
      </c>
      <c r="E7573" t="s" s="0">
        <v>50</v>
      </c>
      <c r="F7573" s="0">
        <v>1.099</v>
      </c>
    </row>
    <row r="7574" spans="1:6">
      <c r="A7574" s="39">
        <v>21720</v>
      </c>
      <c r="B7574" t="s" s="0">
        <v>62</v>
      </c>
      <c r="C7574" t="s" s="0">
        <v>39</v>
      </c>
      <c r="E7574" t="s" s="0">
        <v>62</v>
      </c>
      <c r="F7574" s="0">
        <v>0.85599999999999998</v>
      </c>
    </row>
    <row r="7575" spans="1:6">
      <c r="A7575" s="39">
        <v>23843</v>
      </c>
      <c r="B7575" t="s" s="0">
        <v>384</v>
      </c>
      <c r="C7575" t="s" s="0">
        <v>238</v>
      </c>
      <c r="E7575" t="s" s="0">
        <v>384</v>
      </c>
      <c r="F7575" s="0">
        <v>0.91800000000000004</v>
      </c>
    </row>
    <row r="7576" spans="1:6">
      <c r="A7576" s="39">
        <v>55758</v>
      </c>
      <c r="B7576" t="s" s="0">
        <v>32</v>
      </c>
      <c r="C7576" t="s" s="0">
        <v>22</v>
      </c>
      <c r="E7576" t="s" s="0">
        <v>32</v>
      </c>
      <c r="F7576" s="0">
        <v>1.046</v>
      </c>
    </row>
    <row r="7577" spans="1:6">
      <c r="A7577" s="39">
        <v>97785</v>
      </c>
      <c r="B7577" t="s" s="0">
        <v>175</v>
      </c>
      <c r="C7577" t="s" s="0">
        <v>26</v>
      </c>
      <c r="E7577" t="s" s="0">
        <v>175</v>
      </c>
      <c r="F7577" s="0">
        <v>1.0649999999999999</v>
      </c>
    </row>
    <row r="7578" spans="1:6">
      <c r="A7578" s="39">
        <v>23863</v>
      </c>
      <c r="B7578" t="s" s="0">
        <v>384</v>
      </c>
      <c r="C7578" t="s" s="0">
        <v>238</v>
      </c>
      <c r="E7578" t="s" s="0">
        <v>384</v>
      </c>
      <c r="F7578" s="0">
        <v>0.91800000000000004</v>
      </c>
    </row>
    <row r="7579" spans="1:6">
      <c r="A7579" s="39">
        <v>21770</v>
      </c>
      <c r="B7579" t="s" s="0">
        <v>172</v>
      </c>
      <c r="C7579" t="s" s="0">
        <v>39</v>
      </c>
      <c r="E7579" t="s" s="0">
        <v>172</v>
      </c>
      <c r="F7579" s="0">
        <v>0.78800000000000003</v>
      </c>
    </row>
    <row r="7580" spans="1:6">
      <c r="A7580" s="39">
        <v>82293</v>
      </c>
      <c r="B7580" t="s" s="0">
        <v>49</v>
      </c>
      <c r="C7580" t="s" s="0">
        <v>26</v>
      </c>
      <c r="E7580" t="s" s="0">
        <v>49</v>
      </c>
      <c r="F7580" s="0">
        <v>1.2809999999999999</v>
      </c>
    </row>
    <row r="7581" spans="1:6">
      <c r="A7581" s="39">
        <v>56858</v>
      </c>
      <c r="B7581" t="s" s="0">
        <v>102</v>
      </c>
      <c r="C7581" t="s" s="0">
        <v>22</v>
      </c>
      <c r="E7581" t="s" s="0">
        <v>102</v>
      </c>
      <c r="F7581" s="0">
        <v>0.99099999999999999</v>
      </c>
    </row>
    <row r="7582" spans="1:6">
      <c r="A7582" s="39">
        <v>22941</v>
      </c>
      <c r="B7582" t="s" s="0">
        <v>384</v>
      </c>
      <c r="C7582" t="s" s="0">
        <v>238</v>
      </c>
      <c r="E7582" t="s" s="0">
        <v>384</v>
      </c>
      <c r="F7582" s="0">
        <v>0.91800000000000004</v>
      </c>
    </row>
    <row r="7583" spans="1:6">
      <c r="A7583" s="39">
        <v>82481</v>
      </c>
      <c r="B7583" t="s" s="0">
        <v>190</v>
      </c>
      <c r="C7583" t="s" s="0">
        <v>26</v>
      </c>
      <c r="E7583" t="s" s="0">
        <v>190</v>
      </c>
      <c r="F7583" s="0">
        <v>1.163</v>
      </c>
    </row>
    <row r="7584" spans="1:6">
      <c r="A7584" s="39">
        <v>15749</v>
      </c>
      <c r="B7584" t="s" s="0">
        <v>145</v>
      </c>
      <c r="C7584" t="s" s="0">
        <v>82</v>
      </c>
      <c r="E7584" t="s" s="0">
        <v>145</v>
      </c>
      <c r="F7584" s="0">
        <v>0.95299999999999996</v>
      </c>
    </row>
    <row r="7585" spans="1:6">
      <c r="A7585" s="39">
        <v>17268</v>
      </c>
      <c r="B7585" t="s" s="0">
        <v>159</v>
      </c>
      <c r="C7585" t="s" s="0">
        <v>82</v>
      </c>
      <c r="E7585" t="s" s="0">
        <v>159</v>
      </c>
      <c r="F7585" s="0">
        <v>0.88900000000000001</v>
      </c>
    </row>
    <row r="7586" spans="1:6">
      <c r="A7586" s="39">
        <v>94360</v>
      </c>
      <c r="B7586" t="s" s="0">
        <v>76</v>
      </c>
      <c r="C7586" t="s" s="0">
        <v>26</v>
      </c>
      <c r="E7586" t="s" s="0">
        <v>76</v>
      </c>
      <c r="F7586" s="0">
        <v>1.0229999999999999</v>
      </c>
    </row>
    <row r="7587" spans="1:6">
      <c r="A7587" s="39">
        <v>84335</v>
      </c>
      <c r="B7587" t="s" s="0">
        <v>176</v>
      </c>
      <c r="C7587" t="s" s="0">
        <v>26</v>
      </c>
      <c r="E7587" t="s" s="0">
        <v>176</v>
      </c>
      <c r="F7587" s="0">
        <v>0.98899999999999999</v>
      </c>
    </row>
    <row r="7588" spans="1:6">
      <c r="A7588" s="39">
        <v>95666</v>
      </c>
      <c r="B7588" t="s" s="0">
        <v>205</v>
      </c>
      <c r="C7588" t="s" s="0">
        <v>26</v>
      </c>
      <c r="E7588" t="s" s="0">
        <v>205</v>
      </c>
      <c r="F7588" s="0">
        <v>1.038</v>
      </c>
    </row>
    <row r="7589" spans="1:6">
      <c r="A7589" s="39">
        <v>9648</v>
      </c>
      <c r="B7589" t="s" s="0">
        <v>139</v>
      </c>
      <c r="C7589" t="s" s="0">
        <v>119</v>
      </c>
      <c r="E7589" t="s" s="0">
        <v>139</v>
      </c>
      <c r="F7589" s="0">
        <v>0.92800000000000005</v>
      </c>
    </row>
    <row r="7590" spans="1:6">
      <c r="A7590" s="39">
        <v>96268</v>
      </c>
      <c r="B7590" t="s" s="0">
        <v>377</v>
      </c>
      <c r="C7590" t="s" s="0">
        <v>26</v>
      </c>
      <c r="E7590" t="s" s="0">
        <v>377</v>
      </c>
      <c r="F7590" s="0">
        <v>1.135</v>
      </c>
    </row>
    <row r="7591" spans="1:6">
      <c r="A7591" s="39">
        <v>15299</v>
      </c>
      <c r="B7591" t="s" s="0">
        <v>206</v>
      </c>
      <c r="C7591" t="s" s="0">
        <v>82</v>
      </c>
      <c r="E7591" t="s" s="0">
        <v>206</v>
      </c>
      <c r="F7591" s="0">
        <v>0.93600000000000005</v>
      </c>
    </row>
    <row r="7592" spans="1:6">
      <c r="A7592" s="39">
        <v>39279</v>
      </c>
      <c r="B7592" t="s" s="0">
        <v>253</v>
      </c>
      <c r="C7592" t="s" s="0">
        <v>70</v>
      </c>
      <c r="E7592" t="s" s="0">
        <v>253</v>
      </c>
      <c r="F7592" s="0">
        <v>0.84899999999999998</v>
      </c>
    </row>
    <row r="7593" spans="1:6">
      <c r="A7593" s="39">
        <v>39291</v>
      </c>
      <c r="B7593" t="s" s="0">
        <v>253</v>
      </c>
      <c r="C7593" t="s" s="0">
        <v>70</v>
      </c>
      <c r="E7593" t="s" s="0">
        <v>253</v>
      </c>
      <c r="F7593" s="0">
        <v>0.84899999999999998</v>
      </c>
    </row>
    <row r="7594" spans="1:6">
      <c r="A7594" s="39">
        <v>23858</v>
      </c>
      <c r="B7594" t="s" s="0">
        <v>384</v>
      </c>
      <c r="C7594" t="s" s="0">
        <v>238</v>
      </c>
      <c r="E7594" t="s" s="0">
        <v>384</v>
      </c>
      <c r="F7594" s="0">
        <v>0.91800000000000004</v>
      </c>
    </row>
    <row r="7595" spans="1:6">
      <c r="A7595" s="39">
        <v>74219</v>
      </c>
      <c r="B7595" t="s" s="0">
        <v>34</v>
      </c>
      <c r="C7595" t="s" s="0">
        <v>20</v>
      </c>
      <c r="E7595" t="s" s="0">
        <v>34</v>
      </c>
      <c r="F7595" s="0">
        <v>1.012</v>
      </c>
    </row>
    <row r="7596" spans="1:6">
      <c r="A7596" s="39">
        <v>4862</v>
      </c>
      <c r="B7596" t="s" s="0">
        <v>177</v>
      </c>
      <c r="C7596" t="s" s="0">
        <v>119</v>
      </c>
      <c r="E7596" t="s" s="0">
        <v>177</v>
      </c>
      <c r="F7596" s="0">
        <v>0.96099999999999997</v>
      </c>
    </row>
    <row r="7597" spans="1:6">
      <c r="A7597" s="39">
        <v>64397</v>
      </c>
      <c r="B7597" t="s" s="0">
        <v>115</v>
      </c>
      <c r="C7597" t="s" s="0">
        <v>74</v>
      </c>
      <c r="E7597" t="s" s="0">
        <v>115</v>
      </c>
      <c r="F7597" s="0">
        <v>1.002</v>
      </c>
    </row>
    <row r="7598" spans="1:6">
      <c r="A7598" s="39">
        <v>22885</v>
      </c>
      <c r="B7598" t="s" s="0">
        <v>384</v>
      </c>
      <c r="C7598" t="s" s="0">
        <v>238</v>
      </c>
      <c r="E7598" t="s" s="0">
        <v>384</v>
      </c>
      <c r="F7598" s="0">
        <v>0.91800000000000004</v>
      </c>
    </row>
    <row r="7599" spans="1:6">
      <c r="A7599" s="39">
        <v>22145</v>
      </c>
      <c r="B7599" t="s" s="0">
        <v>384</v>
      </c>
      <c r="C7599" t="s" s="0">
        <v>238</v>
      </c>
      <c r="E7599" t="s" s="0">
        <v>384</v>
      </c>
      <c r="F7599" s="0">
        <v>0.91800000000000004</v>
      </c>
    </row>
    <row r="7600" spans="1:6">
      <c r="A7600" s="39">
        <v>22946</v>
      </c>
      <c r="B7600" t="s" s="0">
        <v>384</v>
      </c>
      <c r="C7600" t="s" s="0">
        <v>238</v>
      </c>
      <c r="E7600" t="s" s="0">
        <v>384</v>
      </c>
      <c r="F7600" s="0">
        <v>0.91800000000000004</v>
      </c>
    </row>
    <row r="7601" spans="1:6">
      <c r="A7601" s="39">
        <v>22941</v>
      </c>
      <c r="B7601" t="s" s="0">
        <v>384</v>
      </c>
      <c r="C7601" t="s" s="0">
        <v>238</v>
      </c>
      <c r="E7601" t="s" s="0">
        <v>384</v>
      </c>
      <c r="F7601" s="0">
        <v>0.91800000000000004</v>
      </c>
    </row>
    <row r="7602" spans="1:6">
      <c r="A7602" s="39">
        <v>23869</v>
      </c>
      <c r="B7602" t="s" s="0">
        <v>384</v>
      </c>
      <c r="C7602" t="s" s="0">
        <v>238</v>
      </c>
      <c r="E7602" t="s" s="0">
        <v>384</v>
      </c>
      <c r="F7602" s="0">
        <v>0.91800000000000004</v>
      </c>
    </row>
    <row r="7603" spans="1:6">
      <c r="A7603" s="39">
        <v>23858</v>
      </c>
      <c r="B7603" t="s" s="0">
        <v>384</v>
      </c>
      <c r="C7603" t="s" s="0">
        <v>238</v>
      </c>
      <c r="E7603" t="s" s="0">
        <v>384</v>
      </c>
      <c r="F7603" s="0">
        <v>0.91800000000000004</v>
      </c>
    </row>
    <row r="7604" spans="1:6">
      <c r="A7604" s="39">
        <v>21509</v>
      </c>
      <c r="B7604" t="s" s="0">
        <v>384</v>
      </c>
      <c r="C7604" t="s" s="0">
        <v>238</v>
      </c>
      <c r="E7604" t="s" s="0">
        <v>384</v>
      </c>
      <c r="F7604" s="0">
        <v>0.91800000000000004</v>
      </c>
    </row>
    <row r="7605" spans="1:6">
      <c r="A7605" s="39">
        <v>71696</v>
      </c>
      <c r="B7605" t="s" s="0">
        <v>60</v>
      </c>
      <c r="C7605" t="s" s="0">
        <v>20</v>
      </c>
      <c r="E7605" t="s" s="0">
        <v>60</v>
      </c>
      <c r="F7605" s="0">
        <v>1.0409999999999999</v>
      </c>
    </row>
    <row r="7606" spans="1:6">
      <c r="A7606" s="39">
        <v>7987</v>
      </c>
      <c r="B7606" t="s" s="0">
        <v>184</v>
      </c>
      <c r="C7606" t="s" s="0">
        <v>72</v>
      </c>
      <c r="E7606" t="s" s="0">
        <v>184</v>
      </c>
      <c r="F7606" s="0">
        <v>0.94499999999999995</v>
      </c>
    </row>
    <row r="7607" spans="1:6">
      <c r="A7607" s="39">
        <v>23845</v>
      </c>
      <c r="B7607" t="s" s="0">
        <v>384</v>
      </c>
      <c r="C7607" t="s" s="0">
        <v>238</v>
      </c>
      <c r="E7607" t="s" s="0">
        <v>384</v>
      </c>
      <c r="F7607" s="0">
        <v>0.91800000000000004</v>
      </c>
    </row>
    <row r="7608" spans="1:6">
      <c r="A7608" s="39">
        <v>22946</v>
      </c>
      <c r="B7608" t="s" s="0">
        <v>384</v>
      </c>
      <c r="C7608" t="s" s="0">
        <v>238</v>
      </c>
      <c r="E7608" t="s" s="0">
        <v>384</v>
      </c>
      <c r="F7608" s="0">
        <v>0.91800000000000004</v>
      </c>
    </row>
    <row r="7609" spans="1:6">
      <c r="A7609" s="39">
        <v>91096</v>
      </c>
      <c r="B7609" t="s" s="0">
        <v>47</v>
      </c>
      <c r="C7609" t="s" s="0">
        <v>26</v>
      </c>
      <c r="E7609" t="s" s="0">
        <v>47</v>
      </c>
      <c r="F7609" s="0">
        <v>1.046</v>
      </c>
    </row>
    <row r="7610" spans="1:6">
      <c r="A7610" s="39">
        <v>22956</v>
      </c>
      <c r="B7610" t="s" s="0">
        <v>384</v>
      </c>
      <c r="C7610" t="s" s="0">
        <v>238</v>
      </c>
      <c r="E7610" t="s" s="0">
        <v>384</v>
      </c>
      <c r="F7610" s="0">
        <v>0.91800000000000004</v>
      </c>
    </row>
    <row r="7611" spans="1:6">
      <c r="A7611" s="39">
        <v>22946</v>
      </c>
      <c r="B7611" t="s" s="0">
        <v>384</v>
      </c>
      <c r="C7611" t="s" s="0">
        <v>238</v>
      </c>
      <c r="E7611" t="s" s="0">
        <v>384</v>
      </c>
      <c r="F7611" s="0">
        <v>0.91800000000000004</v>
      </c>
    </row>
    <row r="7612" spans="1:6">
      <c r="A7612" s="39">
        <v>22927</v>
      </c>
      <c r="B7612" t="s" s="0">
        <v>384</v>
      </c>
      <c r="C7612" t="s" s="0">
        <v>238</v>
      </c>
      <c r="E7612" t="s" s="0">
        <v>384</v>
      </c>
      <c r="F7612" s="0">
        <v>0.91800000000000004</v>
      </c>
    </row>
    <row r="7613" spans="1:6">
      <c r="A7613" s="39">
        <v>21647</v>
      </c>
      <c r="B7613" t="s" s="0">
        <v>165</v>
      </c>
      <c r="C7613" t="s" s="0">
        <v>39</v>
      </c>
      <c r="E7613" t="s" s="0">
        <v>165</v>
      </c>
      <c r="F7613" s="0">
        <v>0.98</v>
      </c>
    </row>
    <row r="7614" spans="1:6">
      <c r="A7614" s="39">
        <v>23619</v>
      </c>
      <c r="B7614" t="s" s="0">
        <v>384</v>
      </c>
      <c r="C7614" t="s" s="0">
        <v>238</v>
      </c>
      <c r="E7614" t="s" s="0">
        <v>384</v>
      </c>
      <c r="F7614" s="0">
        <v>0.91800000000000004</v>
      </c>
    </row>
    <row r="7615" spans="1:6">
      <c r="A7615" s="39">
        <v>49696</v>
      </c>
      <c r="B7615" t="s" s="0">
        <v>222</v>
      </c>
      <c r="C7615" t="s" s="0">
        <v>39</v>
      </c>
      <c r="E7615" t="s" s="0">
        <v>222</v>
      </c>
      <c r="F7615" s="0">
        <v>0.75600000000000001</v>
      </c>
    </row>
    <row r="7616" spans="1:6">
      <c r="A7616" s="39">
        <v>22929</v>
      </c>
      <c r="B7616" t="s" s="0">
        <v>384</v>
      </c>
      <c r="C7616" t="s" s="0">
        <v>238</v>
      </c>
      <c r="E7616" t="s" s="0">
        <v>384</v>
      </c>
      <c r="F7616" s="0">
        <v>0.91800000000000004</v>
      </c>
    </row>
    <row r="7617" spans="1:6">
      <c r="A7617" s="39">
        <v>17237</v>
      </c>
      <c r="B7617" t="s" s="0">
        <v>125</v>
      </c>
      <c r="C7617" t="s" s="0">
        <v>58</v>
      </c>
      <c r="E7617" t="s" s="0">
        <v>125</v>
      </c>
      <c r="F7617" s="0">
        <v>0.9</v>
      </c>
    </row>
    <row r="7618" spans="1:6">
      <c r="A7618" s="39">
        <v>19300</v>
      </c>
      <c r="B7618" t="s" s="0">
        <v>135</v>
      </c>
      <c r="C7618" t="s" s="0">
        <v>58</v>
      </c>
      <c r="E7618" t="s" s="0">
        <v>135</v>
      </c>
      <c r="F7618" s="0">
        <v>0.90100000000000002</v>
      </c>
    </row>
    <row r="7619" spans="1:6">
      <c r="A7619" s="39">
        <v>17219</v>
      </c>
      <c r="B7619" t="s" s="0">
        <v>125</v>
      </c>
      <c r="C7619" t="s" s="0">
        <v>58</v>
      </c>
      <c r="E7619" t="s" s="0">
        <v>125</v>
      </c>
      <c r="F7619" s="0">
        <v>0.9</v>
      </c>
    </row>
    <row r="7620" spans="1:6">
      <c r="A7620" s="39">
        <v>17091</v>
      </c>
      <c r="B7620" t="s" s="0">
        <v>125</v>
      </c>
      <c r="C7620" t="s" s="0">
        <v>58</v>
      </c>
      <c r="E7620" t="s" s="0">
        <v>125</v>
      </c>
      <c r="F7620" s="0">
        <v>0.9</v>
      </c>
    </row>
    <row r="7621" spans="1:6">
      <c r="A7621" s="39">
        <v>22941</v>
      </c>
      <c r="B7621" t="s" s="0">
        <v>384</v>
      </c>
      <c r="C7621" t="s" s="0">
        <v>238</v>
      </c>
      <c r="E7621" t="s" s="0">
        <v>384</v>
      </c>
      <c r="F7621" s="0">
        <v>0.91800000000000004</v>
      </c>
    </row>
    <row r="7622" spans="1:6">
      <c r="A7622" s="39">
        <v>23858</v>
      </c>
      <c r="B7622" t="s" s="0">
        <v>384</v>
      </c>
      <c r="C7622" t="s" s="0">
        <v>238</v>
      </c>
      <c r="E7622" t="s" s="0">
        <v>384</v>
      </c>
      <c r="F7622" s="0">
        <v>0.91800000000000004</v>
      </c>
    </row>
    <row r="7623" spans="1:6">
      <c r="A7623" s="39">
        <v>99869</v>
      </c>
      <c r="B7623" t="s" s="0">
        <v>211</v>
      </c>
      <c r="C7623" t="s" s="0">
        <v>72</v>
      </c>
      <c r="E7623" t="s" s="0">
        <v>211</v>
      </c>
      <c r="F7623" s="0">
        <v>0.88</v>
      </c>
    </row>
    <row r="7624" spans="1:6">
      <c r="A7624" s="39">
        <v>17449</v>
      </c>
      <c r="B7624" t="s" s="0">
        <v>66</v>
      </c>
      <c r="C7624" t="s" s="0">
        <v>58</v>
      </c>
      <c r="E7624" t="s" s="0">
        <v>66</v>
      </c>
      <c r="F7624" s="0">
        <v>1.012</v>
      </c>
    </row>
    <row r="7625" spans="1:6">
      <c r="A7625" s="39">
        <v>67591</v>
      </c>
      <c r="B7625" t="s" s="0">
        <v>99</v>
      </c>
      <c r="C7625" t="s" s="0">
        <v>22</v>
      </c>
      <c r="E7625" t="s" s="0">
        <v>99</v>
      </c>
      <c r="F7625" s="0">
        <v>0.97</v>
      </c>
    </row>
    <row r="7626" spans="1:6">
      <c r="A7626" s="39">
        <v>17194</v>
      </c>
      <c r="B7626" t="s" s="0">
        <v>125</v>
      </c>
      <c r="C7626" t="s" s="0">
        <v>58</v>
      </c>
      <c r="E7626" t="s" s="0">
        <v>125</v>
      </c>
      <c r="F7626" s="0">
        <v>0.9</v>
      </c>
    </row>
    <row r="7627" spans="1:6">
      <c r="A7627" s="39">
        <v>57520</v>
      </c>
      <c r="B7627" t="s" s="0">
        <v>112</v>
      </c>
      <c r="C7627" t="s" s="0">
        <v>22</v>
      </c>
      <c r="E7627" t="s" s="0">
        <v>112</v>
      </c>
      <c r="F7627" s="0">
        <v>0.99</v>
      </c>
    </row>
    <row r="7628" spans="1:6">
      <c r="A7628" s="39">
        <v>63776</v>
      </c>
      <c r="B7628" t="s" s="0">
        <v>146</v>
      </c>
      <c r="C7628" t="s" s="0">
        <v>26</v>
      </c>
      <c r="E7628" t="s" s="0">
        <v>146</v>
      </c>
      <c r="F7628" s="0">
        <v>1.0860000000000001</v>
      </c>
    </row>
    <row r="7629" spans="1:6">
      <c r="A7629" s="39">
        <v>63853</v>
      </c>
      <c r="B7629" t="s" s="0">
        <v>121</v>
      </c>
      <c r="C7629" t="s" s="0">
        <v>26</v>
      </c>
      <c r="E7629" t="s" s="0">
        <v>121</v>
      </c>
      <c r="F7629" s="0">
        <v>1.095</v>
      </c>
    </row>
    <row r="7630" spans="1:6">
      <c r="A7630" s="39">
        <v>55278</v>
      </c>
      <c r="B7630" t="s" s="0">
        <v>166</v>
      </c>
      <c r="C7630" t="s" s="0">
        <v>22</v>
      </c>
      <c r="E7630" t="s" s="0">
        <v>166</v>
      </c>
      <c r="F7630" s="0">
        <v>1.036</v>
      </c>
    </row>
    <row r="7631" spans="1:6">
      <c r="A7631" s="39">
        <v>63933</v>
      </c>
      <c r="B7631" t="s" s="0">
        <v>121</v>
      </c>
      <c r="C7631" t="s" s="0">
        <v>26</v>
      </c>
      <c r="E7631" t="s" s="0">
        <v>121</v>
      </c>
      <c r="F7631" s="0">
        <v>1.095</v>
      </c>
    </row>
    <row r="7632" spans="1:6">
      <c r="A7632" s="39">
        <v>23619</v>
      </c>
      <c r="B7632" t="s" s="0">
        <v>384</v>
      </c>
      <c r="C7632" t="s" s="0">
        <v>238</v>
      </c>
      <c r="E7632" t="s" s="0">
        <v>384</v>
      </c>
      <c r="F7632" s="0">
        <v>0.91800000000000004</v>
      </c>
    </row>
    <row r="7633" spans="1:6">
      <c r="A7633" s="39">
        <v>22946</v>
      </c>
      <c r="B7633" t="s" s="0">
        <v>384</v>
      </c>
      <c r="C7633" t="s" s="0">
        <v>238</v>
      </c>
      <c r="E7633" t="s" s="0">
        <v>384</v>
      </c>
      <c r="F7633" s="0">
        <v>0.91800000000000004</v>
      </c>
    </row>
    <row r="7634" spans="1:6">
      <c r="A7634" s="39">
        <v>22955</v>
      </c>
      <c r="B7634" t="s" s="0">
        <v>384</v>
      </c>
      <c r="C7634" t="s" s="0">
        <v>238</v>
      </c>
      <c r="E7634" t="s" s="0">
        <v>384</v>
      </c>
      <c r="F7634" s="0">
        <v>0.91800000000000004</v>
      </c>
    </row>
    <row r="7635" spans="1:6">
      <c r="A7635" s="39">
        <v>22961</v>
      </c>
      <c r="B7635" t="s" s="0">
        <v>384</v>
      </c>
      <c r="C7635" t="s" s="0">
        <v>238</v>
      </c>
      <c r="E7635" t="s" s="0">
        <v>384</v>
      </c>
      <c r="F7635" s="0">
        <v>0.91800000000000004</v>
      </c>
    </row>
    <row r="7636" spans="1:6">
      <c r="A7636" s="39">
        <v>22941</v>
      </c>
      <c r="B7636" t="s" s="0">
        <v>384</v>
      </c>
      <c r="C7636" t="s" s="0">
        <v>238</v>
      </c>
      <c r="E7636" t="s" s="0">
        <v>384</v>
      </c>
      <c r="F7636" s="0">
        <v>0.91800000000000004</v>
      </c>
    </row>
    <row r="7637" spans="1:6">
      <c r="A7637" s="39">
        <v>23860</v>
      </c>
      <c r="B7637" t="s" s="0">
        <v>384</v>
      </c>
      <c r="C7637" t="s" s="0">
        <v>238</v>
      </c>
      <c r="E7637" t="s" s="0">
        <v>384</v>
      </c>
      <c r="F7637" s="0">
        <v>0.91800000000000004</v>
      </c>
    </row>
    <row r="7638" spans="1:6">
      <c r="A7638" s="39">
        <v>22929</v>
      </c>
      <c r="B7638" t="s" s="0">
        <v>384</v>
      </c>
      <c r="C7638" t="s" s="0">
        <v>238</v>
      </c>
      <c r="E7638" t="s" s="0">
        <v>384</v>
      </c>
      <c r="F7638" s="0">
        <v>0.91800000000000004</v>
      </c>
    </row>
    <row r="7639" spans="1:6">
      <c r="A7639" s="39">
        <v>23847</v>
      </c>
      <c r="B7639" t="s" s="0">
        <v>384</v>
      </c>
      <c r="C7639" t="s" s="0">
        <v>238</v>
      </c>
      <c r="E7639" t="s" s="0">
        <v>384</v>
      </c>
      <c r="F7639" s="0">
        <v>0.91800000000000004</v>
      </c>
    </row>
    <row r="7640" spans="1:6">
      <c r="A7640" s="39">
        <v>22952</v>
      </c>
      <c r="B7640" t="s" s="0">
        <v>384</v>
      </c>
      <c r="C7640" t="s" s="0">
        <v>238</v>
      </c>
      <c r="E7640" t="s" s="0">
        <v>384</v>
      </c>
      <c r="F7640" s="0">
        <v>0.91800000000000004</v>
      </c>
    </row>
    <row r="7641" spans="1:6">
      <c r="A7641" s="39">
        <v>23847</v>
      </c>
      <c r="B7641" t="s" s="0">
        <v>384</v>
      </c>
      <c r="C7641" t="s" s="0">
        <v>238</v>
      </c>
      <c r="E7641" t="s" s="0">
        <v>384</v>
      </c>
      <c r="F7641" s="0">
        <v>0.91800000000000004</v>
      </c>
    </row>
    <row r="7642" spans="1:6">
      <c r="A7642" s="39">
        <v>23619</v>
      </c>
      <c r="B7642" t="s" s="0">
        <v>384</v>
      </c>
      <c r="C7642" t="s" s="0">
        <v>238</v>
      </c>
      <c r="E7642" t="s" s="0">
        <v>384</v>
      </c>
      <c r="F7642" s="0">
        <v>0.91800000000000004</v>
      </c>
    </row>
    <row r="7643" spans="1:6">
      <c r="A7643" s="39">
        <v>23843</v>
      </c>
      <c r="B7643" t="s" s="0">
        <v>384</v>
      </c>
      <c r="C7643" t="s" s="0">
        <v>238</v>
      </c>
      <c r="E7643" t="s" s="0">
        <v>384</v>
      </c>
      <c r="F7643" s="0">
        <v>0.91800000000000004</v>
      </c>
    </row>
    <row r="7644" spans="1:6">
      <c r="A7644" s="39">
        <v>23863</v>
      </c>
      <c r="B7644" t="s" s="0">
        <v>384</v>
      </c>
      <c r="C7644" t="s" s="0">
        <v>238</v>
      </c>
      <c r="E7644" t="s" s="0">
        <v>384</v>
      </c>
      <c r="F7644" s="0">
        <v>0.91800000000000004</v>
      </c>
    </row>
    <row r="7645" spans="1:6">
      <c r="A7645" s="39">
        <v>18586</v>
      </c>
      <c r="B7645" t="s" s="0">
        <v>83</v>
      </c>
      <c r="C7645" t="s" s="0">
        <v>58</v>
      </c>
      <c r="E7645" t="s" s="0">
        <v>83</v>
      </c>
      <c r="F7645" s="0">
        <v>0.94399999999999995</v>
      </c>
    </row>
    <row r="7646" spans="1:6">
      <c r="A7646" s="39">
        <v>18182</v>
      </c>
      <c r="B7646" t="s" s="0">
        <v>57</v>
      </c>
      <c r="C7646" t="s" s="0">
        <v>58</v>
      </c>
      <c r="E7646" t="s" s="0">
        <v>57</v>
      </c>
      <c r="F7646" s="0">
        <v>0.93899999999999995</v>
      </c>
    </row>
    <row r="7647" spans="1:6">
      <c r="A7647" s="39">
        <v>22113</v>
      </c>
      <c r="B7647" t="s" s="0">
        <v>384</v>
      </c>
      <c r="C7647" t="s" s="0">
        <v>238</v>
      </c>
      <c r="E7647" t="s" s="0">
        <v>384</v>
      </c>
      <c r="F7647" s="0">
        <v>0.91800000000000004</v>
      </c>
    </row>
    <row r="7648" spans="1:6">
      <c r="A7648" s="39">
        <v>86751</v>
      </c>
      <c r="B7648" t="s" s="0">
        <v>101</v>
      </c>
      <c r="C7648" t="s" s="0">
        <v>26</v>
      </c>
      <c r="E7648" t="s" s="0">
        <v>101</v>
      </c>
      <c r="F7648" s="0">
        <v>1.0469999999999999</v>
      </c>
    </row>
    <row r="7649" spans="1:6">
      <c r="A7649" s="39">
        <v>91614</v>
      </c>
      <c r="B7649" t="s" s="0">
        <v>48</v>
      </c>
      <c r="C7649" t="s" s="0">
        <v>26</v>
      </c>
      <c r="E7649" t="s" s="0">
        <v>48</v>
      </c>
      <c r="F7649" s="0">
        <v>1.038</v>
      </c>
    </row>
    <row r="7650" spans="1:6">
      <c r="A7650" s="39">
        <v>23847</v>
      </c>
      <c r="B7650" t="s" s="0">
        <v>384</v>
      </c>
      <c r="C7650" t="s" s="0">
        <v>238</v>
      </c>
      <c r="E7650" t="s" s="0">
        <v>384</v>
      </c>
      <c r="F7650" s="0">
        <v>0.91800000000000004</v>
      </c>
    </row>
    <row r="7651" spans="1:6">
      <c r="A7651" s="39">
        <v>86653</v>
      </c>
      <c r="B7651" t="s" s="0">
        <v>101</v>
      </c>
      <c r="C7651" t="s" s="0">
        <v>26</v>
      </c>
      <c r="E7651" t="s" s="0">
        <v>101</v>
      </c>
      <c r="F7651" s="0">
        <v>1.0469999999999999</v>
      </c>
    </row>
    <row r="7652" spans="1:6">
      <c r="A7652" s="39">
        <v>22929</v>
      </c>
      <c r="B7652" t="s" s="0">
        <v>384</v>
      </c>
      <c r="C7652" t="s" s="0">
        <v>238</v>
      </c>
      <c r="E7652" t="s" s="0">
        <v>384</v>
      </c>
      <c r="F7652" s="0">
        <v>0.91800000000000004</v>
      </c>
    </row>
    <row r="7653" spans="1:6">
      <c r="A7653" s="39">
        <v>23619</v>
      </c>
      <c r="B7653" t="s" s="0">
        <v>384</v>
      </c>
      <c r="C7653" t="s" s="0">
        <v>238</v>
      </c>
      <c r="E7653" t="s" s="0">
        <v>384</v>
      </c>
      <c r="F7653" s="0">
        <v>0.91800000000000004</v>
      </c>
    </row>
    <row r="7654" spans="1:6">
      <c r="A7654" s="39">
        <v>17375</v>
      </c>
      <c r="B7654" t="s" s="0">
        <v>66</v>
      </c>
      <c r="C7654" t="s" s="0">
        <v>58</v>
      </c>
      <c r="E7654" t="s" s="0">
        <v>66</v>
      </c>
      <c r="F7654" s="0">
        <v>1.012</v>
      </c>
    </row>
    <row r="7655" spans="1:6">
      <c r="A7655" s="39">
        <v>21465</v>
      </c>
      <c r="B7655" t="s" s="0">
        <v>384</v>
      </c>
      <c r="C7655" t="s" s="0">
        <v>238</v>
      </c>
      <c r="E7655" t="s" s="0">
        <v>384</v>
      </c>
      <c r="F7655" s="0">
        <v>0.91800000000000004</v>
      </c>
    </row>
    <row r="7656" spans="1:6">
      <c r="A7656" s="39">
        <v>21521</v>
      </c>
      <c r="B7656" t="s" s="0">
        <v>384</v>
      </c>
      <c r="C7656" t="s" s="0">
        <v>238</v>
      </c>
      <c r="E7656" t="s" s="0">
        <v>384</v>
      </c>
      <c r="F7656" s="0">
        <v>0.91800000000000004</v>
      </c>
    </row>
    <row r="7657" spans="1:6">
      <c r="A7657" s="39">
        <v>56729</v>
      </c>
      <c r="B7657" t="s" s="0">
        <v>42</v>
      </c>
      <c r="C7657" t="s" s="0">
        <v>22</v>
      </c>
      <c r="E7657" t="s" s="0">
        <v>42</v>
      </c>
      <c r="F7657" s="0">
        <v>1.0009999999999999</v>
      </c>
    </row>
    <row r="7658" spans="1:6">
      <c r="A7658" s="39">
        <v>23858</v>
      </c>
      <c r="B7658" t="s" s="0">
        <v>384</v>
      </c>
      <c r="C7658" t="s" s="0">
        <v>238</v>
      </c>
      <c r="E7658" t="s" s="0">
        <v>384</v>
      </c>
      <c r="F7658" s="0">
        <v>0.91800000000000004</v>
      </c>
    </row>
    <row r="7659" spans="1:6">
      <c r="A7659" s="39">
        <v>67590</v>
      </c>
      <c r="B7659" t="s" s="0">
        <v>99</v>
      </c>
      <c r="C7659" t="s" s="0">
        <v>22</v>
      </c>
      <c r="E7659" t="s" s="0">
        <v>99</v>
      </c>
      <c r="F7659" s="0">
        <v>0.97</v>
      </c>
    </row>
    <row r="7660" spans="1:6">
      <c r="A7660" s="39">
        <v>23847</v>
      </c>
      <c r="B7660" t="s" s="0">
        <v>384</v>
      </c>
      <c r="C7660" t="s" s="0">
        <v>238</v>
      </c>
      <c r="E7660" t="s" s="0">
        <v>384</v>
      </c>
      <c r="F7660" s="0">
        <v>0.91800000000000004</v>
      </c>
    </row>
    <row r="7661" spans="1:6">
      <c r="A7661" s="39">
        <v>4617</v>
      </c>
      <c r="B7661" t="s" s="0">
        <v>122</v>
      </c>
      <c r="C7661" t="s" s="0">
        <v>72</v>
      </c>
      <c r="E7661" t="s" s="0">
        <v>122</v>
      </c>
      <c r="F7661" s="0">
        <v>0.88700000000000001</v>
      </c>
    </row>
    <row r="7662" spans="1:6">
      <c r="A7662" s="39">
        <v>23843</v>
      </c>
      <c r="B7662" t="s" s="0">
        <v>384</v>
      </c>
      <c r="C7662" t="s" s="0">
        <v>238</v>
      </c>
      <c r="E7662" t="s" s="0">
        <v>384</v>
      </c>
      <c r="F7662" s="0">
        <v>0.91800000000000004</v>
      </c>
    </row>
    <row r="7663" spans="1:6">
      <c r="A7663" s="39">
        <v>56754</v>
      </c>
      <c r="B7663" t="s" s="0">
        <v>102</v>
      </c>
      <c r="C7663" t="s" s="0">
        <v>22</v>
      </c>
      <c r="E7663" t="s" s="0">
        <v>102</v>
      </c>
      <c r="F7663" s="0">
        <v>0.99099999999999999</v>
      </c>
    </row>
    <row r="7664" spans="1:6">
      <c r="A7664" s="39">
        <v>54472</v>
      </c>
      <c r="B7664" t="s" s="0">
        <v>142</v>
      </c>
      <c r="C7664" t="s" s="0">
        <v>22</v>
      </c>
      <c r="E7664" t="s" s="0">
        <v>142</v>
      </c>
      <c r="F7664" s="0">
        <v>1.0549999999999999</v>
      </c>
    </row>
    <row r="7665" spans="1:6">
      <c r="A7665" s="39">
        <v>55234</v>
      </c>
      <c r="B7665" t="s" s="0">
        <v>99</v>
      </c>
      <c r="C7665" t="s" s="0">
        <v>22</v>
      </c>
      <c r="E7665" t="s" s="0">
        <v>99</v>
      </c>
      <c r="F7665" s="0">
        <v>0.97</v>
      </c>
    </row>
    <row r="7666" spans="1:6">
      <c r="A7666" s="39">
        <v>55569</v>
      </c>
      <c r="B7666" t="s" s="0">
        <v>36</v>
      </c>
      <c r="C7666" t="s" s="0">
        <v>22</v>
      </c>
      <c r="E7666" t="s" s="0">
        <v>36</v>
      </c>
      <c r="F7666" s="0">
        <v>0.95299999999999996</v>
      </c>
    </row>
    <row r="7667" spans="1:6">
      <c r="A7667" s="39">
        <v>22962</v>
      </c>
      <c r="B7667" t="s" s="0">
        <v>384</v>
      </c>
      <c r="C7667" t="s" s="0">
        <v>238</v>
      </c>
      <c r="E7667" t="s" s="0">
        <v>384</v>
      </c>
      <c r="F7667" s="0">
        <v>0.91800000000000004</v>
      </c>
    </row>
    <row r="7668" spans="1:6">
      <c r="A7668" s="39">
        <v>82272</v>
      </c>
      <c r="B7668" t="s" s="0">
        <v>49</v>
      </c>
      <c r="C7668" t="s" s="0">
        <v>26</v>
      </c>
      <c r="E7668" t="s" s="0">
        <v>49</v>
      </c>
      <c r="F7668" s="0">
        <v>1.2809999999999999</v>
      </c>
    </row>
    <row r="7669" spans="1:6">
      <c r="A7669" s="39">
        <v>22145</v>
      </c>
      <c r="B7669" t="s" s="0">
        <v>384</v>
      </c>
      <c r="C7669" t="s" s="0">
        <v>238</v>
      </c>
      <c r="E7669" t="s" s="0">
        <v>384</v>
      </c>
      <c r="F7669" s="0">
        <v>0.91800000000000004</v>
      </c>
    </row>
    <row r="7670" spans="1:6">
      <c r="A7670" s="39">
        <v>26802</v>
      </c>
      <c r="B7670" t="s" s="0">
        <v>274</v>
      </c>
      <c r="C7670" t="s" s="0">
        <v>39</v>
      </c>
      <c r="E7670" t="s" s="0">
        <v>274</v>
      </c>
      <c r="F7670" s="0">
        <v>0.73299999999999998</v>
      </c>
    </row>
    <row r="7671" spans="1:6">
      <c r="A7671" s="39">
        <v>22964</v>
      </c>
      <c r="B7671" t="s" s="0">
        <v>384</v>
      </c>
      <c r="C7671" t="s" s="0">
        <v>238</v>
      </c>
      <c r="E7671" t="s" s="0">
        <v>384</v>
      </c>
      <c r="F7671" s="0">
        <v>0.91800000000000004</v>
      </c>
    </row>
    <row r="7672" spans="1:6">
      <c r="A7672" s="39">
        <v>26427</v>
      </c>
      <c r="B7672" t="s" s="0">
        <v>261</v>
      </c>
      <c r="C7672" t="s" s="0">
        <v>39</v>
      </c>
      <c r="E7672" t="s" s="0">
        <v>261</v>
      </c>
      <c r="F7672" s="0">
        <v>0.77100000000000002</v>
      </c>
    </row>
    <row r="7673" spans="1:6">
      <c r="A7673" s="39">
        <v>94554</v>
      </c>
      <c r="B7673" t="s" s="0">
        <v>77</v>
      </c>
      <c r="C7673" t="s" s="0">
        <v>26</v>
      </c>
      <c r="E7673" t="s" s="0">
        <v>77</v>
      </c>
      <c r="F7673" s="0">
        <v>0.97499999999999998</v>
      </c>
    </row>
    <row r="7674" spans="1:6">
      <c r="A7674" s="39">
        <v>78345</v>
      </c>
      <c r="B7674" t="s" s="0">
        <v>19</v>
      </c>
      <c r="C7674" t="s" s="0">
        <v>20</v>
      </c>
      <c r="E7674" t="s" s="0">
        <v>19</v>
      </c>
      <c r="F7674" s="0">
        <v>1.052</v>
      </c>
    </row>
    <row r="7675" spans="1:6">
      <c r="A7675" s="39">
        <v>85665</v>
      </c>
      <c r="B7675" t="s" s="0">
        <v>162</v>
      </c>
      <c r="C7675" t="s" s="0">
        <v>26</v>
      </c>
      <c r="E7675" t="s" s="0">
        <v>162</v>
      </c>
      <c r="F7675" s="0">
        <v>1.294</v>
      </c>
    </row>
    <row r="7676" spans="1:6">
      <c r="A7676" s="39">
        <v>22889</v>
      </c>
      <c r="B7676" t="s" s="0">
        <v>384</v>
      </c>
      <c r="C7676" t="s" s="0">
        <v>238</v>
      </c>
      <c r="E7676" t="s" s="0">
        <v>384</v>
      </c>
      <c r="F7676" s="0">
        <v>0.91800000000000004</v>
      </c>
    </row>
    <row r="7677" spans="1:6">
      <c r="A7677" s="39">
        <v>85368</v>
      </c>
      <c r="B7677" t="s" s="0">
        <v>110</v>
      </c>
      <c r="C7677" t="s" s="0">
        <v>26</v>
      </c>
      <c r="E7677" t="s" s="0">
        <v>110</v>
      </c>
      <c r="F7677" s="0">
        <v>1.1120000000000001</v>
      </c>
    </row>
    <row r="7678" spans="1:6">
      <c r="A7678" s="39">
        <v>88422</v>
      </c>
      <c r="B7678" t="s" s="0">
        <v>41</v>
      </c>
      <c r="C7678" t="s" s="0">
        <v>20</v>
      </c>
      <c r="E7678" t="s" s="0">
        <v>41</v>
      </c>
      <c r="F7678" s="0">
        <v>1.0229999999999999</v>
      </c>
    </row>
    <row r="7679" spans="1:6">
      <c r="A7679" s="39">
        <v>85452</v>
      </c>
      <c r="B7679" t="s" s="0">
        <v>234</v>
      </c>
      <c r="C7679" t="s" s="0">
        <v>26</v>
      </c>
      <c r="E7679" t="s" s="0">
        <v>234</v>
      </c>
      <c r="F7679" s="0">
        <v>1.163</v>
      </c>
    </row>
    <row r="7680" spans="1:6">
      <c r="A7680" s="39">
        <v>84164</v>
      </c>
      <c r="B7680" t="s" s="0">
        <v>307</v>
      </c>
      <c r="C7680" t="s" s="0">
        <v>26</v>
      </c>
      <c r="E7680" t="s" s="0">
        <v>307</v>
      </c>
      <c r="F7680" s="0">
        <v>0.98599999999999999</v>
      </c>
    </row>
    <row r="7681" spans="1:6">
      <c r="A7681" s="39">
        <v>19230</v>
      </c>
      <c r="B7681" t="s" s="0">
        <v>135</v>
      </c>
      <c r="C7681" t="s" s="0">
        <v>58</v>
      </c>
      <c r="E7681" t="s" s="0">
        <v>135</v>
      </c>
      <c r="F7681" s="0">
        <v>0.90100000000000002</v>
      </c>
    </row>
    <row r="7682" spans="1:6">
      <c r="A7682" s="39">
        <v>54497</v>
      </c>
      <c r="B7682" t="s" s="0">
        <v>142</v>
      </c>
      <c r="C7682" t="s" s="0">
        <v>22</v>
      </c>
      <c r="E7682" t="s" s="0">
        <v>142</v>
      </c>
      <c r="F7682" s="0">
        <v>1.0549999999999999</v>
      </c>
    </row>
    <row r="7683" spans="1:6">
      <c r="A7683" s="39">
        <v>22965</v>
      </c>
      <c r="B7683" t="s" s="0">
        <v>384</v>
      </c>
      <c r="C7683" t="s" s="0">
        <v>238</v>
      </c>
      <c r="E7683" t="s" s="0">
        <v>384</v>
      </c>
      <c r="F7683" s="0">
        <v>0.91800000000000004</v>
      </c>
    </row>
    <row r="7684" spans="1:6">
      <c r="A7684" s="39">
        <v>23843</v>
      </c>
      <c r="B7684" t="s" s="0">
        <v>384</v>
      </c>
      <c r="C7684" t="s" s="0">
        <v>238</v>
      </c>
      <c r="E7684" t="s" s="0">
        <v>384</v>
      </c>
      <c r="F7684" s="0">
        <v>0.91800000000000004</v>
      </c>
    </row>
    <row r="7685" spans="1:6">
      <c r="A7685" s="39">
        <v>37186</v>
      </c>
      <c r="B7685" t="s" s="0">
        <v>197</v>
      </c>
      <c r="C7685" t="s" s="0">
        <v>39</v>
      </c>
      <c r="E7685" t="s" s="0">
        <v>197</v>
      </c>
      <c r="F7685" s="0">
        <v>0.878</v>
      </c>
    </row>
    <row r="7686" spans="1:6">
      <c r="A7686" s="39">
        <v>1468</v>
      </c>
      <c r="B7686" t="s" s="0">
        <v>293</v>
      </c>
      <c r="C7686" t="s" s="0">
        <v>119</v>
      </c>
      <c r="E7686" t="s" s="0">
        <v>293</v>
      </c>
      <c r="F7686" s="0">
        <v>0.91900000000000004</v>
      </c>
    </row>
    <row r="7687" spans="1:6">
      <c r="A7687" s="39">
        <v>56865</v>
      </c>
      <c r="B7687" t="s" s="0">
        <v>102</v>
      </c>
      <c r="C7687" t="s" s="0">
        <v>22</v>
      </c>
      <c r="E7687" t="s" s="0">
        <v>102</v>
      </c>
      <c r="F7687" s="0">
        <v>0.99099999999999999</v>
      </c>
    </row>
    <row r="7688" spans="1:6">
      <c r="A7688" s="39">
        <v>22967</v>
      </c>
      <c r="B7688" t="s" s="0">
        <v>384</v>
      </c>
      <c r="C7688" t="s" s="0">
        <v>238</v>
      </c>
      <c r="E7688" t="s" s="0">
        <v>384</v>
      </c>
      <c r="F7688" s="0">
        <v>0.91800000000000004</v>
      </c>
    </row>
    <row r="7689" spans="1:6">
      <c r="A7689" s="39">
        <v>22946</v>
      </c>
      <c r="B7689" t="s" s="0">
        <v>384</v>
      </c>
      <c r="C7689" t="s" s="0">
        <v>238</v>
      </c>
      <c r="E7689" t="s" s="0">
        <v>384</v>
      </c>
      <c r="F7689" s="0">
        <v>0.91800000000000004</v>
      </c>
    </row>
    <row r="7690" spans="1:6">
      <c r="A7690" s="39">
        <v>91804</v>
      </c>
      <c r="B7690" t="s" s="0">
        <v>46</v>
      </c>
      <c r="C7690" t="s" s="0">
        <v>26</v>
      </c>
      <c r="E7690" t="s" s="0">
        <v>46</v>
      </c>
      <c r="F7690" s="0">
        <v>1.046</v>
      </c>
    </row>
    <row r="7691" spans="1:6">
      <c r="A7691" s="39">
        <v>23858</v>
      </c>
      <c r="B7691" t="s" s="0">
        <v>384</v>
      </c>
      <c r="C7691" t="s" s="0">
        <v>238</v>
      </c>
      <c r="E7691" t="s" s="0">
        <v>384</v>
      </c>
      <c r="F7691" s="0">
        <v>0.91800000000000004</v>
      </c>
    </row>
    <row r="7692" spans="1:6">
      <c r="A7692" s="39">
        <v>23847</v>
      </c>
      <c r="B7692" t="s" s="0">
        <v>384</v>
      </c>
      <c r="C7692" t="s" s="0">
        <v>238</v>
      </c>
      <c r="E7692" t="s" s="0">
        <v>384</v>
      </c>
      <c r="F7692" s="0">
        <v>0.91800000000000004</v>
      </c>
    </row>
    <row r="7693" spans="1:6">
      <c r="A7693" s="39">
        <v>22969</v>
      </c>
      <c r="B7693" t="s" s="0">
        <v>384</v>
      </c>
      <c r="C7693" t="s" s="0">
        <v>238</v>
      </c>
      <c r="E7693" t="s" s="0">
        <v>384</v>
      </c>
      <c r="F7693" s="0">
        <v>0.91800000000000004</v>
      </c>
    </row>
    <row r="7694" spans="1:6">
      <c r="A7694" s="39">
        <v>54317</v>
      </c>
      <c r="B7694" t="s" s="0">
        <v>21</v>
      </c>
      <c r="C7694" t="s" s="0">
        <v>22</v>
      </c>
      <c r="E7694" t="s" s="0">
        <v>21</v>
      </c>
      <c r="F7694" s="0">
        <v>1.085</v>
      </c>
    </row>
    <row r="7695" spans="1:6">
      <c r="A7695" s="39">
        <v>23619</v>
      </c>
      <c r="B7695" t="s" s="0">
        <v>384</v>
      </c>
      <c r="C7695" t="s" s="0">
        <v>238</v>
      </c>
      <c r="E7695" t="s" s="0">
        <v>384</v>
      </c>
      <c r="F7695" s="0">
        <v>0.91800000000000004</v>
      </c>
    </row>
    <row r="7696" spans="1:6">
      <c r="A7696" s="39">
        <v>59192</v>
      </c>
      <c r="B7696" t="s" s="0">
        <v>385</v>
      </c>
      <c r="C7696" t="s" s="0">
        <v>24</v>
      </c>
      <c r="E7696" t="s" s="0">
        <v>385</v>
      </c>
      <c r="F7696" s="0">
        <v>0.88100000000000001</v>
      </c>
    </row>
    <row r="7697" spans="1:6">
      <c r="A7697" s="39">
        <v>55758</v>
      </c>
      <c r="B7697" t="s" s="0">
        <v>32</v>
      </c>
      <c r="C7697" t="s" s="0">
        <v>22</v>
      </c>
      <c r="E7697" t="s" s="0">
        <v>32</v>
      </c>
      <c r="F7697" s="0">
        <v>1.046</v>
      </c>
    </row>
    <row r="7698" spans="1:6">
      <c r="A7698" s="39">
        <v>59199</v>
      </c>
      <c r="B7698" t="s" s="0">
        <v>385</v>
      </c>
      <c r="C7698" t="s" s="0">
        <v>24</v>
      </c>
      <c r="E7698" t="s" s="0">
        <v>385</v>
      </c>
      <c r="F7698" s="0">
        <v>0.88100000000000001</v>
      </c>
    </row>
    <row r="7699" spans="1:6">
      <c r="A7699" s="39">
        <v>58730</v>
      </c>
      <c r="B7699" t="s" s="0">
        <v>385</v>
      </c>
      <c r="C7699" t="s" s="0">
        <v>24</v>
      </c>
      <c r="E7699" t="s" s="0">
        <v>385</v>
      </c>
      <c r="F7699" s="0">
        <v>0.88100000000000001</v>
      </c>
    </row>
    <row r="7700" spans="1:6">
      <c r="A7700" s="39">
        <v>59439</v>
      </c>
      <c r="B7700" t="s" s="0">
        <v>385</v>
      </c>
      <c r="C7700" t="s" s="0">
        <v>24</v>
      </c>
      <c r="E7700" t="s" s="0">
        <v>385</v>
      </c>
      <c r="F7700" s="0">
        <v>0.88100000000000001</v>
      </c>
    </row>
    <row r="7701" spans="1:6">
      <c r="A7701" s="39">
        <v>59174</v>
      </c>
      <c r="B7701" t="s" s="0">
        <v>385</v>
      </c>
      <c r="C7701" t="s" s="0">
        <v>24</v>
      </c>
      <c r="E7701" t="s" s="0">
        <v>385</v>
      </c>
      <c r="F7701" s="0">
        <v>0.88100000000000001</v>
      </c>
    </row>
    <row r="7702" spans="1:6">
      <c r="A7702" s="39">
        <v>67591</v>
      </c>
      <c r="B7702" t="s" s="0">
        <v>99</v>
      </c>
      <c r="C7702" t="s" s="0">
        <v>22</v>
      </c>
      <c r="E7702" t="s" s="0">
        <v>99</v>
      </c>
      <c r="F7702" s="0">
        <v>0.97</v>
      </c>
    </row>
    <row r="7703" spans="1:6">
      <c r="A7703" s="39">
        <v>44532</v>
      </c>
      <c r="B7703" t="s" s="0">
        <v>385</v>
      </c>
      <c r="C7703" t="s" s="0">
        <v>24</v>
      </c>
      <c r="E7703" t="s" s="0">
        <v>385</v>
      </c>
      <c r="F7703" s="0">
        <v>0.88100000000000001</v>
      </c>
    </row>
    <row r="7704" spans="1:6">
      <c r="A7704" s="39">
        <v>56767</v>
      </c>
      <c r="B7704" t="s" s="0">
        <v>167</v>
      </c>
      <c r="C7704" t="s" s="0">
        <v>22</v>
      </c>
      <c r="E7704" t="s" s="0">
        <v>167</v>
      </c>
      <c r="F7704" s="0">
        <v>1.01</v>
      </c>
    </row>
    <row r="7705" spans="1:6">
      <c r="A7705" s="39">
        <v>44534</v>
      </c>
      <c r="B7705" t="s" s="0">
        <v>385</v>
      </c>
      <c r="C7705" t="s" s="0">
        <v>24</v>
      </c>
      <c r="E7705" t="s" s="0">
        <v>385</v>
      </c>
      <c r="F7705" s="0">
        <v>0.88100000000000001</v>
      </c>
    </row>
    <row r="7706" spans="1:6">
      <c r="A7706" s="39">
        <v>56254</v>
      </c>
      <c r="B7706" t="s" s="0">
        <v>102</v>
      </c>
      <c r="C7706" t="s" s="0">
        <v>22</v>
      </c>
      <c r="E7706" t="s" s="0">
        <v>102</v>
      </c>
      <c r="F7706" s="0">
        <v>0.99099999999999999</v>
      </c>
    </row>
    <row r="7707" spans="1:6">
      <c r="A7707" s="39">
        <v>39175</v>
      </c>
      <c r="B7707" t="s" s="0">
        <v>253</v>
      </c>
      <c r="C7707" t="s" s="0">
        <v>70</v>
      </c>
      <c r="E7707" t="s" s="0">
        <v>253</v>
      </c>
      <c r="F7707" s="0">
        <v>0.84899999999999998</v>
      </c>
    </row>
    <row r="7708" spans="1:6">
      <c r="A7708" s="39">
        <v>39291</v>
      </c>
      <c r="B7708" t="s" s="0">
        <v>253</v>
      </c>
      <c r="C7708" t="s" s="0">
        <v>70</v>
      </c>
      <c r="E7708" t="s" s="0">
        <v>253</v>
      </c>
      <c r="F7708" s="0">
        <v>0.84899999999999998</v>
      </c>
    </row>
    <row r="7709" spans="1:6">
      <c r="A7709" s="39">
        <v>44536</v>
      </c>
      <c r="B7709" t="s" s="0">
        <v>385</v>
      </c>
      <c r="C7709" t="s" s="0">
        <v>24</v>
      </c>
      <c r="E7709" t="s" s="0">
        <v>385</v>
      </c>
      <c r="F7709" s="0">
        <v>0.88100000000000001</v>
      </c>
    </row>
    <row r="7710" spans="1:6">
      <c r="A7710" s="39">
        <v>58239</v>
      </c>
      <c r="B7710" t="s" s="0">
        <v>385</v>
      </c>
      <c r="C7710" t="s" s="0">
        <v>24</v>
      </c>
      <c r="E7710" t="s" s="0">
        <v>385</v>
      </c>
      <c r="F7710" s="0">
        <v>0.88100000000000001</v>
      </c>
    </row>
    <row r="7711" spans="1:6">
      <c r="A7711" s="39">
        <v>72116</v>
      </c>
      <c r="B7711" t="s" s="0">
        <v>150</v>
      </c>
      <c r="C7711" t="s" s="0">
        <v>20</v>
      </c>
      <c r="E7711" t="s" s="0">
        <v>150</v>
      </c>
      <c r="F7711" s="0">
        <v>1.0780000000000001</v>
      </c>
    </row>
    <row r="7712" spans="1:6">
      <c r="A7712" s="39">
        <v>97786</v>
      </c>
      <c r="B7712" t="s" s="0">
        <v>185</v>
      </c>
      <c r="C7712" t="s" s="0">
        <v>26</v>
      </c>
      <c r="E7712" t="s" s="0">
        <v>185</v>
      </c>
      <c r="F7712" s="0">
        <v>1.04</v>
      </c>
    </row>
    <row r="7713" spans="1:6">
      <c r="A7713" s="39">
        <v>86753</v>
      </c>
      <c r="B7713" t="s" s="0">
        <v>101</v>
      </c>
      <c r="C7713" t="s" s="0">
        <v>26</v>
      </c>
      <c r="E7713" t="s" s="0">
        <v>101</v>
      </c>
      <c r="F7713" s="0">
        <v>1.0469999999999999</v>
      </c>
    </row>
    <row r="7714" spans="1:6">
      <c r="A7714" s="39">
        <v>93099</v>
      </c>
      <c r="B7714" t="s" s="0">
        <v>117</v>
      </c>
      <c r="C7714" t="s" s="0">
        <v>26</v>
      </c>
      <c r="E7714" t="s" s="0">
        <v>117</v>
      </c>
      <c r="F7714" s="0">
        <v>1.0569999999999999</v>
      </c>
    </row>
    <row r="7715" spans="1:6">
      <c r="A7715" s="39">
        <v>71159</v>
      </c>
      <c r="B7715" t="s" s="0">
        <v>90</v>
      </c>
      <c r="C7715" t="s" s="0">
        <v>20</v>
      </c>
      <c r="E7715" t="s" s="0">
        <v>90</v>
      </c>
      <c r="F7715" s="0">
        <v>1.107</v>
      </c>
    </row>
    <row r="7716" spans="1:6">
      <c r="A7716" s="39">
        <v>59379</v>
      </c>
      <c r="B7716" t="s" s="0">
        <v>385</v>
      </c>
      <c r="C7716" t="s" s="0">
        <v>24</v>
      </c>
      <c r="E7716" t="s" s="0">
        <v>385</v>
      </c>
      <c r="F7716" s="0">
        <v>0.88100000000000001</v>
      </c>
    </row>
    <row r="7717" spans="1:6">
      <c r="A7717" s="39">
        <v>59423</v>
      </c>
      <c r="B7717" t="s" s="0">
        <v>385</v>
      </c>
      <c r="C7717" t="s" s="0">
        <v>24</v>
      </c>
      <c r="E7717" t="s" s="0">
        <v>385</v>
      </c>
      <c r="F7717" s="0">
        <v>0.88100000000000001</v>
      </c>
    </row>
    <row r="7718" spans="1:6">
      <c r="A7718" s="39">
        <v>59425</v>
      </c>
      <c r="B7718" t="s" s="0">
        <v>385</v>
      </c>
      <c r="C7718" t="s" s="0">
        <v>24</v>
      </c>
      <c r="E7718" t="s" s="0">
        <v>385</v>
      </c>
      <c r="F7718" s="0">
        <v>0.88100000000000001</v>
      </c>
    </row>
    <row r="7719" spans="1:6">
      <c r="A7719" s="39">
        <v>59427</v>
      </c>
      <c r="B7719" t="s" s="0">
        <v>385</v>
      </c>
      <c r="C7719" t="s" s="0">
        <v>24</v>
      </c>
      <c r="E7719" t="s" s="0">
        <v>385</v>
      </c>
      <c r="F7719" s="0">
        <v>0.88100000000000001</v>
      </c>
    </row>
    <row r="7720" spans="1:6">
      <c r="A7720" s="39">
        <v>59368</v>
      </c>
      <c r="B7720" t="s" s="0">
        <v>385</v>
      </c>
      <c r="C7720" t="s" s="0">
        <v>24</v>
      </c>
      <c r="E7720" t="s" s="0">
        <v>385</v>
      </c>
      <c r="F7720" s="0">
        <v>0.88100000000000001</v>
      </c>
    </row>
    <row r="7721" spans="1:6">
      <c r="A7721" s="39">
        <v>41379</v>
      </c>
      <c r="B7721" t="s" s="0">
        <v>386</v>
      </c>
      <c r="C7721" t="s" s="0">
        <v>24</v>
      </c>
      <c r="E7721" t="s" s="0">
        <v>386</v>
      </c>
      <c r="F7721" s="0">
        <v>0.94499999999999995</v>
      </c>
    </row>
    <row r="7722" spans="1:6">
      <c r="A7722" s="39">
        <v>47929</v>
      </c>
      <c r="B7722" t="s" s="0">
        <v>386</v>
      </c>
      <c r="C7722" t="s" s="0">
        <v>24</v>
      </c>
      <c r="E7722" t="s" s="0">
        <v>386</v>
      </c>
      <c r="F7722" s="0">
        <v>0.94499999999999995</v>
      </c>
    </row>
    <row r="7723" spans="1:6">
      <c r="A7723" s="39">
        <v>47906</v>
      </c>
      <c r="B7723" t="s" s="0">
        <v>386</v>
      </c>
      <c r="C7723" t="s" s="0">
        <v>24</v>
      </c>
      <c r="E7723" t="s" s="0">
        <v>386</v>
      </c>
      <c r="F7723" s="0">
        <v>0.94499999999999995</v>
      </c>
    </row>
    <row r="7724" spans="1:6">
      <c r="A7724" s="39">
        <v>19300</v>
      </c>
      <c r="B7724" t="s" s="0">
        <v>135</v>
      </c>
      <c r="C7724" t="s" s="0">
        <v>58</v>
      </c>
      <c r="E7724" t="s" s="0">
        <v>135</v>
      </c>
      <c r="F7724" s="0">
        <v>0.90100000000000002</v>
      </c>
    </row>
    <row r="7725" spans="1:6">
      <c r="A7725" s="39">
        <v>2906</v>
      </c>
      <c r="B7725" t="s" s="0">
        <v>204</v>
      </c>
      <c r="C7725" t="s" s="0">
        <v>119</v>
      </c>
      <c r="E7725" t="s" s="0">
        <v>204</v>
      </c>
      <c r="F7725" s="0">
        <v>0.88700000000000001</v>
      </c>
    </row>
    <row r="7726" spans="1:6">
      <c r="A7726" s="39">
        <v>41334</v>
      </c>
      <c r="B7726" t="s" s="0">
        <v>386</v>
      </c>
      <c r="C7726" t="s" s="0">
        <v>24</v>
      </c>
      <c r="E7726" t="s" s="0">
        <v>386</v>
      </c>
      <c r="F7726" s="0">
        <v>0.94499999999999995</v>
      </c>
    </row>
    <row r="7727" spans="1:6">
      <c r="A7727" s="39">
        <v>54558</v>
      </c>
      <c r="B7727" t="s" s="0">
        <v>167</v>
      </c>
      <c r="C7727" t="s" s="0">
        <v>22</v>
      </c>
      <c r="E7727" t="s" s="0">
        <v>167</v>
      </c>
      <c r="F7727" s="0">
        <v>1.01</v>
      </c>
    </row>
    <row r="7728" spans="1:6">
      <c r="A7728" s="39">
        <v>41372</v>
      </c>
      <c r="B7728" t="s" s="0">
        <v>386</v>
      </c>
      <c r="C7728" t="s" s="0">
        <v>24</v>
      </c>
      <c r="E7728" t="s" s="0">
        <v>386</v>
      </c>
      <c r="F7728" s="0">
        <v>0.94499999999999995</v>
      </c>
    </row>
    <row r="7729" spans="1:6">
      <c r="A7729" s="39">
        <v>38539</v>
      </c>
      <c r="B7729" t="s" s="0">
        <v>54</v>
      </c>
      <c r="C7729" t="s" s="0">
        <v>39</v>
      </c>
      <c r="E7729" t="s" s="0">
        <v>54</v>
      </c>
      <c r="F7729" s="0">
        <v>0.86099999999999999</v>
      </c>
    </row>
    <row r="7730" spans="1:6">
      <c r="A7730" s="39">
        <v>41366</v>
      </c>
      <c r="B7730" t="s" s="0">
        <v>386</v>
      </c>
      <c r="C7730" t="s" s="0">
        <v>24</v>
      </c>
      <c r="E7730" t="s" s="0">
        <v>386</v>
      </c>
      <c r="F7730" s="0">
        <v>0.94499999999999995</v>
      </c>
    </row>
    <row r="7731" spans="1:6">
      <c r="A7731" s="39">
        <v>56254</v>
      </c>
      <c r="B7731" t="s" s="0">
        <v>102</v>
      </c>
      <c r="C7731" t="s" s="0">
        <v>22</v>
      </c>
      <c r="E7731" t="s" s="0">
        <v>102</v>
      </c>
      <c r="F7731" s="0">
        <v>0.99099999999999999</v>
      </c>
    </row>
    <row r="7732" spans="1:6">
      <c r="A7732" s="39">
        <v>57555</v>
      </c>
      <c r="B7732" t="s" s="0">
        <v>112</v>
      </c>
      <c r="C7732" t="s" s="0">
        <v>22</v>
      </c>
      <c r="E7732" t="s" s="0">
        <v>112</v>
      </c>
      <c r="F7732" s="0">
        <v>0.99</v>
      </c>
    </row>
    <row r="7733" spans="1:6">
      <c r="A7733" s="39">
        <v>47918</v>
      </c>
      <c r="B7733" t="s" s="0">
        <v>386</v>
      </c>
      <c r="C7733" t="s" s="0">
        <v>24</v>
      </c>
      <c r="E7733" t="s" s="0">
        <v>386</v>
      </c>
      <c r="F7733" s="0">
        <v>0.94499999999999995</v>
      </c>
    </row>
    <row r="7734" spans="1:6">
      <c r="A7734" s="39">
        <v>4769</v>
      </c>
      <c r="B7734" t="s" s="0">
        <v>177</v>
      </c>
      <c r="C7734" t="s" s="0">
        <v>119</v>
      </c>
      <c r="E7734" t="s" s="0">
        <v>177</v>
      </c>
      <c r="F7734" s="0">
        <v>0.96099999999999997</v>
      </c>
    </row>
    <row r="7735" spans="1:6">
      <c r="A7735" s="39">
        <v>76461</v>
      </c>
      <c r="B7735" t="s" s="0">
        <v>180</v>
      </c>
      <c r="C7735" t="s" s="0">
        <v>20</v>
      </c>
      <c r="E7735" t="s" s="0">
        <v>180</v>
      </c>
      <c r="F7735" s="0">
        <v>1.024</v>
      </c>
    </row>
    <row r="7736" spans="1:6">
      <c r="A7736" s="39">
        <v>1809</v>
      </c>
      <c r="B7736" t="s" s="0">
        <v>118</v>
      </c>
      <c r="C7736" t="s" s="0">
        <v>119</v>
      </c>
      <c r="E7736" t="s" s="0">
        <v>118</v>
      </c>
      <c r="F7736" s="0">
        <v>0.97399999999999998</v>
      </c>
    </row>
    <row r="7737" spans="1:6">
      <c r="A7737" s="39">
        <v>41747</v>
      </c>
      <c r="B7737" t="s" s="0">
        <v>386</v>
      </c>
      <c r="C7737" t="s" s="0">
        <v>24</v>
      </c>
      <c r="E7737" t="s" s="0">
        <v>386</v>
      </c>
      <c r="F7737" s="0">
        <v>0.94499999999999995</v>
      </c>
    </row>
    <row r="7738" spans="1:6">
      <c r="A7738" s="39">
        <v>41748</v>
      </c>
      <c r="B7738" t="s" s="0">
        <v>386</v>
      </c>
      <c r="C7738" t="s" s="0">
        <v>24</v>
      </c>
      <c r="E7738" t="s" s="0">
        <v>386</v>
      </c>
      <c r="F7738" s="0">
        <v>0.94499999999999995</v>
      </c>
    </row>
    <row r="7739" spans="1:6">
      <c r="A7739" s="39">
        <v>9241</v>
      </c>
      <c r="B7739" t="s" s="0">
        <v>139</v>
      </c>
      <c r="C7739" t="s" s="0">
        <v>119</v>
      </c>
      <c r="E7739" t="s" s="0">
        <v>139</v>
      </c>
      <c r="F7739" s="0">
        <v>0.92800000000000005</v>
      </c>
    </row>
    <row r="7740" spans="1:6">
      <c r="A7740" s="39">
        <v>4895</v>
      </c>
      <c r="B7740" t="s" s="0">
        <v>203</v>
      </c>
      <c r="C7740" t="s" s="0">
        <v>82</v>
      </c>
      <c r="E7740" t="s" s="0">
        <v>203</v>
      </c>
      <c r="F7740" s="0">
        <v>0.876</v>
      </c>
    </row>
    <row r="7741" spans="1:6">
      <c r="A7741" s="39">
        <v>4931</v>
      </c>
      <c r="B7741" t="s" s="0">
        <v>203</v>
      </c>
      <c r="C7741" t="s" s="0">
        <v>82</v>
      </c>
      <c r="E7741" t="s" s="0">
        <v>203</v>
      </c>
      <c r="F7741" s="0">
        <v>0.876</v>
      </c>
    </row>
    <row r="7742" spans="1:6">
      <c r="A7742" s="39">
        <v>41749</v>
      </c>
      <c r="B7742" t="s" s="0">
        <v>386</v>
      </c>
      <c r="C7742" t="s" s="0">
        <v>24</v>
      </c>
      <c r="E7742" t="s" s="0">
        <v>386</v>
      </c>
      <c r="F7742" s="0">
        <v>0.94499999999999995</v>
      </c>
    </row>
    <row r="7743" spans="1:6">
      <c r="A7743" s="39">
        <v>41751</v>
      </c>
      <c r="B7743" t="s" s="0">
        <v>386</v>
      </c>
      <c r="C7743" t="s" s="0">
        <v>24</v>
      </c>
      <c r="E7743" t="s" s="0">
        <v>386</v>
      </c>
      <c r="F7743" s="0">
        <v>0.94499999999999995</v>
      </c>
    </row>
    <row r="7744" spans="1:6">
      <c r="A7744" s="39">
        <v>47877</v>
      </c>
      <c r="B7744" t="s" s="0">
        <v>386</v>
      </c>
      <c r="C7744" t="s" s="0">
        <v>24</v>
      </c>
      <c r="E7744" t="s" s="0">
        <v>386</v>
      </c>
      <c r="F7744" s="0">
        <v>0.94499999999999995</v>
      </c>
    </row>
    <row r="7745" spans="1:6">
      <c r="A7745" s="39">
        <v>16515</v>
      </c>
      <c r="B7745" t="s" s="0">
        <v>255</v>
      </c>
      <c r="C7745" t="s" s="0">
        <v>82</v>
      </c>
      <c r="E7745" t="s" s="0">
        <v>255</v>
      </c>
      <c r="F7745" s="0">
        <v>0.97</v>
      </c>
    </row>
    <row r="7746" spans="1:6">
      <c r="A7746" s="39">
        <v>16552</v>
      </c>
      <c r="B7746" t="s" s="0">
        <v>255</v>
      </c>
      <c r="C7746" t="s" s="0">
        <v>82</v>
      </c>
      <c r="E7746" t="s" s="0">
        <v>255</v>
      </c>
      <c r="F7746" s="0">
        <v>0.97</v>
      </c>
    </row>
    <row r="7747" spans="1:6">
      <c r="A7747" s="39">
        <v>16567</v>
      </c>
      <c r="B7747" t="s" s="0">
        <v>255</v>
      </c>
      <c r="C7747" t="s" s="0">
        <v>82</v>
      </c>
      <c r="E7747" t="s" s="0">
        <v>255</v>
      </c>
      <c r="F7747" s="0">
        <v>0.97</v>
      </c>
    </row>
    <row r="7748" spans="1:6">
      <c r="A7748" s="39">
        <v>14662</v>
      </c>
      <c r="B7748" t="s" s="0">
        <v>287</v>
      </c>
      <c r="C7748" t="s" s="0">
        <v>82</v>
      </c>
      <c r="E7748" t="s" s="0">
        <v>287</v>
      </c>
      <c r="F7748" s="0">
        <v>0.98499999999999999</v>
      </c>
    </row>
    <row r="7749" spans="1:6">
      <c r="A7749" s="39">
        <v>19205</v>
      </c>
      <c r="B7749" t="s" s="0">
        <v>138</v>
      </c>
      <c r="C7749" t="s" s="0">
        <v>58</v>
      </c>
      <c r="E7749" t="s" s="0">
        <v>138</v>
      </c>
      <c r="F7749" s="0">
        <v>0.96</v>
      </c>
    </row>
    <row r="7750" spans="1:6">
      <c r="A7750" s="39">
        <v>14822</v>
      </c>
      <c r="B7750" t="s" s="0">
        <v>191</v>
      </c>
      <c r="C7750" t="s" s="0">
        <v>82</v>
      </c>
      <c r="E7750" t="s" s="0">
        <v>191</v>
      </c>
      <c r="F7750" s="0">
        <v>0.95699999999999996</v>
      </c>
    </row>
    <row r="7751" spans="1:6">
      <c r="A7751" s="39">
        <v>14823</v>
      </c>
      <c r="B7751" t="s" s="0">
        <v>191</v>
      </c>
      <c r="C7751" t="s" s="0">
        <v>82</v>
      </c>
      <c r="E7751" t="s" s="0">
        <v>191</v>
      </c>
      <c r="F7751" s="0">
        <v>0.95699999999999996</v>
      </c>
    </row>
    <row r="7752" spans="1:6">
      <c r="A7752" s="39">
        <v>59227</v>
      </c>
      <c r="B7752" t="s" s="0">
        <v>387</v>
      </c>
      <c r="C7752" t="s" s="0">
        <v>24</v>
      </c>
      <c r="E7752" t="s" s="0">
        <v>387</v>
      </c>
      <c r="F7752" s="0">
        <v>0.92600000000000005</v>
      </c>
    </row>
    <row r="7753" spans="1:6">
      <c r="A7753" s="39">
        <v>59229</v>
      </c>
      <c r="B7753" t="s" s="0">
        <v>387</v>
      </c>
      <c r="C7753" t="s" s="0">
        <v>24</v>
      </c>
      <c r="E7753" t="s" s="0">
        <v>387</v>
      </c>
      <c r="F7753" s="0">
        <v>0.92600000000000005</v>
      </c>
    </row>
    <row r="7754" spans="1:6">
      <c r="A7754" s="39">
        <v>59269</v>
      </c>
      <c r="B7754" t="s" s="0">
        <v>387</v>
      </c>
      <c r="C7754" t="s" s="0">
        <v>24</v>
      </c>
      <c r="E7754" t="s" s="0">
        <v>387</v>
      </c>
      <c r="F7754" s="0">
        <v>0.92600000000000005</v>
      </c>
    </row>
    <row r="7755" spans="1:6">
      <c r="A7755" s="39">
        <v>96172</v>
      </c>
      <c r="B7755" t="s" s="0">
        <v>47</v>
      </c>
      <c r="C7755" t="s" s="0">
        <v>26</v>
      </c>
      <c r="E7755" t="s" s="0">
        <v>47</v>
      </c>
      <c r="F7755" s="0">
        <v>1.046</v>
      </c>
    </row>
    <row r="7756" spans="1:6">
      <c r="A7756" s="39">
        <v>48361</v>
      </c>
      <c r="B7756" t="s" s="0">
        <v>387</v>
      </c>
      <c r="C7756" t="s" s="0">
        <v>24</v>
      </c>
      <c r="E7756" t="s" s="0">
        <v>387</v>
      </c>
      <c r="F7756" s="0">
        <v>0.92600000000000005</v>
      </c>
    </row>
    <row r="7757" spans="1:6">
      <c r="A7757" s="39">
        <v>48317</v>
      </c>
      <c r="B7757" t="s" s="0">
        <v>387</v>
      </c>
      <c r="C7757" t="s" s="0">
        <v>24</v>
      </c>
      <c r="E7757" t="s" s="0">
        <v>387</v>
      </c>
      <c r="F7757" s="0">
        <v>0.92600000000000005</v>
      </c>
    </row>
    <row r="7758" spans="1:6">
      <c r="A7758" s="39">
        <v>59320</v>
      </c>
      <c r="B7758" t="s" s="0">
        <v>387</v>
      </c>
      <c r="C7758" t="s" s="0">
        <v>24</v>
      </c>
      <c r="E7758" t="s" s="0">
        <v>387</v>
      </c>
      <c r="F7758" s="0">
        <v>0.92600000000000005</v>
      </c>
    </row>
    <row r="7759" spans="1:6">
      <c r="A7759" s="39">
        <v>78259</v>
      </c>
      <c r="B7759" t="s" s="0">
        <v>19</v>
      </c>
      <c r="C7759" t="s" s="0">
        <v>20</v>
      </c>
      <c r="E7759" t="s" s="0">
        <v>19</v>
      </c>
      <c r="F7759" s="0">
        <v>1.052</v>
      </c>
    </row>
    <row r="7760" spans="1:6">
      <c r="A7760" s="39">
        <v>73347</v>
      </c>
      <c r="B7760" t="s" s="0">
        <v>43</v>
      </c>
      <c r="C7760" t="s" s="0">
        <v>20</v>
      </c>
      <c r="E7760" t="s" s="0">
        <v>43</v>
      </c>
      <c r="F7760" s="0">
        <v>1.0329999999999999</v>
      </c>
    </row>
    <row r="7761" spans="1:6">
      <c r="A7761" s="39">
        <v>63165</v>
      </c>
      <c r="B7761" t="s" s="0">
        <v>303</v>
      </c>
      <c r="C7761" t="s" s="0">
        <v>74</v>
      </c>
      <c r="E7761" t="s" s="0">
        <v>303</v>
      </c>
      <c r="F7761" s="0">
        <v>0.98</v>
      </c>
    </row>
    <row r="7762" spans="1:6">
      <c r="A7762" s="39">
        <v>78570</v>
      </c>
      <c r="B7762" t="s" s="0">
        <v>100</v>
      </c>
      <c r="C7762" t="s" s="0">
        <v>20</v>
      </c>
      <c r="E7762" t="s" s="0">
        <v>100</v>
      </c>
      <c r="F7762" s="0">
        <v>1.05</v>
      </c>
    </row>
    <row r="7763" spans="1:6">
      <c r="A7763" s="39">
        <v>78357</v>
      </c>
      <c r="B7763" t="s" s="0">
        <v>19</v>
      </c>
      <c r="C7763" t="s" s="0">
        <v>20</v>
      </c>
      <c r="E7763" t="s" s="0">
        <v>19</v>
      </c>
      <c r="F7763" s="0">
        <v>1.052</v>
      </c>
    </row>
    <row r="7764" spans="1:6">
      <c r="A7764" s="39">
        <v>48351</v>
      </c>
      <c r="B7764" t="s" s="0">
        <v>387</v>
      </c>
      <c r="C7764" t="s" s="0">
        <v>24</v>
      </c>
      <c r="E7764" t="s" s="0">
        <v>387</v>
      </c>
      <c r="F7764" s="0">
        <v>0.92600000000000005</v>
      </c>
    </row>
    <row r="7765" spans="1:6">
      <c r="A7765" s="39">
        <v>18276</v>
      </c>
      <c r="B7765" t="s" s="0">
        <v>57</v>
      </c>
      <c r="C7765" t="s" s="0">
        <v>58</v>
      </c>
      <c r="E7765" t="s" s="0">
        <v>57</v>
      </c>
      <c r="F7765" s="0">
        <v>0.93899999999999995</v>
      </c>
    </row>
    <row r="7766" spans="1:6">
      <c r="A7766" s="39">
        <v>64367</v>
      </c>
      <c r="B7766" t="s" s="0">
        <v>115</v>
      </c>
      <c r="C7766" t="s" s="0">
        <v>74</v>
      </c>
      <c r="E7766" t="s" s="0">
        <v>115</v>
      </c>
      <c r="F7766" s="0">
        <v>1.002</v>
      </c>
    </row>
    <row r="7767" spans="1:6">
      <c r="A7767" s="39">
        <v>91735</v>
      </c>
      <c r="B7767" t="s" s="0">
        <v>33</v>
      </c>
      <c r="C7767" t="s" s="0">
        <v>26</v>
      </c>
      <c r="E7767" t="s" s="0">
        <v>33</v>
      </c>
      <c r="F7767" s="0">
        <v>1.0189999999999999</v>
      </c>
    </row>
    <row r="7768" spans="1:6">
      <c r="A7768" s="39">
        <v>59302</v>
      </c>
      <c r="B7768" t="s" s="0">
        <v>387</v>
      </c>
      <c r="C7768" t="s" s="0">
        <v>24</v>
      </c>
      <c r="E7768" t="s" s="0">
        <v>387</v>
      </c>
      <c r="F7768" s="0">
        <v>0.92600000000000005</v>
      </c>
    </row>
    <row r="7769" spans="1:6">
      <c r="A7769" s="39">
        <v>9619</v>
      </c>
      <c r="B7769" t="s" s="0">
        <v>139</v>
      </c>
      <c r="C7769" t="s" s="0">
        <v>119</v>
      </c>
      <c r="E7769" t="s" s="0">
        <v>139</v>
      </c>
      <c r="F7769" s="0">
        <v>0.92800000000000005</v>
      </c>
    </row>
    <row r="7770" spans="1:6">
      <c r="A7770" s="39">
        <v>48346</v>
      </c>
      <c r="B7770" t="s" s="0">
        <v>387</v>
      </c>
      <c r="C7770" t="s" s="0">
        <v>24</v>
      </c>
      <c r="E7770" t="s" s="0">
        <v>387</v>
      </c>
      <c r="F7770" s="0">
        <v>0.92600000000000005</v>
      </c>
    </row>
    <row r="7771" spans="1:6">
      <c r="A7771" s="39">
        <v>6774</v>
      </c>
      <c r="B7771" t="s" s="0">
        <v>94</v>
      </c>
      <c r="C7771" t="s" s="0">
        <v>70</v>
      </c>
      <c r="E7771" t="s" s="0">
        <v>94</v>
      </c>
      <c r="F7771" s="0">
        <v>0.83499999999999996</v>
      </c>
    </row>
    <row r="7772" spans="1:6">
      <c r="A7772" s="39">
        <v>48336</v>
      </c>
      <c r="B7772" t="s" s="0">
        <v>387</v>
      </c>
      <c r="C7772" t="s" s="0">
        <v>24</v>
      </c>
      <c r="E7772" t="s" s="0">
        <v>387</v>
      </c>
      <c r="F7772" s="0">
        <v>0.92600000000000005</v>
      </c>
    </row>
    <row r="7773" spans="1:6">
      <c r="A7773" s="39">
        <v>54486</v>
      </c>
      <c r="B7773" t="s" s="0">
        <v>142</v>
      </c>
      <c r="C7773" t="s" s="0">
        <v>22</v>
      </c>
      <c r="E7773" t="s" s="0">
        <v>142</v>
      </c>
      <c r="F7773" s="0">
        <v>1.0549999999999999</v>
      </c>
    </row>
    <row r="7774" spans="1:6">
      <c r="A7774" s="39">
        <v>48324</v>
      </c>
      <c r="B7774" t="s" s="0">
        <v>387</v>
      </c>
      <c r="C7774" t="s" s="0">
        <v>24</v>
      </c>
      <c r="E7774" t="s" s="0">
        <v>387</v>
      </c>
      <c r="F7774" s="0">
        <v>0.92600000000000005</v>
      </c>
    </row>
    <row r="7775" spans="1:6">
      <c r="A7775" s="39">
        <v>48291</v>
      </c>
      <c r="B7775" t="s" s="0">
        <v>387</v>
      </c>
      <c r="C7775" t="s" s="0">
        <v>24</v>
      </c>
      <c r="E7775" t="s" s="0">
        <v>387</v>
      </c>
      <c r="F7775" s="0">
        <v>0.92600000000000005</v>
      </c>
    </row>
    <row r="7776" spans="1:6">
      <c r="A7776" s="39">
        <v>59329</v>
      </c>
      <c r="B7776" t="s" s="0">
        <v>387</v>
      </c>
      <c r="C7776" t="s" s="0">
        <v>24</v>
      </c>
      <c r="E7776" t="s" s="0">
        <v>387</v>
      </c>
      <c r="F7776" s="0">
        <v>0.92600000000000005</v>
      </c>
    </row>
    <row r="7777" spans="1:6">
      <c r="A7777" s="39">
        <v>48231</v>
      </c>
      <c r="B7777" t="s" s="0">
        <v>387</v>
      </c>
      <c r="C7777" t="s" s="0">
        <v>24</v>
      </c>
      <c r="E7777" t="s" s="0">
        <v>387</v>
      </c>
      <c r="F7777" s="0">
        <v>0.92600000000000005</v>
      </c>
    </row>
    <row r="7778" spans="1:6">
      <c r="A7778" s="39">
        <v>46519</v>
      </c>
      <c r="B7778" t="s" s="0">
        <v>388</v>
      </c>
      <c r="C7778" t="s" s="0">
        <v>24</v>
      </c>
      <c r="E7778" t="s" s="0">
        <v>388</v>
      </c>
      <c r="F7778" s="0">
        <v>0.94099999999999995</v>
      </c>
    </row>
    <row r="7779" spans="1:6">
      <c r="A7779" s="39">
        <v>46535</v>
      </c>
      <c r="B7779" t="s" s="0">
        <v>388</v>
      </c>
      <c r="C7779" t="s" s="0">
        <v>24</v>
      </c>
      <c r="E7779" t="s" s="0">
        <v>388</v>
      </c>
      <c r="F7779" s="0">
        <v>0.94099999999999995</v>
      </c>
    </row>
    <row r="7780" spans="1:6">
      <c r="A7780" s="39">
        <v>46537</v>
      </c>
      <c r="B7780" t="s" s="0">
        <v>388</v>
      </c>
      <c r="C7780" t="s" s="0">
        <v>24</v>
      </c>
      <c r="E7780" t="s" s="0">
        <v>388</v>
      </c>
      <c r="F7780" s="0">
        <v>0.94099999999999995</v>
      </c>
    </row>
    <row r="7781" spans="1:6">
      <c r="A7781" s="39">
        <v>46539</v>
      </c>
      <c r="B7781" t="s" s="0">
        <v>388</v>
      </c>
      <c r="C7781" t="s" s="0">
        <v>24</v>
      </c>
      <c r="E7781" t="s" s="0">
        <v>388</v>
      </c>
      <c r="F7781" s="0">
        <v>0.94099999999999995</v>
      </c>
    </row>
    <row r="7782" spans="1:6">
      <c r="A7782" s="39">
        <v>46499</v>
      </c>
      <c r="B7782" t="s" s="0">
        <v>388</v>
      </c>
      <c r="C7782" t="s" s="0">
        <v>24</v>
      </c>
      <c r="E7782" t="s" s="0">
        <v>388</v>
      </c>
      <c r="F7782" s="0">
        <v>0.94099999999999995</v>
      </c>
    </row>
    <row r="7783" spans="1:6">
      <c r="A7783" s="39">
        <v>56218</v>
      </c>
      <c r="B7783" t="s" s="0">
        <v>42</v>
      </c>
      <c r="C7783" t="s" s="0">
        <v>22</v>
      </c>
      <c r="E7783" t="s" s="0">
        <v>42</v>
      </c>
      <c r="F7783" s="0">
        <v>1.0009999999999999</v>
      </c>
    </row>
    <row r="7784" spans="1:6">
      <c r="A7784" s="39">
        <v>53520</v>
      </c>
      <c r="B7784" t="s" s="0">
        <v>52</v>
      </c>
      <c r="C7784" t="s" s="0">
        <v>22</v>
      </c>
      <c r="E7784" t="s" s="0">
        <v>52</v>
      </c>
      <c r="F7784" s="0">
        <v>1.0009999999999999</v>
      </c>
    </row>
    <row r="7785" spans="1:6">
      <c r="A7785" s="39">
        <v>56761</v>
      </c>
      <c r="B7785" t="s" s="0">
        <v>102</v>
      </c>
      <c r="C7785" t="s" s="0">
        <v>22</v>
      </c>
      <c r="E7785" t="s" s="0">
        <v>102</v>
      </c>
      <c r="F7785" s="0">
        <v>0.99099999999999999</v>
      </c>
    </row>
    <row r="7786" spans="1:6">
      <c r="A7786" s="39">
        <v>79379</v>
      </c>
      <c r="B7786" t="s" s="0">
        <v>179</v>
      </c>
      <c r="C7786" t="s" s="0">
        <v>20</v>
      </c>
      <c r="E7786" t="s" s="0">
        <v>179</v>
      </c>
      <c r="F7786" s="0">
        <v>1.101</v>
      </c>
    </row>
    <row r="7787" spans="1:6">
      <c r="A7787" s="39">
        <v>15299</v>
      </c>
      <c r="B7787" t="s" s="0">
        <v>206</v>
      </c>
      <c r="C7787" t="s" s="0">
        <v>82</v>
      </c>
      <c r="E7787" t="s" s="0">
        <v>206</v>
      </c>
      <c r="F7787" s="0">
        <v>0.93600000000000005</v>
      </c>
    </row>
    <row r="7788" spans="1:6">
      <c r="A7788" s="39">
        <v>8132</v>
      </c>
      <c r="B7788" t="s" s="0">
        <v>252</v>
      </c>
      <c r="C7788" t="s" s="0">
        <v>119</v>
      </c>
      <c r="E7788" t="s" s="0">
        <v>252</v>
      </c>
      <c r="F7788" s="0">
        <v>0.91700000000000004</v>
      </c>
    </row>
    <row r="7789" spans="1:6">
      <c r="A7789" s="39">
        <v>95213</v>
      </c>
      <c r="B7789" t="s" s="0">
        <v>210</v>
      </c>
      <c r="C7789" t="s" s="0">
        <v>26</v>
      </c>
      <c r="E7789" t="s" s="0">
        <v>210</v>
      </c>
      <c r="F7789" s="0">
        <v>1.1299999999999999</v>
      </c>
    </row>
    <row r="7790" spans="1:6">
      <c r="A7790" s="39">
        <v>15374</v>
      </c>
      <c r="B7790" t="s" s="0">
        <v>136</v>
      </c>
      <c r="C7790" t="s" s="0">
        <v>82</v>
      </c>
      <c r="E7790" t="s" s="0">
        <v>136</v>
      </c>
      <c r="F7790" s="0">
        <v>0.93</v>
      </c>
    </row>
    <row r="7791" spans="1:6">
      <c r="A7791" s="39">
        <v>15748</v>
      </c>
      <c r="B7791" t="s" s="0">
        <v>145</v>
      </c>
      <c r="C7791" t="s" s="0">
        <v>82</v>
      </c>
      <c r="E7791" t="s" s="0">
        <v>145</v>
      </c>
      <c r="F7791" s="0">
        <v>0.95299999999999996</v>
      </c>
    </row>
    <row r="7792" spans="1:6">
      <c r="A7792" s="39">
        <v>46569</v>
      </c>
      <c r="B7792" t="s" s="0">
        <v>388</v>
      </c>
      <c r="C7792" t="s" s="0">
        <v>24</v>
      </c>
      <c r="E7792" t="s" s="0">
        <v>388</v>
      </c>
      <c r="F7792" s="0">
        <v>0.94099999999999995</v>
      </c>
    </row>
    <row r="7793" spans="1:6">
      <c r="A7793" s="39">
        <v>47475</v>
      </c>
      <c r="B7793" t="s" s="0">
        <v>388</v>
      </c>
      <c r="C7793" t="s" s="0">
        <v>24</v>
      </c>
      <c r="E7793" t="s" s="0">
        <v>388</v>
      </c>
      <c r="F7793" s="0">
        <v>0.94099999999999995</v>
      </c>
    </row>
    <row r="7794" spans="1:6">
      <c r="A7794" s="39">
        <v>47441</v>
      </c>
      <c r="B7794" t="s" s="0">
        <v>388</v>
      </c>
      <c r="C7794" t="s" s="0">
        <v>24</v>
      </c>
      <c r="E7794" t="s" s="0">
        <v>388</v>
      </c>
      <c r="F7794" s="0">
        <v>0.94099999999999995</v>
      </c>
    </row>
    <row r="7795" spans="1:6">
      <c r="A7795" s="39">
        <v>47443</v>
      </c>
      <c r="B7795" t="s" s="0">
        <v>388</v>
      </c>
      <c r="C7795" t="s" s="0">
        <v>24</v>
      </c>
      <c r="E7795" t="s" s="0">
        <v>388</v>
      </c>
      <c r="F7795" s="0">
        <v>0.94099999999999995</v>
      </c>
    </row>
    <row r="7796" spans="1:6">
      <c r="A7796" s="39">
        <v>47445</v>
      </c>
      <c r="B7796" t="s" s="0">
        <v>388</v>
      </c>
      <c r="C7796" t="s" s="0">
        <v>24</v>
      </c>
      <c r="E7796" t="s" s="0">
        <v>388</v>
      </c>
      <c r="F7796" s="0">
        <v>0.94099999999999995</v>
      </c>
    </row>
    <row r="7797" spans="1:6">
      <c r="A7797" s="39">
        <v>47447</v>
      </c>
      <c r="B7797" t="s" s="0">
        <v>388</v>
      </c>
      <c r="C7797" t="s" s="0">
        <v>24</v>
      </c>
      <c r="E7797" t="s" s="0">
        <v>388</v>
      </c>
      <c r="F7797" s="0">
        <v>0.94099999999999995</v>
      </c>
    </row>
    <row r="7798" spans="1:6">
      <c r="A7798" s="39">
        <v>47506</v>
      </c>
      <c r="B7798" t="s" s="0">
        <v>388</v>
      </c>
      <c r="C7798" t="s" s="0">
        <v>24</v>
      </c>
      <c r="E7798" t="s" s="0">
        <v>388</v>
      </c>
      <c r="F7798" s="0">
        <v>0.94099999999999995</v>
      </c>
    </row>
    <row r="7799" spans="1:6">
      <c r="A7799" s="39">
        <v>47495</v>
      </c>
      <c r="B7799" t="s" s="0">
        <v>388</v>
      </c>
      <c r="C7799" t="s" s="0">
        <v>24</v>
      </c>
      <c r="E7799" t="s" s="0">
        <v>388</v>
      </c>
      <c r="F7799" s="0">
        <v>0.94099999999999995</v>
      </c>
    </row>
    <row r="7800" spans="1:6">
      <c r="A7800" s="39">
        <v>46514</v>
      </c>
      <c r="B7800" t="s" s="0">
        <v>388</v>
      </c>
      <c r="C7800" t="s" s="0">
        <v>24</v>
      </c>
      <c r="E7800" t="s" s="0">
        <v>388</v>
      </c>
      <c r="F7800" s="0">
        <v>0.94099999999999995</v>
      </c>
    </row>
    <row r="7801" spans="1:6">
      <c r="A7801" s="39">
        <v>47665</v>
      </c>
      <c r="B7801" t="s" s="0">
        <v>388</v>
      </c>
      <c r="C7801" t="s" s="0">
        <v>24</v>
      </c>
      <c r="E7801" t="s" s="0">
        <v>388</v>
      </c>
      <c r="F7801" s="0">
        <v>0.94099999999999995</v>
      </c>
    </row>
    <row r="7802" spans="1:6">
      <c r="A7802" s="39">
        <v>46562</v>
      </c>
      <c r="B7802" t="s" s="0">
        <v>388</v>
      </c>
      <c r="C7802" t="s" s="0">
        <v>24</v>
      </c>
      <c r="E7802" t="s" s="0">
        <v>388</v>
      </c>
      <c r="F7802" s="0">
        <v>0.94099999999999995</v>
      </c>
    </row>
    <row r="7803" spans="1:6">
      <c r="A7803" s="39">
        <v>46483</v>
      </c>
      <c r="B7803" t="s" s="0">
        <v>388</v>
      </c>
      <c r="C7803" t="s" s="0">
        <v>24</v>
      </c>
      <c r="E7803" t="s" s="0">
        <v>388</v>
      </c>
      <c r="F7803" s="0">
        <v>0.94099999999999995</v>
      </c>
    </row>
    <row r="7804" spans="1:6">
      <c r="A7804" s="39">
        <v>46485</v>
      </c>
      <c r="B7804" t="s" s="0">
        <v>388</v>
      </c>
      <c r="C7804" t="s" s="0">
        <v>24</v>
      </c>
      <c r="E7804" t="s" s="0">
        <v>388</v>
      </c>
      <c r="F7804" s="0">
        <v>0.94099999999999995</v>
      </c>
    </row>
    <row r="7805" spans="1:6">
      <c r="A7805" s="39">
        <v>46487</v>
      </c>
      <c r="B7805" t="s" s="0">
        <v>388</v>
      </c>
      <c r="C7805" t="s" s="0">
        <v>24</v>
      </c>
      <c r="E7805" t="s" s="0">
        <v>388</v>
      </c>
      <c r="F7805" s="0">
        <v>0.94099999999999995</v>
      </c>
    </row>
    <row r="7806" spans="1:6">
      <c r="A7806" s="39">
        <v>46509</v>
      </c>
      <c r="B7806" t="s" s="0">
        <v>388</v>
      </c>
      <c r="C7806" t="s" s="0">
        <v>24</v>
      </c>
      <c r="E7806" t="s" s="0">
        <v>388</v>
      </c>
      <c r="F7806" s="0">
        <v>0.94099999999999995</v>
      </c>
    </row>
    <row r="7807" spans="1:6">
      <c r="A7807" s="39">
        <v>99713</v>
      </c>
      <c r="B7807" t="s" s="0">
        <v>389</v>
      </c>
      <c r="C7807" t="s" s="0">
        <v>72</v>
      </c>
      <c r="E7807" t="s" s="0">
        <v>389</v>
      </c>
      <c r="F7807" s="0">
        <v>0.90100000000000002</v>
      </c>
    </row>
    <row r="7808" spans="1:6">
      <c r="A7808" s="39">
        <v>6577</v>
      </c>
      <c r="B7808" t="s" s="0">
        <v>389</v>
      </c>
      <c r="C7808" t="s" s="0">
        <v>72</v>
      </c>
      <c r="E7808" t="s" s="0">
        <v>389</v>
      </c>
      <c r="F7808" s="0">
        <v>0.90100000000000002</v>
      </c>
    </row>
    <row r="7809" spans="1:6">
      <c r="A7809" s="39">
        <v>6556</v>
      </c>
      <c r="B7809" t="s" s="0">
        <v>389</v>
      </c>
      <c r="C7809" t="s" s="0">
        <v>72</v>
      </c>
      <c r="E7809" t="s" s="0">
        <v>389</v>
      </c>
      <c r="F7809" s="0">
        <v>0.90100000000000002</v>
      </c>
    </row>
    <row r="7810" spans="1:6">
      <c r="A7810" s="39">
        <v>6567</v>
      </c>
      <c r="B7810" t="s" s="0">
        <v>389</v>
      </c>
      <c r="C7810" t="s" s="0">
        <v>72</v>
      </c>
      <c r="E7810" t="s" s="0">
        <v>389</v>
      </c>
      <c r="F7810" s="0">
        <v>0.90100000000000002</v>
      </c>
    </row>
    <row r="7811" spans="1:6">
      <c r="A7811" s="39">
        <v>99713</v>
      </c>
      <c r="B7811" t="s" s="0">
        <v>389</v>
      </c>
      <c r="C7811" t="s" s="0">
        <v>72</v>
      </c>
      <c r="E7811" t="s" s="0">
        <v>389</v>
      </c>
      <c r="F7811" s="0">
        <v>0.90100000000000002</v>
      </c>
    </row>
    <row r="7812" spans="1:6">
      <c r="A7812" s="39">
        <v>6556</v>
      </c>
      <c r="B7812" t="s" s="0">
        <v>389</v>
      </c>
      <c r="C7812" t="s" s="0">
        <v>72</v>
      </c>
      <c r="E7812" t="s" s="0">
        <v>389</v>
      </c>
      <c r="F7812" s="0">
        <v>0.90100000000000002</v>
      </c>
    </row>
    <row r="7813" spans="1:6">
      <c r="A7813" s="39">
        <v>99718</v>
      </c>
      <c r="B7813" t="s" s="0">
        <v>389</v>
      </c>
      <c r="C7813" t="s" s="0">
        <v>72</v>
      </c>
      <c r="E7813" t="s" s="0">
        <v>389</v>
      </c>
      <c r="F7813" s="0">
        <v>0.90100000000000002</v>
      </c>
    </row>
    <row r="7814" spans="1:6">
      <c r="A7814" s="39">
        <v>99713</v>
      </c>
      <c r="B7814" t="s" s="0">
        <v>389</v>
      </c>
      <c r="C7814" t="s" s="0">
        <v>72</v>
      </c>
      <c r="E7814" t="s" s="0">
        <v>389</v>
      </c>
      <c r="F7814" s="0">
        <v>0.90100000000000002</v>
      </c>
    </row>
    <row r="7815" spans="1:6">
      <c r="A7815" s="39">
        <v>6577</v>
      </c>
      <c r="B7815" t="s" s="0">
        <v>389</v>
      </c>
      <c r="C7815" t="s" s="0">
        <v>72</v>
      </c>
      <c r="E7815" t="s" s="0">
        <v>389</v>
      </c>
      <c r="F7815" s="0">
        <v>0.90100000000000002</v>
      </c>
    </row>
    <row r="7816" spans="1:6">
      <c r="A7816" s="39">
        <v>99713</v>
      </c>
      <c r="B7816" t="s" s="0">
        <v>389</v>
      </c>
      <c r="C7816" t="s" s="0">
        <v>72</v>
      </c>
      <c r="E7816" t="s" s="0">
        <v>389</v>
      </c>
      <c r="F7816" s="0">
        <v>0.90100000000000002</v>
      </c>
    </row>
    <row r="7817" spans="1:6">
      <c r="A7817" s="39">
        <v>6571</v>
      </c>
      <c r="B7817" t="s" s="0">
        <v>389</v>
      </c>
      <c r="C7817" t="s" s="0">
        <v>72</v>
      </c>
      <c r="E7817" t="s" s="0">
        <v>389</v>
      </c>
      <c r="F7817" s="0">
        <v>0.90100000000000002</v>
      </c>
    </row>
    <row r="7818" spans="1:6">
      <c r="A7818" s="39">
        <v>99718</v>
      </c>
      <c r="B7818" t="s" s="0">
        <v>389</v>
      </c>
      <c r="C7818" t="s" s="0">
        <v>72</v>
      </c>
      <c r="E7818" t="s" s="0">
        <v>389</v>
      </c>
      <c r="F7818" s="0">
        <v>0.90100000000000002</v>
      </c>
    </row>
    <row r="7819" spans="1:6">
      <c r="A7819" s="39">
        <v>99713</v>
      </c>
      <c r="B7819" t="s" s="0">
        <v>389</v>
      </c>
      <c r="C7819" t="s" s="0">
        <v>72</v>
      </c>
      <c r="E7819" t="s" s="0">
        <v>389</v>
      </c>
      <c r="F7819" s="0">
        <v>0.90100000000000002</v>
      </c>
    </row>
    <row r="7820" spans="1:6">
      <c r="A7820" s="39">
        <v>99713</v>
      </c>
      <c r="B7820" t="s" s="0">
        <v>389</v>
      </c>
      <c r="C7820" t="s" s="0">
        <v>72</v>
      </c>
      <c r="E7820" t="s" s="0">
        <v>389</v>
      </c>
      <c r="F7820" s="0">
        <v>0.90100000000000002</v>
      </c>
    </row>
    <row r="7821" spans="1:6">
      <c r="A7821" s="39">
        <v>6556</v>
      </c>
      <c r="B7821" t="s" s="0">
        <v>389</v>
      </c>
      <c r="C7821" t="s" s="0">
        <v>72</v>
      </c>
      <c r="E7821" t="s" s="0">
        <v>389</v>
      </c>
      <c r="F7821" s="0">
        <v>0.90100000000000002</v>
      </c>
    </row>
    <row r="7822" spans="1:6">
      <c r="A7822" s="39">
        <v>99707</v>
      </c>
      <c r="B7822" t="s" s="0">
        <v>389</v>
      </c>
      <c r="C7822" t="s" s="0">
        <v>72</v>
      </c>
      <c r="E7822" t="s" s="0">
        <v>389</v>
      </c>
      <c r="F7822" s="0">
        <v>0.90100000000000002</v>
      </c>
    </row>
    <row r="7823" spans="1:6">
      <c r="A7823" s="39">
        <v>6556</v>
      </c>
      <c r="B7823" t="s" s="0">
        <v>389</v>
      </c>
      <c r="C7823" t="s" s="0">
        <v>72</v>
      </c>
      <c r="E7823" t="s" s="0">
        <v>389</v>
      </c>
      <c r="F7823" s="0">
        <v>0.90100000000000002</v>
      </c>
    </row>
    <row r="7824" spans="1:6">
      <c r="A7824" s="39">
        <v>99718</v>
      </c>
      <c r="B7824" t="s" s="0">
        <v>389</v>
      </c>
      <c r="C7824" t="s" s="0">
        <v>72</v>
      </c>
      <c r="E7824" t="s" s="0">
        <v>389</v>
      </c>
      <c r="F7824" s="0">
        <v>0.90100000000000002</v>
      </c>
    </row>
    <row r="7825" spans="1:6">
      <c r="A7825" s="39">
        <v>99718</v>
      </c>
      <c r="B7825" t="s" s="0">
        <v>389</v>
      </c>
      <c r="C7825" t="s" s="0">
        <v>72</v>
      </c>
      <c r="E7825" t="s" s="0">
        <v>389</v>
      </c>
      <c r="F7825" s="0">
        <v>0.90100000000000002</v>
      </c>
    </row>
    <row r="7826" spans="1:6">
      <c r="A7826" s="39">
        <v>6577</v>
      </c>
      <c r="B7826" t="s" s="0">
        <v>389</v>
      </c>
      <c r="C7826" t="s" s="0">
        <v>72</v>
      </c>
      <c r="E7826" t="s" s="0">
        <v>389</v>
      </c>
      <c r="F7826" s="0">
        <v>0.90100000000000002</v>
      </c>
    </row>
    <row r="7827" spans="1:6">
      <c r="A7827" s="39">
        <v>6556</v>
      </c>
      <c r="B7827" t="s" s="0">
        <v>389</v>
      </c>
      <c r="C7827" t="s" s="0">
        <v>72</v>
      </c>
      <c r="E7827" t="s" s="0">
        <v>389</v>
      </c>
      <c r="F7827" s="0">
        <v>0.90100000000000002</v>
      </c>
    </row>
    <row r="7828" spans="1:6">
      <c r="A7828" s="39">
        <v>99713</v>
      </c>
      <c r="B7828" t="s" s="0">
        <v>389</v>
      </c>
      <c r="C7828" t="s" s="0">
        <v>72</v>
      </c>
      <c r="E7828" t="s" s="0">
        <v>389</v>
      </c>
      <c r="F7828" s="0">
        <v>0.90100000000000002</v>
      </c>
    </row>
    <row r="7829" spans="1:6">
      <c r="A7829" s="39">
        <v>6571</v>
      </c>
      <c r="B7829" t="s" s="0">
        <v>389</v>
      </c>
      <c r="C7829" t="s" s="0">
        <v>72</v>
      </c>
      <c r="E7829" t="s" s="0">
        <v>389</v>
      </c>
      <c r="F7829" s="0">
        <v>0.90100000000000002</v>
      </c>
    </row>
    <row r="7830" spans="1:6">
      <c r="A7830" s="39">
        <v>99706</v>
      </c>
      <c r="B7830" t="s" s="0">
        <v>389</v>
      </c>
      <c r="C7830" t="s" s="0">
        <v>72</v>
      </c>
      <c r="E7830" t="s" s="0">
        <v>389</v>
      </c>
      <c r="F7830" s="0">
        <v>0.90100000000000002</v>
      </c>
    </row>
    <row r="7831" spans="1:6">
      <c r="A7831" s="39">
        <v>99718</v>
      </c>
      <c r="B7831" t="s" s="0">
        <v>389</v>
      </c>
      <c r="C7831" t="s" s="0">
        <v>72</v>
      </c>
      <c r="E7831" t="s" s="0">
        <v>389</v>
      </c>
      <c r="F7831" s="0">
        <v>0.90100000000000002</v>
      </c>
    </row>
    <row r="7832" spans="1:6">
      <c r="A7832" s="39">
        <v>99718</v>
      </c>
      <c r="B7832" t="s" s="0">
        <v>389</v>
      </c>
      <c r="C7832" t="s" s="0">
        <v>72</v>
      </c>
      <c r="E7832" t="s" s="0">
        <v>389</v>
      </c>
      <c r="F7832" s="0">
        <v>0.90100000000000002</v>
      </c>
    </row>
    <row r="7833" spans="1:6">
      <c r="A7833" s="39">
        <v>99718</v>
      </c>
      <c r="B7833" t="s" s="0">
        <v>389</v>
      </c>
      <c r="C7833" t="s" s="0">
        <v>72</v>
      </c>
      <c r="E7833" t="s" s="0">
        <v>389</v>
      </c>
      <c r="F7833" s="0">
        <v>0.90100000000000002</v>
      </c>
    </row>
    <row r="7834" spans="1:6">
      <c r="A7834" s="39">
        <v>99718</v>
      </c>
      <c r="B7834" t="s" s="0">
        <v>389</v>
      </c>
      <c r="C7834" t="s" s="0">
        <v>72</v>
      </c>
      <c r="E7834" t="s" s="0">
        <v>389</v>
      </c>
      <c r="F7834" s="0">
        <v>0.90100000000000002</v>
      </c>
    </row>
    <row r="7835" spans="1:6">
      <c r="A7835" s="39">
        <v>35614</v>
      </c>
      <c r="B7835" t="s" s="0">
        <v>390</v>
      </c>
      <c r="C7835" t="s" s="0">
        <v>74</v>
      </c>
      <c r="E7835" t="s" s="0">
        <v>390</v>
      </c>
      <c r="F7835" s="0">
        <v>1.01</v>
      </c>
    </row>
    <row r="7836" spans="1:6">
      <c r="A7836" s="39">
        <v>35649</v>
      </c>
      <c r="B7836" t="s" s="0">
        <v>390</v>
      </c>
      <c r="C7836" t="s" s="0">
        <v>74</v>
      </c>
      <c r="E7836" t="s" s="0">
        <v>390</v>
      </c>
      <c r="F7836" s="0">
        <v>1.01</v>
      </c>
    </row>
    <row r="7837" spans="1:6">
      <c r="A7837" s="39">
        <v>35619</v>
      </c>
      <c r="B7837" t="s" s="0">
        <v>390</v>
      </c>
      <c r="C7837" t="s" s="0">
        <v>74</v>
      </c>
      <c r="E7837" t="s" s="0">
        <v>390</v>
      </c>
      <c r="F7837" s="0">
        <v>1.01</v>
      </c>
    </row>
    <row r="7838" spans="1:6">
      <c r="A7838" s="39">
        <v>35767</v>
      </c>
      <c r="B7838" t="s" s="0">
        <v>390</v>
      </c>
      <c r="C7838" t="s" s="0">
        <v>74</v>
      </c>
      <c r="E7838" t="s" s="0">
        <v>390</v>
      </c>
      <c r="F7838" s="0">
        <v>1.01</v>
      </c>
    </row>
    <row r="7839" spans="1:6">
      <c r="A7839" s="39">
        <v>35716</v>
      </c>
      <c r="B7839" t="s" s="0">
        <v>390</v>
      </c>
      <c r="C7839" t="s" s="0">
        <v>74</v>
      </c>
      <c r="E7839" t="s" s="0">
        <v>390</v>
      </c>
      <c r="F7839" s="0">
        <v>1.01</v>
      </c>
    </row>
    <row r="7840" spans="1:6">
      <c r="A7840" s="39">
        <v>35683</v>
      </c>
      <c r="B7840" t="s" s="0">
        <v>390</v>
      </c>
      <c r="C7840" t="s" s="0">
        <v>74</v>
      </c>
      <c r="E7840" t="s" s="0">
        <v>390</v>
      </c>
      <c r="F7840" s="0">
        <v>1.01</v>
      </c>
    </row>
    <row r="7841" spans="1:6">
      <c r="A7841" s="39">
        <v>35684</v>
      </c>
      <c r="B7841" t="s" s="0">
        <v>390</v>
      </c>
      <c r="C7841" t="s" s="0">
        <v>74</v>
      </c>
      <c r="E7841" t="s" s="0">
        <v>390</v>
      </c>
      <c r="F7841" s="0">
        <v>1.01</v>
      </c>
    </row>
    <row r="7842" spans="1:6">
      <c r="A7842" s="39">
        <v>35685</v>
      </c>
      <c r="B7842" t="s" s="0">
        <v>390</v>
      </c>
      <c r="C7842" t="s" s="0">
        <v>74</v>
      </c>
      <c r="E7842" t="s" s="0">
        <v>390</v>
      </c>
      <c r="F7842" s="0">
        <v>1.01</v>
      </c>
    </row>
    <row r="7843" spans="1:6">
      <c r="A7843" s="39">
        <v>35686</v>
      </c>
      <c r="B7843" t="s" s="0">
        <v>390</v>
      </c>
      <c r="C7843" t="s" s="0">
        <v>74</v>
      </c>
      <c r="E7843" t="s" s="0">
        <v>390</v>
      </c>
      <c r="F7843" s="0">
        <v>1.01</v>
      </c>
    </row>
    <row r="7844" spans="1:6">
      <c r="A7844" s="39">
        <v>35687</v>
      </c>
      <c r="B7844" t="s" s="0">
        <v>390</v>
      </c>
      <c r="C7844" t="s" s="0">
        <v>74</v>
      </c>
      <c r="E7844" t="s" s="0">
        <v>390</v>
      </c>
      <c r="F7844" s="0">
        <v>1.01</v>
      </c>
    </row>
    <row r="7845" spans="1:6">
      <c r="A7845" s="39">
        <v>35688</v>
      </c>
      <c r="B7845" t="s" s="0">
        <v>390</v>
      </c>
      <c r="C7845" t="s" s="0">
        <v>74</v>
      </c>
      <c r="E7845" t="s" s="0">
        <v>390</v>
      </c>
      <c r="F7845" s="0">
        <v>1.01</v>
      </c>
    </row>
    <row r="7846" spans="1:6">
      <c r="A7846" s="39">
        <v>35689</v>
      </c>
      <c r="B7846" t="s" s="0">
        <v>390</v>
      </c>
      <c r="C7846" t="s" s="0">
        <v>74</v>
      </c>
      <c r="E7846" t="s" s="0">
        <v>390</v>
      </c>
      <c r="F7846" s="0">
        <v>1.01</v>
      </c>
    </row>
    <row r="7847" spans="1:6">
      <c r="A7847" s="39">
        <v>35690</v>
      </c>
      <c r="B7847" t="s" s="0">
        <v>390</v>
      </c>
      <c r="C7847" t="s" s="0">
        <v>74</v>
      </c>
      <c r="E7847" t="s" s="0">
        <v>390</v>
      </c>
      <c r="F7847" s="0">
        <v>1.01</v>
      </c>
    </row>
    <row r="7848" spans="1:6">
      <c r="A7848" s="39">
        <v>35759</v>
      </c>
      <c r="B7848" t="s" s="0">
        <v>390</v>
      </c>
      <c r="C7848" t="s" s="0">
        <v>74</v>
      </c>
      <c r="E7848" t="s" s="0">
        <v>390</v>
      </c>
      <c r="F7848" s="0">
        <v>1.01</v>
      </c>
    </row>
    <row r="7849" spans="1:6">
      <c r="A7849" s="39">
        <v>35630</v>
      </c>
      <c r="B7849" t="s" s="0">
        <v>390</v>
      </c>
      <c r="C7849" t="s" s="0">
        <v>74</v>
      </c>
      <c r="E7849" t="s" s="0">
        <v>390</v>
      </c>
      <c r="F7849" s="0">
        <v>1.01</v>
      </c>
    </row>
    <row r="7850" spans="1:6">
      <c r="A7850" s="39">
        <v>35713</v>
      </c>
      <c r="B7850" t="s" s="0">
        <v>390</v>
      </c>
      <c r="C7850" t="s" s="0">
        <v>74</v>
      </c>
      <c r="E7850" t="s" s="0">
        <v>390</v>
      </c>
      <c r="F7850" s="0">
        <v>1.01</v>
      </c>
    </row>
    <row r="7851" spans="1:6">
      <c r="A7851" s="39">
        <v>35753</v>
      </c>
      <c r="B7851" t="s" s="0">
        <v>390</v>
      </c>
      <c r="C7851" t="s" s="0">
        <v>74</v>
      </c>
      <c r="E7851" t="s" s="0">
        <v>390</v>
      </c>
      <c r="F7851" s="0">
        <v>1.01</v>
      </c>
    </row>
    <row r="7852" spans="1:6">
      <c r="A7852" s="39">
        <v>35708</v>
      </c>
      <c r="B7852" t="s" s="0">
        <v>390</v>
      </c>
      <c r="C7852" t="s" s="0">
        <v>74</v>
      </c>
      <c r="E7852" t="s" s="0">
        <v>390</v>
      </c>
      <c r="F7852" s="0">
        <v>1.01</v>
      </c>
    </row>
    <row r="7853" spans="1:6">
      <c r="A7853" s="39">
        <v>35745</v>
      </c>
      <c r="B7853" t="s" s="0">
        <v>390</v>
      </c>
      <c r="C7853" t="s" s="0">
        <v>74</v>
      </c>
      <c r="E7853" t="s" s="0">
        <v>390</v>
      </c>
      <c r="F7853" s="0">
        <v>1.01</v>
      </c>
    </row>
    <row r="7854" spans="1:6">
      <c r="A7854" s="39">
        <v>35644</v>
      </c>
      <c r="B7854" t="s" s="0">
        <v>390</v>
      </c>
      <c r="C7854" t="s" s="0">
        <v>74</v>
      </c>
      <c r="E7854" t="s" s="0">
        <v>390</v>
      </c>
      <c r="F7854" s="0">
        <v>1.01</v>
      </c>
    </row>
    <row r="7855" spans="1:6">
      <c r="A7855" s="39">
        <v>35625</v>
      </c>
      <c r="B7855" t="s" s="0">
        <v>390</v>
      </c>
      <c r="C7855" t="s" s="0">
        <v>74</v>
      </c>
      <c r="E7855" t="s" s="0">
        <v>390</v>
      </c>
      <c r="F7855" s="0">
        <v>1.01</v>
      </c>
    </row>
    <row r="7856" spans="1:6">
      <c r="A7856" s="39">
        <v>35633</v>
      </c>
      <c r="B7856" t="s" s="0">
        <v>390</v>
      </c>
      <c r="C7856" t="s" s="0">
        <v>74</v>
      </c>
      <c r="E7856" t="s" s="0">
        <v>390</v>
      </c>
      <c r="F7856" s="0">
        <v>1.01</v>
      </c>
    </row>
    <row r="7857" spans="1:6">
      <c r="A7857" s="39">
        <v>35638</v>
      </c>
      <c r="B7857" t="s" s="0">
        <v>390</v>
      </c>
      <c r="C7857" t="s" s="0">
        <v>74</v>
      </c>
      <c r="E7857" t="s" s="0">
        <v>390</v>
      </c>
      <c r="F7857" s="0">
        <v>1.01</v>
      </c>
    </row>
    <row r="7858" spans="1:6">
      <c r="A7858" s="39">
        <v>35756</v>
      </c>
      <c r="B7858" t="s" s="0">
        <v>390</v>
      </c>
      <c r="C7858" t="s" s="0">
        <v>74</v>
      </c>
      <c r="E7858" t="s" s="0">
        <v>390</v>
      </c>
      <c r="F7858" s="0">
        <v>1.01</v>
      </c>
    </row>
    <row r="7859" spans="1:6">
      <c r="A7859" s="39">
        <v>35641</v>
      </c>
      <c r="B7859" t="s" s="0">
        <v>390</v>
      </c>
      <c r="C7859" t="s" s="0">
        <v>74</v>
      </c>
      <c r="E7859" t="s" s="0">
        <v>390</v>
      </c>
      <c r="F7859" s="0">
        <v>1.01</v>
      </c>
    </row>
    <row r="7860" spans="1:6">
      <c r="A7860" s="39">
        <v>35768</v>
      </c>
      <c r="B7860" t="s" s="0">
        <v>390</v>
      </c>
      <c r="C7860" t="s" s="0">
        <v>74</v>
      </c>
      <c r="E7860" t="s" s="0">
        <v>390</v>
      </c>
      <c r="F7860" s="0">
        <v>1.01</v>
      </c>
    </row>
    <row r="7861" spans="1:6">
      <c r="A7861" s="39">
        <v>35764</v>
      </c>
      <c r="B7861" t="s" s="0">
        <v>390</v>
      </c>
      <c r="C7861" t="s" s="0">
        <v>74</v>
      </c>
      <c r="E7861" t="s" s="0">
        <v>390</v>
      </c>
      <c r="F7861" s="0">
        <v>1.01</v>
      </c>
    </row>
    <row r="7862" spans="1:6">
      <c r="A7862" s="39">
        <v>35606</v>
      </c>
      <c r="B7862" t="s" s="0">
        <v>390</v>
      </c>
      <c r="C7862" t="s" s="0">
        <v>74</v>
      </c>
      <c r="E7862" t="s" s="0">
        <v>390</v>
      </c>
      <c r="F7862" s="0">
        <v>1.01</v>
      </c>
    </row>
    <row r="7863" spans="1:6">
      <c r="A7863" s="39">
        <v>35647</v>
      </c>
      <c r="B7863" t="s" s="0">
        <v>390</v>
      </c>
      <c r="C7863" t="s" s="0">
        <v>74</v>
      </c>
      <c r="E7863" t="s" s="0">
        <v>390</v>
      </c>
      <c r="F7863" s="0">
        <v>1.01</v>
      </c>
    </row>
    <row r="7864" spans="1:6">
      <c r="A7864" s="39">
        <v>35576</v>
      </c>
      <c r="B7864" t="s" s="0">
        <v>390</v>
      </c>
      <c r="C7864" t="s" s="0">
        <v>74</v>
      </c>
      <c r="E7864" t="s" s="0">
        <v>390</v>
      </c>
      <c r="F7864" s="0">
        <v>1.01</v>
      </c>
    </row>
    <row r="7865" spans="1:6">
      <c r="A7865" s="39">
        <v>35578</v>
      </c>
      <c r="B7865" t="s" s="0">
        <v>390</v>
      </c>
      <c r="C7865" t="s" s="0">
        <v>74</v>
      </c>
      <c r="E7865" t="s" s="0">
        <v>390</v>
      </c>
      <c r="F7865" s="0">
        <v>1.01</v>
      </c>
    </row>
    <row r="7866" spans="1:6">
      <c r="A7866" s="39">
        <v>35579</v>
      </c>
      <c r="B7866" t="s" s="0">
        <v>390</v>
      </c>
      <c r="C7866" t="s" s="0">
        <v>74</v>
      </c>
      <c r="E7866" t="s" s="0">
        <v>390</v>
      </c>
      <c r="F7866" s="0">
        <v>1.01</v>
      </c>
    </row>
    <row r="7867" spans="1:6">
      <c r="A7867" s="39">
        <v>35580</v>
      </c>
      <c r="B7867" t="s" s="0">
        <v>390</v>
      </c>
      <c r="C7867" t="s" s="0">
        <v>74</v>
      </c>
      <c r="E7867" t="s" s="0">
        <v>390</v>
      </c>
      <c r="F7867" s="0">
        <v>1.01</v>
      </c>
    </row>
    <row r="7868" spans="1:6">
      <c r="A7868" s="39">
        <v>7589</v>
      </c>
      <c r="B7868" t="s" s="0">
        <v>184</v>
      </c>
      <c r="C7868" t="s" s="0">
        <v>72</v>
      </c>
      <c r="E7868" t="s" s="0">
        <v>184</v>
      </c>
      <c r="F7868" s="0">
        <v>0.94499999999999995</v>
      </c>
    </row>
    <row r="7869" spans="1:6">
      <c r="A7869" s="39">
        <v>35117</v>
      </c>
      <c r="B7869" t="s" s="0">
        <v>155</v>
      </c>
      <c r="C7869" t="s" s="0">
        <v>74</v>
      </c>
      <c r="E7869" t="s" s="0">
        <v>155</v>
      </c>
      <c r="F7869" s="0">
        <v>0.999</v>
      </c>
    </row>
    <row r="7870" spans="1:6">
      <c r="A7870" s="39">
        <v>35581</v>
      </c>
      <c r="B7870" t="s" s="0">
        <v>390</v>
      </c>
      <c r="C7870" t="s" s="0">
        <v>74</v>
      </c>
      <c r="E7870" t="s" s="0">
        <v>390</v>
      </c>
      <c r="F7870" s="0">
        <v>1.01</v>
      </c>
    </row>
    <row r="7871" spans="1:6">
      <c r="A7871" s="39">
        <v>35582</v>
      </c>
      <c r="B7871" t="s" s="0">
        <v>390</v>
      </c>
      <c r="C7871" t="s" s="0">
        <v>74</v>
      </c>
      <c r="E7871" t="s" s="0">
        <v>390</v>
      </c>
      <c r="F7871" s="0">
        <v>1.01</v>
      </c>
    </row>
    <row r="7872" spans="1:6">
      <c r="A7872" s="39">
        <v>55595</v>
      </c>
      <c r="B7872" t="s" s="0">
        <v>36</v>
      </c>
      <c r="C7872" t="s" s="0">
        <v>22</v>
      </c>
      <c r="E7872" t="s" s="0">
        <v>36</v>
      </c>
      <c r="F7872" s="0">
        <v>0.95299999999999996</v>
      </c>
    </row>
    <row r="7873" spans="1:6">
      <c r="A7873" s="39">
        <v>76857</v>
      </c>
      <c r="B7873" t="s" s="0">
        <v>98</v>
      </c>
      <c r="C7873" t="s" s="0">
        <v>22</v>
      </c>
      <c r="E7873" t="s" s="0">
        <v>98</v>
      </c>
      <c r="F7873" s="0">
        <v>1.032</v>
      </c>
    </row>
    <row r="7874" spans="1:6">
      <c r="A7874" s="39">
        <v>35583</v>
      </c>
      <c r="B7874" t="s" s="0">
        <v>390</v>
      </c>
      <c r="C7874" t="s" s="0">
        <v>74</v>
      </c>
      <c r="E7874" t="s" s="0">
        <v>390</v>
      </c>
      <c r="F7874" s="0">
        <v>1.01</v>
      </c>
    </row>
    <row r="7875" spans="1:6">
      <c r="A7875" s="39">
        <v>66955</v>
      </c>
      <c r="B7875" t="s" s="0">
        <v>134</v>
      </c>
      <c r="C7875" t="s" s="0">
        <v>22</v>
      </c>
      <c r="E7875" t="s" s="0">
        <v>134</v>
      </c>
      <c r="F7875" s="0">
        <v>1.0189999999999999</v>
      </c>
    </row>
    <row r="7876" spans="1:6">
      <c r="A7876" s="39">
        <v>66981</v>
      </c>
      <c r="B7876" t="s" s="0">
        <v>134</v>
      </c>
      <c r="C7876" t="s" s="0">
        <v>22</v>
      </c>
      <c r="E7876" t="s" s="0">
        <v>134</v>
      </c>
      <c r="F7876" s="0">
        <v>1.0189999999999999</v>
      </c>
    </row>
    <row r="7877" spans="1:6">
      <c r="A7877" s="39">
        <v>74395</v>
      </c>
      <c r="B7877" t="s" s="0">
        <v>60</v>
      </c>
      <c r="C7877" t="s" s="0">
        <v>20</v>
      </c>
      <c r="E7877" t="s" s="0">
        <v>60</v>
      </c>
      <c r="F7877" s="0">
        <v>1.0409999999999999</v>
      </c>
    </row>
    <row r="7878" spans="1:6">
      <c r="A7878" s="39">
        <v>35584</v>
      </c>
      <c r="B7878" t="s" s="0">
        <v>390</v>
      </c>
      <c r="C7878" t="s" s="0">
        <v>74</v>
      </c>
      <c r="E7878" t="s" s="0">
        <v>390</v>
      </c>
      <c r="F7878" s="0">
        <v>1.01</v>
      </c>
    </row>
    <row r="7879" spans="1:6">
      <c r="A7879" s="39">
        <v>35585</v>
      </c>
      <c r="B7879" t="s" s="0">
        <v>390</v>
      </c>
      <c r="C7879" t="s" s="0">
        <v>74</v>
      </c>
      <c r="E7879" t="s" s="0">
        <v>390</v>
      </c>
      <c r="F7879" s="0">
        <v>1.01</v>
      </c>
    </row>
    <row r="7880" spans="1:6">
      <c r="A7880" s="39">
        <v>56729</v>
      </c>
      <c r="B7880" t="s" s="0">
        <v>42</v>
      </c>
      <c r="C7880" t="s" s="0">
        <v>22</v>
      </c>
      <c r="E7880" t="s" s="0">
        <v>42</v>
      </c>
      <c r="F7880" s="0">
        <v>1.0009999999999999</v>
      </c>
    </row>
    <row r="7881" spans="1:6">
      <c r="A7881" s="39">
        <v>35586</v>
      </c>
      <c r="B7881" t="s" s="0">
        <v>390</v>
      </c>
      <c r="C7881" t="s" s="0">
        <v>74</v>
      </c>
      <c r="E7881" t="s" s="0">
        <v>390</v>
      </c>
      <c r="F7881" s="0">
        <v>1.01</v>
      </c>
    </row>
    <row r="7882" spans="1:6">
      <c r="A7882" s="39">
        <v>97702</v>
      </c>
      <c r="B7882" t="s" s="0">
        <v>185</v>
      </c>
      <c r="C7882" t="s" s="0">
        <v>26</v>
      </c>
      <c r="E7882" t="s" s="0">
        <v>185</v>
      </c>
      <c r="F7882" s="0">
        <v>1.04</v>
      </c>
    </row>
    <row r="7883" spans="1:6">
      <c r="A7883" s="39">
        <v>86754</v>
      </c>
      <c r="B7883" t="s" s="0">
        <v>101</v>
      </c>
      <c r="C7883" t="s" s="0">
        <v>26</v>
      </c>
      <c r="E7883" t="s" s="0">
        <v>101</v>
      </c>
      <c r="F7883" s="0">
        <v>1.0469999999999999</v>
      </c>
    </row>
    <row r="7884" spans="1:6">
      <c r="A7884" s="39">
        <v>82541</v>
      </c>
      <c r="B7884" t="s" s="0">
        <v>199</v>
      </c>
      <c r="C7884" t="s" s="0">
        <v>26</v>
      </c>
      <c r="E7884" t="s" s="0">
        <v>199</v>
      </c>
      <c r="F7884" s="0">
        <v>1.169</v>
      </c>
    </row>
    <row r="7885" spans="1:6">
      <c r="A7885" s="39">
        <v>72525</v>
      </c>
      <c r="B7885" t="s" s="0">
        <v>213</v>
      </c>
      <c r="C7885" t="s" s="0">
        <v>20</v>
      </c>
      <c r="E7885" t="s" s="0">
        <v>213</v>
      </c>
      <c r="F7885" s="0">
        <v>1.032</v>
      </c>
    </row>
    <row r="7886" spans="1:6">
      <c r="A7886" s="39">
        <v>29633</v>
      </c>
      <c r="B7886" t="s" s="0">
        <v>67</v>
      </c>
      <c r="C7886" t="s" s="0">
        <v>39</v>
      </c>
      <c r="E7886" t="s" s="0">
        <v>67</v>
      </c>
      <c r="F7886" s="0">
        <v>0.89600000000000002</v>
      </c>
    </row>
    <row r="7887" spans="1:6">
      <c r="A7887" s="39">
        <v>89344</v>
      </c>
      <c r="B7887" t="s" s="0">
        <v>391</v>
      </c>
      <c r="C7887" t="s" s="0">
        <v>26</v>
      </c>
      <c r="E7887" t="s" s="0">
        <v>391</v>
      </c>
      <c r="F7887" s="0">
        <v>1.0920000000000001</v>
      </c>
    </row>
    <row r="7888" spans="1:6">
      <c r="A7888" s="39">
        <v>89429</v>
      </c>
      <c r="B7888" t="s" s="0">
        <v>391</v>
      </c>
      <c r="C7888" t="s" s="0">
        <v>26</v>
      </c>
      <c r="E7888" t="s" s="0">
        <v>391</v>
      </c>
      <c r="F7888" s="0">
        <v>1.0920000000000001</v>
      </c>
    </row>
    <row r="7889" spans="1:6">
      <c r="A7889" s="39">
        <v>89431</v>
      </c>
      <c r="B7889" t="s" s="0">
        <v>391</v>
      </c>
      <c r="C7889" t="s" s="0">
        <v>26</v>
      </c>
      <c r="E7889" t="s" s="0">
        <v>391</v>
      </c>
      <c r="F7889" s="0">
        <v>1.0920000000000001</v>
      </c>
    </row>
    <row r="7890" spans="1:6">
      <c r="A7890" s="39">
        <v>86637</v>
      </c>
      <c r="B7890" t="s" s="0">
        <v>391</v>
      </c>
      <c r="C7890" t="s" s="0">
        <v>26</v>
      </c>
      <c r="E7890" t="s" s="0">
        <v>391</v>
      </c>
      <c r="F7890" s="0">
        <v>1.0920000000000001</v>
      </c>
    </row>
    <row r="7891" spans="1:6">
      <c r="A7891" s="39">
        <v>86657</v>
      </c>
      <c r="B7891" t="s" s="0">
        <v>391</v>
      </c>
      <c r="C7891" t="s" s="0">
        <v>26</v>
      </c>
      <c r="E7891" t="s" s="0">
        <v>391</v>
      </c>
      <c r="F7891" s="0">
        <v>1.0920000000000001</v>
      </c>
    </row>
    <row r="7892" spans="1:6">
      <c r="A7892" s="39">
        <v>89434</v>
      </c>
      <c r="B7892" t="s" s="0">
        <v>391</v>
      </c>
      <c r="C7892" t="s" s="0">
        <v>26</v>
      </c>
      <c r="E7892" t="s" s="0">
        <v>391</v>
      </c>
      <c r="F7892" s="0">
        <v>1.0920000000000001</v>
      </c>
    </row>
    <row r="7893" spans="1:6">
      <c r="A7893" s="39">
        <v>86647</v>
      </c>
      <c r="B7893" t="s" s="0">
        <v>391</v>
      </c>
      <c r="C7893" t="s" s="0">
        <v>26</v>
      </c>
      <c r="E7893" t="s" s="0">
        <v>391</v>
      </c>
      <c r="F7893" s="0">
        <v>1.0920000000000001</v>
      </c>
    </row>
    <row r="7894" spans="1:6">
      <c r="A7894" s="39">
        <v>89407</v>
      </c>
      <c r="B7894" t="s" s="0">
        <v>391</v>
      </c>
      <c r="C7894" t="s" s="0">
        <v>26</v>
      </c>
      <c r="E7894" t="s" s="0">
        <v>391</v>
      </c>
      <c r="F7894" s="0">
        <v>1.0920000000000001</v>
      </c>
    </row>
    <row r="7895" spans="1:6">
      <c r="A7895" s="39">
        <v>89435</v>
      </c>
      <c r="B7895" t="s" s="0">
        <v>391</v>
      </c>
      <c r="C7895" t="s" s="0">
        <v>26</v>
      </c>
      <c r="E7895" t="s" s="0">
        <v>391</v>
      </c>
      <c r="F7895" s="0">
        <v>1.0920000000000001</v>
      </c>
    </row>
    <row r="7896" spans="1:6">
      <c r="A7896" s="39">
        <v>89353</v>
      </c>
      <c r="B7896" t="s" s="0">
        <v>391</v>
      </c>
      <c r="C7896" t="s" s="0">
        <v>26</v>
      </c>
      <c r="E7896" t="s" s="0">
        <v>391</v>
      </c>
      <c r="F7896" s="0">
        <v>1.0920000000000001</v>
      </c>
    </row>
    <row r="7897" spans="1:6">
      <c r="A7897" s="39">
        <v>89423</v>
      </c>
      <c r="B7897" t="s" s="0">
        <v>391</v>
      </c>
      <c r="C7897" t="s" s="0">
        <v>26</v>
      </c>
      <c r="E7897" t="s" s="0">
        <v>391</v>
      </c>
      <c r="F7897" s="0">
        <v>1.0920000000000001</v>
      </c>
    </row>
    <row r="7898" spans="1:6">
      <c r="A7898" s="39">
        <v>89437</v>
      </c>
      <c r="B7898" t="s" s="0">
        <v>391</v>
      </c>
      <c r="C7898" t="s" s="0">
        <v>26</v>
      </c>
      <c r="E7898" t="s" s="0">
        <v>391</v>
      </c>
      <c r="F7898" s="0">
        <v>1.0920000000000001</v>
      </c>
    </row>
    <row r="7899" spans="1:6">
      <c r="A7899" s="39">
        <v>89420</v>
      </c>
      <c r="B7899" t="s" s="0">
        <v>391</v>
      </c>
      <c r="C7899" t="s" s="0">
        <v>26</v>
      </c>
      <c r="E7899" t="s" s="0">
        <v>391</v>
      </c>
      <c r="F7899" s="0">
        <v>1.0920000000000001</v>
      </c>
    </row>
    <row r="7900" spans="1:6">
      <c r="A7900" s="39">
        <v>86692</v>
      </c>
      <c r="B7900" t="s" s="0">
        <v>101</v>
      </c>
      <c r="C7900" t="s" s="0">
        <v>26</v>
      </c>
      <c r="E7900" t="s" s="0">
        <v>101</v>
      </c>
      <c r="F7900" s="0">
        <v>1.0469999999999999</v>
      </c>
    </row>
    <row r="7901" spans="1:6">
      <c r="A7901" s="39">
        <v>89438</v>
      </c>
      <c r="B7901" t="s" s="0">
        <v>391</v>
      </c>
      <c r="C7901" t="s" s="0">
        <v>26</v>
      </c>
      <c r="E7901" t="s" s="0">
        <v>391</v>
      </c>
      <c r="F7901" s="0">
        <v>1.0920000000000001</v>
      </c>
    </row>
    <row r="7902" spans="1:6">
      <c r="A7902" s="39">
        <v>86502</v>
      </c>
      <c r="B7902" t="s" s="0">
        <v>391</v>
      </c>
      <c r="C7902" t="s" s="0">
        <v>26</v>
      </c>
      <c r="E7902" t="s" s="0">
        <v>391</v>
      </c>
      <c r="F7902" s="0">
        <v>1.0920000000000001</v>
      </c>
    </row>
    <row r="7903" spans="1:6">
      <c r="A7903" s="39">
        <v>86505</v>
      </c>
      <c r="B7903" t="s" s="0">
        <v>86</v>
      </c>
      <c r="C7903" t="s" s="0">
        <v>26</v>
      </c>
      <c r="E7903" t="s" s="0">
        <v>86</v>
      </c>
      <c r="F7903" s="0">
        <v>1.091</v>
      </c>
    </row>
    <row r="7904" spans="1:6">
      <c r="A7904" s="39">
        <v>64839</v>
      </c>
      <c r="B7904" t="s" s="0">
        <v>115</v>
      </c>
      <c r="C7904" t="s" s="0">
        <v>74</v>
      </c>
      <c r="E7904" t="s" s="0">
        <v>115</v>
      </c>
      <c r="F7904" s="0">
        <v>1.002</v>
      </c>
    </row>
    <row r="7905" spans="1:6">
      <c r="A7905" s="39">
        <v>56294</v>
      </c>
      <c r="B7905" t="s" s="0">
        <v>42</v>
      </c>
      <c r="C7905" t="s" s="0">
        <v>22</v>
      </c>
      <c r="E7905" t="s" s="0">
        <v>42</v>
      </c>
      <c r="F7905" s="0">
        <v>1.0009999999999999</v>
      </c>
    </row>
    <row r="7906" spans="1:6">
      <c r="A7906" s="39">
        <v>55424</v>
      </c>
      <c r="B7906" t="s" s="0">
        <v>166</v>
      </c>
      <c r="C7906" t="s" s="0">
        <v>22</v>
      </c>
      <c r="E7906" t="s" s="0">
        <v>166</v>
      </c>
      <c r="F7906" s="0">
        <v>1.036</v>
      </c>
    </row>
    <row r="7907" spans="1:6">
      <c r="A7907" s="39">
        <v>79244</v>
      </c>
      <c r="B7907" t="s" s="0">
        <v>179</v>
      </c>
      <c r="C7907" t="s" s="0">
        <v>20</v>
      </c>
      <c r="E7907" t="s" s="0">
        <v>179</v>
      </c>
      <c r="F7907" s="0">
        <v>1.101</v>
      </c>
    </row>
    <row r="7908" spans="1:6">
      <c r="A7908" s="39">
        <v>89415</v>
      </c>
      <c r="B7908" t="s" s="0">
        <v>391</v>
      </c>
      <c r="C7908" t="s" s="0">
        <v>26</v>
      </c>
      <c r="E7908" t="s" s="0">
        <v>391</v>
      </c>
      <c r="F7908" s="0">
        <v>1.0920000000000001</v>
      </c>
    </row>
    <row r="7909" spans="1:6">
      <c r="A7909" s="39">
        <v>17390</v>
      </c>
      <c r="B7909" t="s" s="0">
        <v>66</v>
      </c>
      <c r="C7909" t="s" s="0">
        <v>58</v>
      </c>
      <c r="E7909" t="s" s="0">
        <v>66</v>
      </c>
      <c r="F7909" s="0">
        <v>1.012</v>
      </c>
    </row>
    <row r="7910" spans="1:6">
      <c r="A7910" s="39">
        <v>79730</v>
      </c>
      <c r="B7910" t="s" s="0">
        <v>97</v>
      </c>
      <c r="C7910" t="s" s="0">
        <v>20</v>
      </c>
      <c r="E7910" t="s" s="0">
        <v>97</v>
      </c>
      <c r="F7910" s="0">
        <v>1.0269999999999999</v>
      </c>
    </row>
    <row r="7911" spans="1:6">
      <c r="A7911" s="39">
        <v>54570</v>
      </c>
      <c r="B7911" t="s" s="0">
        <v>167</v>
      </c>
      <c r="C7911" t="s" s="0">
        <v>22</v>
      </c>
      <c r="E7911" t="s" s="0">
        <v>167</v>
      </c>
      <c r="F7911" s="0">
        <v>1.01</v>
      </c>
    </row>
    <row r="7912" spans="1:6">
      <c r="A7912" s="39">
        <v>82418</v>
      </c>
      <c r="B7912" t="s" s="0">
        <v>190</v>
      </c>
      <c r="C7912" t="s" s="0">
        <v>26</v>
      </c>
      <c r="E7912" t="s" s="0">
        <v>190</v>
      </c>
      <c r="F7912" s="0">
        <v>1.163</v>
      </c>
    </row>
    <row r="7913" spans="1:6">
      <c r="A7913" s="39">
        <v>71711</v>
      </c>
      <c r="B7913" t="s" s="0">
        <v>60</v>
      </c>
      <c r="C7913" t="s" s="0">
        <v>20</v>
      </c>
      <c r="E7913" t="s" s="0">
        <v>60</v>
      </c>
      <c r="F7913" s="0">
        <v>1.0409999999999999</v>
      </c>
    </row>
    <row r="7914" spans="1:6">
      <c r="A7914" s="39">
        <v>89440</v>
      </c>
      <c r="B7914" t="s" s="0">
        <v>391</v>
      </c>
      <c r="C7914" t="s" s="0">
        <v>26</v>
      </c>
      <c r="E7914" t="s" s="0">
        <v>391</v>
      </c>
      <c r="F7914" s="0">
        <v>1.0920000000000001</v>
      </c>
    </row>
    <row r="7915" spans="1:6">
      <c r="A7915" s="39">
        <v>53533</v>
      </c>
      <c r="B7915" t="s" s="0">
        <v>52</v>
      </c>
      <c r="C7915" t="s" s="0">
        <v>22</v>
      </c>
      <c r="E7915" t="s" s="0">
        <v>52</v>
      </c>
      <c r="F7915" s="0">
        <v>1.0009999999999999</v>
      </c>
    </row>
    <row r="7916" spans="1:6">
      <c r="A7916" s="39">
        <v>89441</v>
      </c>
      <c r="B7916" t="s" s="0">
        <v>391</v>
      </c>
      <c r="C7916" t="s" s="0">
        <v>26</v>
      </c>
      <c r="E7916" t="s" s="0">
        <v>391</v>
      </c>
      <c r="F7916" s="0">
        <v>1.0920000000000001</v>
      </c>
    </row>
    <row r="7917" spans="1:6">
      <c r="A7917" s="39">
        <v>89426</v>
      </c>
      <c r="B7917" t="s" s="0">
        <v>391</v>
      </c>
      <c r="C7917" t="s" s="0">
        <v>26</v>
      </c>
      <c r="E7917" t="s" s="0">
        <v>391</v>
      </c>
      <c r="F7917" s="0">
        <v>1.0920000000000001</v>
      </c>
    </row>
    <row r="7918" spans="1:6">
      <c r="A7918" s="39">
        <v>89443</v>
      </c>
      <c r="B7918" t="s" s="0">
        <v>391</v>
      </c>
      <c r="C7918" t="s" s="0">
        <v>26</v>
      </c>
      <c r="E7918" t="s" s="0">
        <v>391</v>
      </c>
      <c r="F7918" s="0">
        <v>1.0920000000000001</v>
      </c>
    </row>
    <row r="7919" spans="1:6">
      <c r="A7919" s="39">
        <v>19406</v>
      </c>
      <c r="B7919" t="s" s="0">
        <v>135</v>
      </c>
      <c r="C7919" t="s" s="0">
        <v>58</v>
      </c>
      <c r="E7919" t="s" s="0">
        <v>135</v>
      </c>
      <c r="F7919" s="0">
        <v>0.90100000000000002</v>
      </c>
    </row>
    <row r="7920" spans="1:6">
      <c r="A7920" s="39">
        <v>54534</v>
      </c>
      <c r="B7920" t="s" s="0">
        <v>142</v>
      </c>
      <c r="C7920" t="s" s="0">
        <v>22</v>
      </c>
      <c r="E7920" t="s" s="0">
        <v>142</v>
      </c>
      <c r="F7920" s="0">
        <v>1.0549999999999999</v>
      </c>
    </row>
    <row r="7921" spans="1:6">
      <c r="A7921" s="39">
        <v>89428</v>
      </c>
      <c r="B7921" t="s" s="0">
        <v>391</v>
      </c>
      <c r="C7921" t="s" s="0">
        <v>26</v>
      </c>
      <c r="E7921" t="s" s="0">
        <v>391</v>
      </c>
      <c r="F7921" s="0">
        <v>1.0920000000000001</v>
      </c>
    </row>
    <row r="7922" spans="1:6">
      <c r="A7922" s="39">
        <v>86637</v>
      </c>
      <c r="B7922" t="s" s="0">
        <v>391</v>
      </c>
      <c r="C7922" t="s" s="0">
        <v>26</v>
      </c>
      <c r="E7922" t="s" s="0">
        <v>391</v>
      </c>
      <c r="F7922" s="0">
        <v>1.0920000000000001</v>
      </c>
    </row>
    <row r="7923" spans="1:6">
      <c r="A7923" s="39">
        <v>86637</v>
      </c>
      <c r="B7923" t="s" s="0">
        <v>391</v>
      </c>
      <c r="C7923" t="s" s="0">
        <v>26</v>
      </c>
      <c r="E7923" t="s" s="0">
        <v>391</v>
      </c>
      <c r="F7923" s="0">
        <v>1.0920000000000001</v>
      </c>
    </row>
    <row r="7924" spans="1:6">
      <c r="A7924" s="39">
        <v>89426</v>
      </c>
      <c r="B7924" t="s" s="0">
        <v>391</v>
      </c>
      <c r="C7924" t="s" s="0">
        <v>26</v>
      </c>
      <c r="E7924" t="s" s="0">
        <v>391</v>
      </c>
      <c r="F7924" s="0">
        <v>1.0920000000000001</v>
      </c>
    </row>
    <row r="7925" spans="1:6">
      <c r="A7925" s="39">
        <v>89446</v>
      </c>
      <c r="B7925" t="s" s="0">
        <v>391</v>
      </c>
      <c r="C7925" t="s" s="0">
        <v>26</v>
      </c>
      <c r="E7925" t="s" s="0">
        <v>391</v>
      </c>
      <c r="F7925" s="0">
        <v>1.0920000000000001</v>
      </c>
    </row>
    <row r="7926" spans="1:6">
      <c r="A7926" s="39">
        <v>92507</v>
      </c>
      <c r="B7926" t="s" s="0">
        <v>123</v>
      </c>
      <c r="C7926" t="s" s="0">
        <v>26</v>
      </c>
      <c r="E7926" t="s" s="0">
        <v>123</v>
      </c>
      <c r="F7926" s="0">
        <v>1.018</v>
      </c>
    </row>
    <row r="7927" spans="1:6">
      <c r="A7927" s="39">
        <v>89447</v>
      </c>
      <c r="B7927" t="s" s="0">
        <v>391</v>
      </c>
      <c r="C7927" t="s" s="0">
        <v>26</v>
      </c>
      <c r="E7927" t="s" s="0">
        <v>391</v>
      </c>
      <c r="F7927" s="0">
        <v>1.0920000000000001</v>
      </c>
    </row>
    <row r="7928" spans="1:6">
      <c r="A7928" s="39">
        <v>56729</v>
      </c>
      <c r="B7928" t="s" s="0">
        <v>42</v>
      </c>
      <c r="C7928" t="s" s="0">
        <v>22</v>
      </c>
      <c r="E7928" t="s" s="0">
        <v>42</v>
      </c>
      <c r="F7928" s="0">
        <v>1.0009999999999999</v>
      </c>
    </row>
    <row r="7929" spans="1:6">
      <c r="A7929" s="39">
        <v>55234</v>
      </c>
      <c r="B7929" t="s" s="0">
        <v>99</v>
      </c>
      <c r="C7929" t="s" s="0">
        <v>22</v>
      </c>
      <c r="E7929" t="s" s="0">
        <v>99</v>
      </c>
      <c r="F7929" s="0">
        <v>0.97</v>
      </c>
    </row>
    <row r="7930" spans="1:6">
      <c r="A7930" s="39">
        <v>55299</v>
      </c>
      <c r="B7930" t="s" s="0">
        <v>166</v>
      </c>
      <c r="C7930" t="s" s="0">
        <v>22</v>
      </c>
      <c r="E7930" t="s" s="0">
        <v>166</v>
      </c>
      <c r="F7930" s="0">
        <v>1.036</v>
      </c>
    </row>
    <row r="7931" spans="1:6">
      <c r="A7931" s="39">
        <v>17329</v>
      </c>
      <c r="B7931" t="s" s="0">
        <v>66</v>
      </c>
      <c r="C7931" t="s" s="0">
        <v>58</v>
      </c>
      <c r="E7931" t="s" s="0">
        <v>66</v>
      </c>
      <c r="F7931" s="0">
        <v>1.012</v>
      </c>
    </row>
    <row r="7932" spans="1:6">
      <c r="A7932" s="39">
        <v>86637</v>
      </c>
      <c r="B7932" t="s" s="0">
        <v>391</v>
      </c>
      <c r="C7932" t="s" s="0">
        <v>26</v>
      </c>
      <c r="E7932" t="s" s="0">
        <v>391</v>
      </c>
      <c r="F7932" s="0">
        <v>1.0920000000000001</v>
      </c>
    </row>
    <row r="7933" spans="1:6">
      <c r="A7933" s="39">
        <v>72202</v>
      </c>
      <c r="B7933" t="s" s="0">
        <v>132</v>
      </c>
      <c r="C7933" t="s" s="0">
        <v>20</v>
      </c>
      <c r="E7933" t="s" s="0">
        <v>132</v>
      </c>
      <c r="F7933" s="0">
        <v>1.0720000000000001</v>
      </c>
    </row>
    <row r="7934" spans="1:6">
      <c r="A7934" s="39">
        <v>88131</v>
      </c>
      <c r="B7934" t="s" s="0">
        <v>392</v>
      </c>
      <c r="C7934" t="s" s="0">
        <v>26</v>
      </c>
      <c r="E7934" t="s" s="0">
        <v>392</v>
      </c>
      <c r="F7934" s="0">
        <v>1.1200000000000001</v>
      </c>
    </row>
    <row r="7935" spans="1:6">
      <c r="A7935" s="39">
        <v>21369</v>
      </c>
      <c r="B7935" t="s" s="0">
        <v>55</v>
      </c>
      <c r="C7935" t="s" s="0">
        <v>39</v>
      </c>
      <c r="E7935" t="s" s="0">
        <v>55</v>
      </c>
      <c r="F7935" s="0">
        <v>0.94</v>
      </c>
    </row>
    <row r="7936" spans="1:6">
      <c r="A7936" s="39">
        <v>95119</v>
      </c>
      <c r="B7936" t="s" s="0">
        <v>210</v>
      </c>
      <c r="C7936" t="s" s="0">
        <v>26</v>
      </c>
      <c r="E7936" t="s" s="0">
        <v>210</v>
      </c>
      <c r="F7936" s="0">
        <v>1.1299999999999999</v>
      </c>
    </row>
    <row r="7937" spans="1:6">
      <c r="A7937" s="39">
        <v>66809</v>
      </c>
      <c r="B7937" t="s" s="0">
        <v>276</v>
      </c>
      <c r="C7937" t="s" s="0">
        <v>226</v>
      </c>
      <c r="E7937" t="s" s="0">
        <v>276</v>
      </c>
      <c r="F7937" s="0">
        <v>0.96399999999999997</v>
      </c>
    </row>
    <row r="7938" spans="1:6">
      <c r="A7938" s="39">
        <v>66640</v>
      </c>
      <c r="B7938" t="s" s="0">
        <v>344</v>
      </c>
      <c r="C7938" t="s" s="0">
        <v>226</v>
      </c>
      <c r="E7938" t="s" s="0">
        <v>344</v>
      </c>
      <c r="F7938" s="0">
        <v>1.0089999999999999</v>
      </c>
    </row>
    <row r="7939" spans="1:6">
      <c r="A7939" s="39">
        <v>85395</v>
      </c>
      <c r="B7939" t="s" s="0">
        <v>110</v>
      </c>
      <c r="C7939" t="s" s="0">
        <v>26</v>
      </c>
      <c r="E7939" t="s" s="0">
        <v>110</v>
      </c>
      <c r="F7939" s="0">
        <v>1.1120000000000001</v>
      </c>
    </row>
    <row r="7940" spans="1:6">
      <c r="A7940" s="39">
        <v>85405</v>
      </c>
      <c r="B7940" t="s" s="0">
        <v>110</v>
      </c>
      <c r="C7940" t="s" s="0">
        <v>26</v>
      </c>
      <c r="E7940" t="s" s="0">
        <v>110</v>
      </c>
      <c r="F7940" s="0">
        <v>1.1120000000000001</v>
      </c>
    </row>
    <row r="7941" spans="1:6">
      <c r="A7941" s="39">
        <v>88167</v>
      </c>
      <c r="B7941" t="s" s="0">
        <v>392</v>
      </c>
      <c r="C7941" t="s" s="0">
        <v>26</v>
      </c>
      <c r="E7941" t="s" s="0">
        <v>392</v>
      </c>
      <c r="F7941" s="0">
        <v>1.1200000000000001</v>
      </c>
    </row>
    <row r="7942" spans="1:6">
      <c r="A7942" s="39">
        <v>66909</v>
      </c>
      <c r="B7942" t="s" s="0">
        <v>53</v>
      </c>
      <c r="C7942" t="s" s="0">
        <v>22</v>
      </c>
      <c r="E7942" t="s" s="0">
        <v>53</v>
      </c>
      <c r="F7942" s="0">
        <v>0.96099999999999997</v>
      </c>
    </row>
    <row r="7943" spans="1:6">
      <c r="A7943" s="39">
        <v>88167</v>
      </c>
      <c r="B7943" t="s" s="0">
        <v>392</v>
      </c>
      <c r="C7943" t="s" s="0">
        <v>26</v>
      </c>
      <c r="E7943" t="s" s="0">
        <v>392</v>
      </c>
      <c r="F7943" s="0">
        <v>1.1200000000000001</v>
      </c>
    </row>
    <row r="7944" spans="1:6">
      <c r="A7944" s="39">
        <v>88178</v>
      </c>
      <c r="B7944" t="s" s="0">
        <v>392</v>
      </c>
      <c r="C7944" t="s" s="0">
        <v>26</v>
      </c>
      <c r="E7944" t="s" s="0">
        <v>392</v>
      </c>
      <c r="F7944" s="0">
        <v>1.1200000000000001</v>
      </c>
    </row>
    <row r="7945" spans="1:6">
      <c r="A7945" s="39">
        <v>85128</v>
      </c>
      <c r="B7945" t="s" s="0">
        <v>46</v>
      </c>
      <c r="C7945" t="s" s="0">
        <v>26</v>
      </c>
      <c r="E7945" t="s" s="0">
        <v>46</v>
      </c>
      <c r="F7945" s="0">
        <v>1.046</v>
      </c>
    </row>
    <row r="7946" spans="1:6">
      <c r="A7946" s="39">
        <v>88145</v>
      </c>
      <c r="B7946" t="s" s="0">
        <v>392</v>
      </c>
      <c r="C7946" t="s" s="0">
        <v>26</v>
      </c>
      <c r="E7946" t="s" s="0">
        <v>392</v>
      </c>
      <c r="F7946" s="0">
        <v>1.1200000000000001</v>
      </c>
    </row>
    <row r="7947" spans="1:6">
      <c r="A7947" s="39">
        <v>29587</v>
      </c>
      <c r="B7947" t="s" s="0">
        <v>129</v>
      </c>
      <c r="C7947" t="s" s="0">
        <v>39</v>
      </c>
      <c r="E7947" t="s" s="0">
        <v>129</v>
      </c>
      <c r="F7947" s="0">
        <v>0.88700000000000001</v>
      </c>
    </row>
    <row r="7948" spans="1:6">
      <c r="A7948" s="39">
        <v>88138</v>
      </c>
      <c r="B7948" t="s" s="0">
        <v>392</v>
      </c>
      <c r="C7948" t="s" s="0">
        <v>26</v>
      </c>
      <c r="E7948" t="s" s="0">
        <v>392</v>
      </c>
      <c r="F7948" s="0">
        <v>1.1200000000000001</v>
      </c>
    </row>
    <row r="7949" spans="1:6">
      <c r="A7949" s="39">
        <v>89564</v>
      </c>
      <c r="B7949" t="s" s="0">
        <v>308</v>
      </c>
      <c r="C7949" t="s" s="0">
        <v>20</v>
      </c>
      <c r="E7949" t="s" s="0">
        <v>308</v>
      </c>
      <c r="F7949" s="0">
        <v>0.98599999999999999</v>
      </c>
    </row>
    <row r="7950" spans="1:6">
      <c r="A7950" s="39">
        <v>14641</v>
      </c>
      <c r="B7950" t="s" s="0">
        <v>287</v>
      </c>
      <c r="C7950" t="s" s="0">
        <v>82</v>
      </c>
      <c r="E7950" t="s" s="0">
        <v>287</v>
      </c>
      <c r="F7950" s="0">
        <v>0.98499999999999999</v>
      </c>
    </row>
    <row r="7951" spans="1:6">
      <c r="A7951" s="39">
        <v>99448</v>
      </c>
      <c r="B7951" t="s" s="0">
        <v>148</v>
      </c>
      <c r="C7951" t="s" s="0">
        <v>72</v>
      </c>
      <c r="E7951" t="s" s="0">
        <v>148</v>
      </c>
      <c r="F7951" s="0">
        <v>0.91400000000000003</v>
      </c>
    </row>
    <row r="7952" spans="1:6">
      <c r="A7952" s="39">
        <v>88131</v>
      </c>
      <c r="B7952" t="s" s="0">
        <v>392</v>
      </c>
      <c r="C7952" t="s" s="0">
        <v>26</v>
      </c>
      <c r="E7952" t="s" s="0">
        <v>392</v>
      </c>
      <c r="F7952" s="0">
        <v>1.1200000000000001</v>
      </c>
    </row>
    <row r="7953" spans="1:6">
      <c r="A7953" s="39">
        <v>34311</v>
      </c>
      <c r="B7953" t="s" s="0">
        <v>73</v>
      </c>
      <c r="C7953" t="s" s="0">
        <v>74</v>
      </c>
      <c r="E7953" t="s" s="0">
        <v>73</v>
      </c>
      <c r="F7953" s="0">
        <v>0.99399999999999999</v>
      </c>
    </row>
    <row r="7954" spans="1:6">
      <c r="A7954" s="39">
        <v>88161</v>
      </c>
      <c r="B7954" t="s" s="0">
        <v>392</v>
      </c>
      <c r="C7954" t="s" s="0">
        <v>26</v>
      </c>
      <c r="E7954" t="s" s="0">
        <v>392</v>
      </c>
      <c r="F7954" s="0">
        <v>1.1200000000000001</v>
      </c>
    </row>
    <row r="7955" spans="1:6">
      <c r="A7955" s="39">
        <v>88167</v>
      </c>
      <c r="B7955" t="s" s="0">
        <v>392</v>
      </c>
      <c r="C7955" t="s" s="0">
        <v>26</v>
      </c>
      <c r="E7955" t="s" s="0">
        <v>392</v>
      </c>
      <c r="F7955" s="0">
        <v>1.1200000000000001</v>
      </c>
    </row>
    <row r="7956" spans="1:6">
      <c r="A7956" s="39">
        <v>4769</v>
      </c>
      <c r="B7956" t="s" s="0">
        <v>177</v>
      </c>
      <c r="C7956" t="s" s="0">
        <v>119</v>
      </c>
      <c r="E7956" t="s" s="0">
        <v>177</v>
      </c>
      <c r="F7956" s="0">
        <v>0.96099999999999997</v>
      </c>
    </row>
    <row r="7957" spans="1:6">
      <c r="A7957" s="39">
        <v>56753</v>
      </c>
      <c r="B7957" t="s" s="0">
        <v>42</v>
      </c>
      <c r="C7957" t="s" s="0">
        <v>22</v>
      </c>
      <c r="E7957" t="s" s="0">
        <v>42</v>
      </c>
      <c r="F7957" s="0">
        <v>1.0009999999999999</v>
      </c>
    </row>
    <row r="7958" spans="1:6">
      <c r="A7958" s="39">
        <v>4683</v>
      </c>
      <c r="B7958" t="s" s="0">
        <v>202</v>
      </c>
      <c r="C7958" t="s" s="0">
        <v>119</v>
      </c>
      <c r="E7958" t="s" s="0">
        <v>202</v>
      </c>
      <c r="F7958" s="0">
        <v>0.95699999999999996</v>
      </c>
    </row>
    <row r="7959" spans="1:6">
      <c r="A7959" s="39">
        <v>88149</v>
      </c>
      <c r="B7959" t="s" s="0">
        <v>392</v>
      </c>
      <c r="C7959" t="s" s="0">
        <v>26</v>
      </c>
      <c r="E7959" t="s" s="0">
        <v>392</v>
      </c>
      <c r="F7959" s="0">
        <v>1.1200000000000001</v>
      </c>
    </row>
    <row r="7960" spans="1:6">
      <c r="A7960" s="39">
        <v>54340</v>
      </c>
      <c r="B7960" t="s" s="0">
        <v>21</v>
      </c>
      <c r="C7960" t="s" s="0">
        <v>22</v>
      </c>
      <c r="E7960" t="s" s="0">
        <v>21</v>
      </c>
      <c r="F7960" s="0">
        <v>1.085</v>
      </c>
    </row>
    <row r="7961" spans="1:6">
      <c r="A7961" s="39">
        <v>54426</v>
      </c>
      <c r="B7961" t="s" s="0">
        <v>21</v>
      </c>
      <c r="C7961" t="s" s="0">
        <v>22</v>
      </c>
      <c r="E7961" t="s" s="0">
        <v>21</v>
      </c>
      <c r="F7961" s="0">
        <v>1.085</v>
      </c>
    </row>
    <row r="7962" spans="1:6">
      <c r="A7962" s="39">
        <v>57583</v>
      </c>
      <c r="B7962" t="s" s="0">
        <v>112</v>
      </c>
      <c r="C7962" t="s" s="0">
        <v>22</v>
      </c>
      <c r="E7962" t="s" s="0">
        <v>112</v>
      </c>
      <c r="F7962" s="0">
        <v>0.99</v>
      </c>
    </row>
    <row r="7963" spans="1:6">
      <c r="A7963" s="39">
        <v>88179</v>
      </c>
      <c r="B7963" t="s" s="0">
        <v>392</v>
      </c>
      <c r="C7963" t="s" s="0">
        <v>26</v>
      </c>
      <c r="E7963" t="s" s="0">
        <v>392</v>
      </c>
      <c r="F7963" s="0">
        <v>1.1200000000000001</v>
      </c>
    </row>
    <row r="7964" spans="1:6">
      <c r="A7964" s="39">
        <v>88145</v>
      </c>
      <c r="B7964" t="s" s="0">
        <v>392</v>
      </c>
      <c r="C7964" t="s" s="0">
        <v>26</v>
      </c>
      <c r="E7964" t="s" s="0">
        <v>392</v>
      </c>
      <c r="F7964" s="0">
        <v>1.1200000000000001</v>
      </c>
    </row>
    <row r="7965" spans="1:6">
      <c r="A7965" s="39">
        <v>88167</v>
      </c>
      <c r="B7965" t="s" s="0">
        <v>392</v>
      </c>
      <c r="C7965" t="s" s="0">
        <v>26</v>
      </c>
      <c r="E7965" t="s" s="0">
        <v>392</v>
      </c>
      <c r="F7965" s="0">
        <v>1.1200000000000001</v>
      </c>
    </row>
    <row r="7966" spans="1:6">
      <c r="A7966" s="39">
        <v>1920</v>
      </c>
      <c r="B7966" t="s" s="0">
        <v>174</v>
      </c>
      <c r="C7966" t="s" s="0">
        <v>119</v>
      </c>
      <c r="E7966" t="s" s="0">
        <v>174</v>
      </c>
      <c r="F7966" s="0">
        <v>0.91100000000000003</v>
      </c>
    </row>
    <row r="7967" spans="1:6">
      <c r="A7967" s="39">
        <v>88175</v>
      </c>
      <c r="B7967" t="s" s="0">
        <v>392</v>
      </c>
      <c r="C7967" t="s" s="0">
        <v>26</v>
      </c>
      <c r="E7967" t="s" s="0">
        <v>392</v>
      </c>
      <c r="F7967" s="0">
        <v>1.1200000000000001</v>
      </c>
    </row>
    <row r="7968" spans="1:6">
      <c r="A7968" s="39">
        <v>88138</v>
      </c>
      <c r="B7968" t="s" s="0">
        <v>392</v>
      </c>
      <c r="C7968" t="s" s="0">
        <v>26</v>
      </c>
      <c r="E7968" t="s" s="0">
        <v>392</v>
      </c>
      <c r="F7968" s="0">
        <v>1.1200000000000001</v>
      </c>
    </row>
    <row r="7969" spans="1:6">
      <c r="A7969" s="39">
        <v>88167</v>
      </c>
      <c r="B7969" t="s" s="0">
        <v>392</v>
      </c>
      <c r="C7969" t="s" s="0">
        <v>26</v>
      </c>
      <c r="E7969" t="s" s="0">
        <v>392</v>
      </c>
      <c r="F7969" s="0">
        <v>1.1200000000000001</v>
      </c>
    </row>
    <row r="7970" spans="1:6">
      <c r="A7970" s="39">
        <v>88142</v>
      </c>
      <c r="B7970" t="s" s="0">
        <v>392</v>
      </c>
      <c r="C7970" t="s" s="0">
        <v>26</v>
      </c>
      <c r="E7970" t="s" s="0">
        <v>392</v>
      </c>
      <c r="F7970" s="0">
        <v>1.1200000000000001</v>
      </c>
    </row>
    <row r="7971" spans="1:6">
      <c r="A7971" s="39">
        <v>88171</v>
      </c>
      <c r="B7971" t="s" s="0">
        <v>392</v>
      </c>
      <c r="C7971" t="s" s="0">
        <v>26</v>
      </c>
      <c r="E7971" t="s" s="0">
        <v>392</v>
      </c>
      <c r="F7971" s="0">
        <v>1.1200000000000001</v>
      </c>
    </row>
    <row r="7972" spans="1:6">
      <c r="A7972" s="39">
        <v>74172</v>
      </c>
      <c r="B7972" t="s" s="0">
        <v>34</v>
      </c>
      <c r="C7972" t="s" s="0">
        <v>20</v>
      </c>
      <c r="E7972" t="s" s="0">
        <v>34</v>
      </c>
      <c r="F7972" s="0">
        <v>1.012</v>
      </c>
    </row>
    <row r="7973" spans="1:6">
      <c r="A7973" s="39">
        <v>72666</v>
      </c>
      <c r="B7973" t="s" s="0">
        <v>88</v>
      </c>
      <c r="C7973" t="s" s="0">
        <v>20</v>
      </c>
      <c r="E7973" t="s" s="0">
        <v>88</v>
      </c>
      <c r="F7973" s="0">
        <v>1.028</v>
      </c>
    </row>
    <row r="7974" spans="1:6">
      <c r="A7974" s="39">
        <v>72654</v>
      </c>
      <c r="B7974" t="s" s="0">
        <v>88</v>
      </c>
      <c r="C7974" t="s" s="0">
        <v>20</v>
      </c>
      <c r="E7974" t="s" s="0">
        <v>88</v>
      </c>
      <c r="F7974" s="0">
        <v>1.028</v>
      </c>
    </row>
    <row r="7975" spans="1:6">
      <c r="A7975" s="39">
        <v>74382</v>
      </c>
      <c r="B7975" t="s" s="0">
        <v>34</v>
      </c>
      <c r="C7975" t="s" s="0">
        <v>20</v>
      </c>
      <c r="E7975" t="s" s="0">
        <v>34</v>
      </c>
      <c r="F7975" s="0">
        <v>1.012</v>
      </c>
    </row>
    <row r="7976" spans="1:6">
      <c r="A7976" s="39">
        <v>88138</v>
      </c>
      <c r="B7976" t="s" s="0">
        <v>392</v>
      </c>
      <c r="C7976" t="s" s="0">
        <v>26</v>
      </c>
      <c r="E7976" t="s" s="0">
        <v>392</v>
      </c>
      <c r="F7976" s="0">
        <v>1.1200000000000001</v>
      </c>
    </row>
    <row r="7977" spans="1:6">
      <c r="A7977" s="39">
        <v>17039</v>
      </c>
      <c r="B7977" t="s" s="0">
        <v>125</v>
      </c>
      <c r="C7977" t="s" s="0">
        <v>58</v>
      </c>
      <c r="E7977" t="s" s="0">
        <v>125</v>
      </c>
      <c r="F7977" s="0">
        <v>0.9</v>
      </c>
    </row>
    <row r="7978" spans="1:6">
      <c r="A7978" s="39">
        <v>56858</v>
      </c>
      <c r="B7978" t="s" s="0">
        <v>102</v>
      </c>
      <c r="C7978" t="s" s="0">
        <v>22</v>
      </c>
      <c r="E7978" t="s" s="0">
        <v>102</v>
      </c>
      <c r="F7978" s="0">
        <v>0.99099999999999999</v>
      </c>
    </row>
    <row r="7979" spans="1:6">
      <c r="A7979" s="39">
        <v>84539</v>
      </c>
      <c r="B7979" t="s" s="0">
        <v>393</v>
      </c>
      <c r="C7979" t="s" s="0">
        <v>26</v>
      </c>
      <c r="E7979" t="s" s="0">
        <v>393</v>
      </c>
      <c r="F7979" s="0">
        <v>1.044</v>
      </c>
    </row>
    <row r="7980" spans="1:6">
      <c r="A7980" s="39">
        <v>21398</v>
      </c>
      <c r="B7980" t="s" s="0">
        <v>55</v>
      </c>
      <c r="C7980" t="s" s="0">
        <v>39</v>
      </c>
      <c r="E7980" t="s" s="0">
        <v>55</v>
      </c>
      <c r="F7980" s="0">
        <v>0.94</v>
      </c>
    </row>
    <row r="7981" spans="1:6">
      <c r="A7981" s="39">
        <v>17349</v>
      </c>
      <c r="B7981" t="s" s="0">
        <v>125</v>
      </c>
      <c r="C7981" t="s" s="0">
        <v>58</v>
      </c>
      <c r="E7981" t="s" s="0">
        <v>125</v>
      </c>
      <c r="F7981" s="0">
        <v>0.9</v>
      </c>
    </row>
    <row r="7982" spans="1:6">
      <c r="A7982" s="39">
        <v>17391</v>
      </c>
      <c r="B7982" t="s" s="0">
        <v>66</v>
      </c>
      <c r="C7982" t="s" s="0">
        <v>58</v>
      </c>
      <c r="E7982" t="s" s="0">
        <v>66</v>
      </c>
      <c r="F7982" s="0">
        <v>1.012</v>
      </c>
    </row>
    <row r="7983" spans="1:6">
      <c r="A7983" s="39">
        <v>37643</v>
      </c>
      <c r="B7983" t="s" s="0">
        <v>169</v>
      </c>
      <c r="C7983" t="s" s="0">
        <v>39</v>
      </c>
      <c r="E7983" t="s" s="0">
        <v>169</v>
      </c>
      <c r="F7983" s="0">
        <v>0.78700000000000003</v>
      </c>
    </row>
    <row r="7984" spans="1:6">
      <c r="A7984" s="39">
        <v>84544</v>
      </c>
      <c r="B7984" t="s" s="0">
        <v>393</v>
      </c>
      <c r="C7984" t="s" s="0">
        <v>26</v>
      </c>
      <c r="E7984" t="s" s="0">
        <v>393</v>
      </c>
      <c r="F7984" s="0">
        <v>1.044</v>
      </c>
    </row>
    <row r="7985" spans="1:6">
      <c r="A7985" s="39">
        <v>84428</v>
      </c>
      <c r="B7985" t="s" s="0">
        <v>393</v>
      </c>
      <c r="C7985" t="s" s="0">
        <v>26</v>
      </c>
      <c r="E7985" t="s" s="0">
        <v>393</v>
      </c>
      <c r="F7985" s="0">
        <v>1.044</v>
      </c>
    </row>
    <row r="7986" spans="1:6">
      <c r="A7986" s="39">
        <v>84546</v>
      </c>
      <c r="B7986" t="s" s="0">
        <v>393</v>
      </c>
      <c r="C7986" t="s" s="0">
        <v>26</v>
      </c>
      <c r="E7986" t="s" s="0">
        <v>393</v>
      </c>
      <c r="F7986" s="0">
        <v>1.044</v>
      </c>
    </row>
    <row r="7987" spans="1:6">
      <c r="A7987" s="39">
        <v>84513</v>
      </c>
      <c r="B7987" t="s" s="0">
        <v>393</v>
      </c>
      <c r="C7987" t="s" s="0">
        <v>26</v>
      </c>
      <c r="E7987" t="s" s="0">
        <v>393</v>
      </c>
      <c r="F7987" s="0">
        <v>1.044</v>
      </c>
    </row>
    <row r="7988" spans="1:6">
      <c r="A7988" s="39">
        <v>56820</v>
      </c>
      <c r="B7988" t="s" s="0">
        <v>102</v>
      </c>
      <c r="C7988" t="s" s="0">
        <v>22</v>
      </c>
      <c r="E7988" t="s" s="0">
        <v>102</v>
      </c>
      <c r="F7988" s="0">
        <v>0.99099999999999999</v>
      </c>
    </row>
    <row r="7989" spans="1:6">
      <c r="A7989" s="39">
        <v>72147</v>
      </c>
      <c r="B7989" t="s" s="0">
        <v>150</v>
      </c>
      <c r="C7989" t="s" s="0">
        <v>20</v>
      </c>
      <c r="E7989" t="s" s="0">
        <v>150</v>
      </c>
      <c r="F7989" s="0">
        <v>1.0780000000000001</v>
      </c>
    </row>
    <row r="7990" spans="1:6">
      <c r="A7990" s="39">
        <v>54552</v>
      </c>
      <c r="B7990" t="s" s="0">
        <v>167</v>
      </c>
      <c r="C7990" t="s" s="0">
        <v>22</v>
      </c>
      <c r="E7990" t="s" s="0">
        <v>167</v>
      </c>
      <c r="F7990" s="0">
        <v>1.01</v>
      </c>
    </row>
    <row r="7991" spans="1:6">
      <c r="A7991" s="39">
        <v>83536</v>
      </c>
      <c r="B7991" t="s" s="0">
        <v>393</v>
      </c>
      <c r="C7991" t="s" s="0">
        <v>26</v>
      </c>
      <c r="E7991" t="s" s="0">
        <v>393</v>
      </c>
      <c r="F7991" s="0">
        <v>1.044</v>
      </c>
    </row>
    <row r="7992" spans="1:6">
      <c r="A7992" s="39">
        <v>67468</v>
      </c>
      <c r="B7992" t="s" s="0">
        <v>137</v>
      </c>
      <c r="C7992" t="s" s="0">
        <v>22</v>
      </c>
      <c r="E7992" t="s" s="0">
        <v>137</v>
      </c>
      <c r="F7992" s="0">
        <v>1.0580000000000001</v>
      </c>
    </row>
    <row r="7993" spans="1:6">
      <c r="A7993" s="39">
        <v>83546</v>
      </c>
      <c r="B7993" t="s" s="0">
        <v>393</v>
      </c>
      <c r="C7993" t="s" s="0">
        <v>26</v>
      </c>
      <c r="E7993" t="s" s="0">
        <v>393</v>
      </c>
      <c r="F7993" s="0">
        <v>1.044</v>
      </c>
    </row>
    <row r="7994" spans="1:6">
      <c r="A7994" s="39">
        <v>73272</v>
      </c>
      <c r="B7994" t="s" s="0">
        <v>88</v>
      </c>
      <c r="C7994" t="s" s="0">
        <v>20</v>
      </c>
      <c r="E7994" t="s" s="0">
        <v>88</v>
      </c>
      <c r="F7994" s="0">
        <v>1.028</v>
      </c>
    </row>
    <row r="7995" spans="1:6">
      <c r="A7995" s="39">
        <v>2829</v>
      </c>
      <c r="B7995" t="s" s="0">
        <v>204</v>
      </c>
      <c r="C7995" t="s" s="0">
        <v>119</v>
      </c>
      <c r="E7995" t="s" s="0">
        <v>204</v>
      </c>
      <c r="F7995" s="0">
        <v>0.88700000000000001</v>
      </c>
    </row>
    <row r="7996" spans="1:6">
      <c r="A7996" s="39">
        <v>3159</v>
      </c>
      <c r="B7996" t="s" s="0">
        <v>288</v>
      </c>
      <c r="C7996" t="s" s="0">
        <v>82</v>
      </c>
      <c r="E7996" t="s" s="0">
        <v>288</v>
      </c>
      <c r="F7996" s="0">
        <v>0.748</v>
      </c>
    </row>
    <row r="7997" spans="1:6">
      <c r="A7997" s="39">
        <v>15898</v>
      </c>
      <c r="B7997" t="s" s="0">
        <v>206</v>
      </c>
      <c r="C7997" t="s" s="0">
        <v>82</v>
      </c>
      <c r="E7997" t="s" s="0">
        <v>206</v>
      </c>
      <c r="F7997" s="0">
        <v>0.93600000000000005</v>
      </c>
    </row>
    <row r="7998" spans="1:6">
      <c r="A7998" s="39">
        <v>57638</v>
      </c>
      <c r="B7998" t="s" s="0">
        <v>112</v>
      </c>
      <c r="C7998" t="s" s="0">
        <v>22</v>
      </c>
      <c r="E7998" t="s" s="0">
        <v>112</v>
      </c>
      <c r="F7998" s="0">
        <v>0.99</v>
      </c>
    </row>
    <row r="7999" spans="1:6">
      <c r="A7999" s="39">
        <v>83555</v>
      </c>
      <c r="B7999" t="s" s="0">
        <v>393</v>
      </c>
      <c r="C7999" t="s" s="0">
        <v>26</v>
      </c>
      <c r="E7999" t="s" s="0">
        <v>393</v>
      </c>
      <c r="F7999" s="0">
        <v>1.044</v>
      </c>
    </row>
    <row r="8000" spans="1:6">
      <c r="A8000" s="39">
        <v>83559</v>
      </c>
      <c r="B8000" t="s" s="0">
        <v>393</v>
      </c>
      <c r="C8000" t="s" s="0">
        <v>26</v>
      </c>
      <c r="E8000" t="s" s="0">
        <v>393</v>
      </c>
      <c r="F8000" s="0">
        <v>1.044</v>
      </c>
    </row>
    <row r="8001" spans="1:6">
      <c r="A8001" s="39">
        <v>26556</v>
      </c>
      <c r="B8001" t="s" s="0">
        <v>261</v>
      </c>
      <c r="C8001" t="s" s="0">
        <v>39</v>
      </c>
      <c r="E8001" t="s" s="0">
        <v>261</v>
      </c>
      <c r="F8001" s="0">
        <v>0.77100000000000002</v>
      </c>
    </row>
    <row r="8002" spans="1:6">
      <c r="A8002" s="39">
        <v>14715</v>
      </c>
      <c r="B8002" t="s" s="0">
        <v>287</v>
      </c>
      <c r="C8002" t="s" s="0">
        <v>82</v>
      </c>
      <c r="E8002" t="s" s="0">
        <v>287</v>
      </c>
      <c r="F8002" s="0">
        <v>0.98499999999999999</v>
      </c>
    </row>
    <row r="8003" spans="1:6">
      <c r="A8003" s="39">
        <v>91790</v>
      </c>
      <c r="B8003" t="s" s="0">
        <v>33</v>
      </c>
      <c r="C8003" t="s" s="0">
        <v>26</v>
      </c>
      <c r="E8003" t="s" s="0">
        <v>33</v>
      </c>
      <c r="F8003" s="0">
        <v>1.0189999999999999</v>
      </c>
    </row>
    <row r="8004" spans="1:6">
      <c r="A8004" s="39">
        <v>36214</v>
      </c>
      <c r="B8004" t="s" s="0">
        <v>106</v>
      </c>
      <c r="C8004" t="s" s="0">
        <v>74</v>
      </c>
      <c r="E8004" t="s" s="0">
        <v>106</v>
      </c>
      <c r="F8004" s="0">
        <v>0.98699999999999999</v>
      </c>
    </row>
    <row r="8005" spans="1:6">
      <c r="A8005" s="39">
        <v>83527</v>
      </c>
      <c r="B8005" t="s" s="0">
        <v>393</v>
      </c>
      <c r="C8005" t="s" s="0">
        <v>26</v>
      </c>
      <c r="E8005" t="s" s="0">
        <v>393</v>
      </c>
      <c r="F8005" s="0">
        <v>1.044</v>
      </c>
    </row>
    <row r="8006" spans="1:6">
      <c r="A8006" s="39">
        <v>54552</v>
      </c>
      <c r="B8006" t="s" s="0">
        <v>167</v>
      </c>
      <c r="C8006" t="s" s="0">
        <v>22</v>
      </c>
      <c r="E8006" t="s" s="0">
        <v>167</v>
      </c>
      <c r="F8006" s="0">
        <v>1.01</v>
      </c>
    </row>
    <row r="8007" spans="1:6">
      <c r="A8007" s="39">
        <v>84431</v>
      </c>
      <c r="B8007" t="s" s="0">
        <v>393</v>
      </c>
      <c r="C8007" t="s" s="0">
        <v>26</v>
      </c>
      <c r="E8007" t="s" s="0">
        <v>393</v>
      </c>
      <c r="F8007" s="0">
        <v>1.044</v>
      </c>
    </row>
    <row r="8008" spans="1:6">
      <c r="A8008" s="39">
        <v>84555</v>
      </c>
      <c r="B8008" t="s" s="0">
        <v>393</v>
      </c>
      <c r="C8008" t="s" s="0">
        <v>26</v>
      </c>
      <c r="E8008" t="s" s="0">
        <v>393</v>
      </c>
      <c r="F8008" s="0">
        <v>1.044</v>
      </c>
    </row>
    <row r="8009" spans="1:6">
      <c r="A8009" s="39">
        <v>83527</v>
      </c>
      <c r="B8009" t="s" s="0">
        <v>393</v>
      </c>
      <c r="C8009" t="s" s="0">
        <v>26</v>
      </c>
      <c r="E8009" t="s" s="0">
        <v>393</v>
      </c>
      <c r="F8009" s="0">
        <v>1.044</v>
      </c>
    </row>
    <row r="8010" spans="1:6">
      <c r="A8010" s="39">
        <v>54570</v>
      </c>
      <c r="B8010" t="s" s="0">
        <v>167</v>
      </c>
      <c r="C8010" t="s" s="0">
        <v>22</v>
      </c>
      <c r="E8010" t="s" s="0">
        <v>167</v>
      </c>
      <c r="F8010" s="0">
        <v>1.01</v>
      </c>
    </row>
    <row r="8011" spans="1:6">
      <c r="A8011" s="39">
        <v>89278</v>
      </c>
      <c r="B8011" t="s" s="0">
        <v>131</v>
      </c>
      <c r="C8011" t="s" s="0">
        <v>26</v>
      </c>
      <c r="E8011" t="s" s="0">
        <v>131</v>
      </c>
      <c r="F8011" s="0">
        <v>1.075</v>
      </c>
    </row>
    <row r="8012" spans="1:6">
      <c r="A8012" s="39">
        <v>67749</v>
      </c>
      <c r="B8012" t="s" s="0">
        <v>53</v>
      </c>
      <c r="C8012" t="s" s="0">
        <v>22</v>
      </c>
      <c r="E8012" t="s" s="0">
        <v>53</v>
      </c>
      <c r="F8012" s="0">
        <v>0.96099999999999997</v>
      </c>
    </row>
    <row r="8013" spans="1:6">
      <c r="A8013" s="39">
        <v>2699</v>
      </c>
      <c r="B8013" t="s" s="0">
        <v>174</v>
      </c>
      <c r="C8013" t="s" s="0">
        <v>119</v>
      </c>
      <c r="E8013" t="s" s="0">
        <v>174</v>
      </c>
      <c r="F8013" s="0">
        <v>0.91100000000000003</v>
      </c>
    </row>
    <row r="8014" spans="1:6">
      <c r="A8014" s="39">
        <v>99192</v>
      </c>
      <c r="B8014" t="s" s="0">
        <v>211</v>
      </c>
      <c r="C8014" t="s" s="0">
        <v>72</v>
      </c>
      <c r="E8014" t="s" s="0">
        <v>211</v>
      </c>
      <c r="F8014" s="0">
        <v>0.88</v>
      </c>
    </row>
    <row r="8015" spans="1:6">
      <c r="A8015" s="39">
        <v>87484</v>
      </c>
      <c r="B8015" t="s" s="0">
        <v>93</v>
      </c>
      <c r="C8015" t="s" s="0">
        <v>26</v>
      </c>
      <c r="E8015" t="s" s="0">
        <v>93</v>
      </c>
      <c r="F8015" s="0">
        <v>1.0429999999999999</v>
      </c>
    </row>
    <row r="8016" spans="1:6">
      <c r="A8016" s="39">
        <v>99869</v>
      </c>
      <c r="B8016" t="s" s="0">
        <v>211</v>
      </c>
      <c r="C8016" t="s" s="0">
        <v>72</v>
      </c>
      <c r="E8016" t="s" s="0">
        <v>211</v>
      </c>
      <c r="F8016" s="0">
        <v>0.88</v>
      </c>
    </row>
    <row r="8017" spans="1:6">
      <c r="A8017" s="39">
        <v>84559</v>
      </c>
      <c r="B8017" t="s" s="0">
        <v>393</v>
      </c>
      <c r="C8017" t="s" s="0">
        <v>26</v>
      </c>
      <c r="E8017" t="s" s="0">
        <v>393</v>
      </c>
      <c r="F8017" s="0">
        <v>1.044</v>
      </c>
    </row>
    <row r="8018" spans="1:6">
      <c r="A8018" s="39">
        <v>84494</v>
      </c>
      <c r="B8018" t="s" s="0">
        <v>393</v>
      </c>
      <c r="C8018" t="s" s="0">
        <v>26</v>
      </c>
      <c r="E8018" t="s" s="0">
        <v>393</v>
      </c>
      <c r="F8018" s="0">
        <v>1.044</v>
      </c>
    </row>
    <row r="8019" spans="1:6">
      <c r="A8019" s="39">
        <v>83558</v>
      </c>
      <c r="B8019" t="s" s="0">
        <v>393</v>
      </c>
      <c r="C8019" t="s" s="0">
        <v>26</v>
      </c>
      <c r="E8019" t="s" s="0">
        <v>393</v>
      </c>
      <c r="F8019" s="0">
        <v>1.044</v>
      </c>
    </row>
    <row r="8020" spans="1:6">
      <c r="A8020" s="39">
        <v>84562</v>
      </c>
      <c r="B8020" t="s" s="0">
        <v>393</v>
      </c>
      <c r="C8020" t="s" s="0">
        <v>26</v>
      </c>
      <c r="E8020" t="s" s="0">
        <v>393</v>
      </c>
      <c r="F8020" s="0">
        <v>1.044</v>
      </c>
    </row>
    <row r="8021" spans="1:6">
      <c r="A8021" s="39">
        <v>84453</v>
      </c>
      <c r="B8021" t="s" s="0">
        <v>393</v>
      </c>
      <c r="C8021" t="s" s="0">
        <v>26</v>
      </c>
      <c r="E8021" t="s" s="0">
        <v>393</v>
      </c>
      <c r="F8021" s="0">
        <v>1.044</v>
      </c>
    </row>
    <row r="8022" spans="1:6">
      <c r="A8022" s="39">
        <v>84494</v>
      </c>
      <c r="B8022" t="s" s="0">
        <v>393</v>
      </c>
      <c r="C8022" t="s" s="0">
        <v>26</v>
      </c>
      <c r="E8022" t="s" s="0">
        <v>393</v>
      </c>
      <c r="F8022" s="0">
        <v>1.044</v>
      </c>
    </row>
    <row r="8023" spans="1:6">
      <c r="A8023" s="39">
        <v>84494</v>
      </c>
      <c r="B8023" t="s" s="0">
        <v>393</v>
      </c>
      <c r="C8023" t="s" s="0">
        <v>26</v>
      </c>
      <c r="E8023" t="s" s="0">
        <v>393</v>
      </c>
      <c r="F8023" s="0">
        <v>1.044</v>
      </c>
    </row>
    <row r="8024" spans="1:6">
      <c r="A8024" s="39">
        <v>55546</v>
      </c>
      <c r="B8024" t="s" s="0">
        <v>36</v>
      </c>
      <c r="C8024" t="s" s="0">
        <v>22</v>
      </c>
      <c r="E8024" t="s" s="0">
        <v>36</v>
      </c>
      <c r="F8024" s="0">
        <v>0.95299999999999996</v>
      </c>
    </row>
    <row r="8025" spans="1:6">
      <c r="A8025" s="39">
        <v>84494</v>
      </c>
      <c r="B8025" t="s" s="0">
        <v>393</v>
      </c>
      <c r="C8025" t="s" s="0">
        <v>26</v>
      </c>
      <c r="E8025" t="s" s="0">
        <v>393</v>
      </c>
      <c r="F8025" s="0">
        <v>1.044</v>
      </c>
    </row>
    <row r="8026" spans="1:6">
      <c r="A8026" s="39">
        <v>84564</v>
      </c>
      <c r="B8026" t="s" s="0">
        <v>393</v>
      </c>
      <c r="C8026" t="s" s="0">
        <v>26</v>
      </c>
      <c r="E8026" t="s" s="0">
        <v>393</v>
      </c>
      <c r="F8026" s="0">
        <v>1.044</v>
      </c>
    </row>
    <row r="8027" spans="1:6">
      <c r="A8027" s="39">
        <v>83115</v>
      </c>
      <c r="B8027" t="s" s="0">
        <v>96</v>
      </c>
      <c r="C8027" t="s" s="0">
        <v>26</v>
      </c>
      <c r="E8027" t="s" s="0">
        <v>96</v>
      </c>
      <c r="F8027" s="0">
        <v>1.2609999999999999</v>
      </c>
    </row>
    <row r="8028" spans="1:6">
      <c r="A8028" s="39">
        <v>85579</v>
      </c>
      <c r="B8028" t="s" s="0">
        <v>178</v>
      </c>
      <c r="C8028" t="s" s="0">
        <v>26</v>
      </c>
      <c r="E8028" t="s" s="0">
        <v>178</v>
      </c>
      <c r="F8028" s="0">
        <v>1.288</v>
      </c>
    </row>
    <row r="8029" spans="1:6">
      <c r="A8029" s="39">
        <v>17509</v>
      </c>
      <c r="B8029" t="s" s="0">
        <v>66</v>
      </c>
      <c r="C8029" t="s" s="0">
        <v>58</v>
      </c>
      <c r="E8029" t="s" s="0">
        <v>66</v>
      </c>
      <c r="F8029" s="0">
        <v>1.012</v>
      </c>
    </row>
    <row r="8030" spans="1:6">
      <c r="A8030" s="39">
        <v>26909</v>
      </c>
      <c r="B8030" t="s" s="0">
        <v>158</v>
      </c>
      <c r="C8030" t="s" s="0">
        <v>39</v>
      </c>
      <c r="E8030" t="s" s="0">
        <v>158</v>
      </c>
      <c r="F8030" s="0">
        <v>0.82</v>
      </c>
    </row>
    <row r="8031" spans="1:6">
      <c r="A8031" s="39">
        <v>17033</v>
      </c>
      <c r="B8031" t="s" s="0">
        <v>125</v>
      </c>
      <c r="C8031" t="s" s="0">
        <v>58</v>
      </c>
      <c r="E8031" t="s" s="0">
        <v>125</v>
      </c>
      <c r="F8031" s="0">
        <v>0.9</v>
      </c>
    </row>
    <row r="8032" spans="1:6">
      <c r="A8032" s="39">
        <v>17034</v>
      </c>
      <c r="B8032" t="s" s="0">
        <v>125</v>
      </c>
      <c r="C8032" t="s" s="0">
        <v>58</v>
      </c>
      <c r="E8032" t="s" s="0">
        <v>125</v>
      </c>
      <c r="F8032" s="0">
        <v>0.9</v>
      </c>
    </row>
    <row r="8033" spans="1:6">
      <c r="A8033" s="39">
        <v>17036</v>
      </c>
      <c r="B8033" t="s" s="0">
        <v>125</v>
      </c>
      <c r="C8033" t="s" s="0">
        <v>58</v>
      </c>
      <c r="E8033" t="s" s="0">
        <v>125</v>
      </c>
      <c r="F8033" s="0">
        <v>0.9</v>
      </c>
    </row>
    <row r="8034" spans="1:6">
      <c r="A8034" s="39">
        <v>97277</v>
      </c>
      <c r="B8034" t="s" s="0">
        <v>133</v>
      </c>
      <c r="C8034" t="s" s="0">
        <v>26</v>
      </c>
      <c r="E8034" t="s" s="0">
        <v>133</v>
      </c>
      <c r="F8034" s="0">
        <v>1.1100000000000001</v>
      </c>
    </row>
    <row r="8035" spans="1:6">
      <c r="A8035" s="39">
        <v>98617</v>
      </c>
      <c r="B8035" t="s" s="0">
        <v>228</v>
      </c>
      <c r="C8035" t="s" s="0">
        <v>72</v>
      </c>
      <c r="E8035" t="s" s="0">
        <v>228</v>
      </c>
      <c r="F8035" s="0">
        <v>0.95199999999999996</v>
      </c>
    </row>
    <row r="8036" spans="1:6">
      <c r="A8036" s="39">
        <v>18233</v>
      </c>
      <c r="B8036" t="s" s="0">
        <v>57</v>
      </c>
      <c r="C8036" t="s" s="0">
        <v>58</v>
      </c>
      <c r="E8036" t="s" s="0">
        <v>57</v>
      </c>
      <c r="F8036" s="0">
        <v>0.93899999999999995</v>
      </c>
    </row>
    <row r="8037" spans="1:6">
      <c r="A8037" s="39">
        <v>75385</v>
      </c>
      <c r="B8037" t="s" s="0">
        <v>132</v>
      </c>
      <c r="C8037" t="s" s="0">
        <v>20</v>
      </c>
      <c r="E8037" t="s" s="0">
        <v>132</v>
      </c>
      <c r="F8037" s="0">
        <v>1.0720000000000001</v>
      </c>
    </row>
    <row r="8038" spans="1:6">
      <c r="A8038" s="39">
        <v>75387</v>
      </c>
      <c r="B8038" t="s" s="0">
        <v>132</v>
      </c>
      <c r="C8038" t="s" s="0">
        <v>20</v>
      </c>
      <c r="E8038" t="s" s="0">
        <v>132</v>
      </c>
      <c r="F8038" s="0">
        <v>1.0720000000000001</v>
      </c>
    </row>
    <row r="8039" spans="1:6">
      <c r="A8039" s="39">
        <v>23974</v>
      </c>
      <c r="B8039" t="s" s="0">
        <v>138</v>
      </c>
      <c r="C8039" t="s" s="0">
        <v>58</v>
      </c>
      <c r="E8039" t="s" s="0">
        <v>138</v>
      </c>
      <c r="F8039" s="0">
        <v>0.96</v>
      </c>
    </row>
    <row r="8040" spans="1:6">
      <c r="A8040" s="39">
        <v>94036</v>
      </c>
      <c r="B8040" t="s" s="0">
        <v>85</v>
      </c>
      <c r="C8040" t="s" s="0">
        <v>26</v>
      </c>
      <c r="E8040" t="s" s="0">
        <v>85</v>
      </c>
      <c r="F8040" s="0">
        <v>0.91600000000000004</v>
      </c>
    </row>
    <row r="8041" spans="1:6">
      <c r="A8041" s="39">
        <v>94127</v>
      </c>
      <c r="B8041" t="s" s="0">
        <v>85</v>
      </c>
      <c r="C8041" t="s" s="0">
        <v>26</v>
      </c>
      <c r="E8041" t="s" s="0">
        <v>85</v>
      </c>
      <c r="F8041" s="0">
        <v>0.91600000000000004</v>
      </c>
    </row>
    <row r="8042" spans="1:6">
      <c r="A8042" s="39">
        <v>76776</v>
      </c>
      <c r="B8042" t="s" s="0">
        <v>227</v>
      </c>
      <c r="C8042" t="s" s="0">
        <v>22</v>
      </c>
      <c r="E8042" t="s" s="0">
        <v>227</v>
      </c>
      <c r="F8042" s="0">
        <v>1.02</v>
      </c>
    </row>
    <row r="8043" spans="1:6">
      <c r="A8043" s="39">
        <v>86633</v>
      </c>
      <c r="B8043" t="s" s="0">
        <v>168</v>
      </c>
      <c r="C8043" t="s" s="0">
        <v>26</v>
      </c>
      <c r="E8043" t="s" s="0">
        <v>168</v>
      </c>
      <c r="F8043" s="0">
        <v>1.0069999999999999</v>
      </c>
    </row>
    <row r="8044" spans="1:6">
      <c r="A8044" s="39">
        <v>86476</v>
      </c>
      <c r="B8044" t="s" s="0">
        <v>86</v>
      </c>
      <c r="C8044" t="s" s="0">
        <v>26</v>
      </c>
      <c r="E8044" t="s" s="0">
        <v>86</v>
      </c>
      <c r="F8044" s="0">
        <v>1.091</v>
      </c>
    </row>
    <row r="8045" spans="1:6">
      <c r="A8045" s="39">
        <v>85467</v>
      </c>
      <c r="B8045" t="s" s="0">
        <v>234</v>
      </c>
      <c r="C8045" t="s" s="0">
        <v>26</v>
      </c>
      <c r="E8045" t="s" s="0">
        <v>234</v>
      </c>
      <c r="F8045" s="0">
        <v>1.163</v>
      </c>
    </row>
    <row r="8046" spans="1:6">
      <c r="A8046" s="39">
        <v>29490</v>
      </c>
      <c r="B8046" t="s" s="0">
        <v>231</v>
      </c>
      <c r="C8046" t="s" s="0">
        <v>39</v>
      </c>
      <c r="E8046" t="s" s="0">
        <v>231</v>
      </c>
      <c r="F8046" s="0">
        <v>0.873</v>
      </c>
    </row>
    <row r="8047" spans="1:6">
      <c r="A8047" s="39">
        <v>74861</v>
      </c>
      <c r="B8047" t="s" s="0">
        <v>34</v>
      </c>
      <c r="C8047" t="s" s="0">
        <v>20</v>
      </c>
      <c r="E8047" t="s" s="0">
        <v>34</v>
      </c>
      <c r="F8047" s="0">
        <v>1.012</v>
      </c>
    </row>
    <row r="8048" spans="1:6">
      <c r="A8048" s="39">
        <v>84565</v>
      </c>
      <c r="B8048" t="s" s="0">
        <v>393</v>
      </c>
      <c r="C8048" t="s" s="0">
        <v>26</v>
      </c>
      <c r="E8048" t="s" s="0">
        <v>393</v>
      </c>
      <c r="F8048" s="0">
        <v>1.044</v>
      </c>
    </row>
    <row r="8049" spans="1:6">
      <c r="A8049" s="39">
        <v>95512</v>
      </c>
      <c r="B8049" t="s" s="0">
        <v>348</v>
      </c>
      <c r="C8049" t="s" s="0">
        <v>26</v>
      </c>
      <c r="E8049" t="s" s="0">
        <v>348</v>
      </c>
      <c r="F8049" s="0">
        <v>1.038</v>
      </c>
    </row>
    <row r="8050" spans="1:6">
      <c r="A8050" s="39">
        <v>84419</v>
      </c>
      <c r="B8050" t="s" s="0">
        <v>393</v>
      </c>
      <c r="C8050" t="s" s="0">
        <v>26</v>
      </c>
      <c r="E8050" t="s" s="0">
        <v>393</v>
      </c>
      <c r="F8050" s="0">
        <v>1.044</v>
      </c>
    </row>
    <row r="8051" spans="1:6">
      <c r="A8051" s="39">
        <v>84570</v>
      </c>
      <c r="B8051" t="s" s="0">
        <v>393</v>
      </c>
      <c r="C8051" t="s" s="0">
        <v>26</v>
      </c>
      <c r="E8051" t="s" s="0">
        <v>393</v>
      </c>
      <c r="F8051" s="0">
        <v>1.044</v>
      </c>
    </row>
    <row r="8052" spans="1:6">
      <c r="A8052" s="39">
        <v>84431</v>
      </c>
      <c r="B8052" t="s" s="0">
        <v>393</v>
      </c>
      <c r="C8052" t="s" s="0">
        <v>26</v>
      </c>
      <c r="E8052" t="s" s="0">
        <v>393</v>
      </c>
      <c r="F8052" s="0">
        <v>1.044</v>
      </c>
    </row>
    <row r="8053" spans="1:6">
      <c r="A8053" s="39">
        <v>83562</v>
      </c>
      <c r="B8053" t="s" s="0">
        <v>393</v>
      </c>
      <c r="C8053" t="s" s="0">
        <v>26</v>
      </c>
      <c r="E8053" t="s" s="0">
        <v>393</v>
      </c>
      <c r="F8053" s="0">
        <v>1.044</v>
      </c>
    </row>
    <row r="8054" spans="1:6">
      <c r="A8054" s="39">
        <v>84437</v>
      </c>
      <c r="B8054" t="s" s="0">
        <v>393</v>
      </c>
      <c r="C8054" t="s" s="0">
        <v>26</v>
      </c>
      <c r="E8054" t="s" s="0">
        <v>393</v>
      </c>
      <c r="F8054" s="0">
        <v>1.044</v>
      </c>
    </row>
    <row r="8055" spans="1:6">
      <c r="A8055" s="39">
        <v>84573</v>
      </c>
      <c r="B8055" t="s" s="0">
        <v>393</v>
      </c>
      <c r="C8055" t="s" s="0">
        <v>26</v>
      </c>
      <c r="E8055" t="s" s="0">
        <v>393</v>
      </c>
      <c r="F8055" s="0">
        <v>1.044</v>
      </c>
    </row>
    <row r="8056" spans="1:6">
      <c r="A8056" s="39">
        <v>79395</v>
      </c>
      <c r="B8056" t="s" s="0">
        <v>179</v>
      </c>
      <c r="C8056" t="s" s="0">
        <v>20</v>
      </c>
      <c r="E8056" t="s" s="0">
        <v>179</v>
      </c>
      <c r="F8056" s="0">
        <v>1.101</v>
      </c>
    </row>
    <row r="8057" spans="1:6">
      <c r="A8057" s="39">
        <v>84419</v>
      </c>
      <c r="B8057" t="s" s="0">
        <v>393</v>
      </c>
      <c r="C8057" t="s" s="0">
        <v>26</v>
      </c>
      <c r="E8057" t="s" s="0">
        <v>393</v>
      </c>
      <c r="F8057" s="0">
        <v>1.044</v>
      </c>
    </row>
    <row r="8058" spans="1:6">
      <c r="A8058" s="39">
        <v>91564</v>
      </c>
      <c r="B8058" t="s" s="0">
        <v>48</v>
      </c>
      <c r="C8058" t="s" s="0">
        <v>26</v>
      </c>
      <c r="E8058" t="s" s="0">
        <v>48</v>
      </c>
      <c r="F8058" s="0">
        <v>1.038</v>
      </c>
    </row>
    <row r="8059" spans="1:6">
      <c r="A8059" s="39">
        <v>97788</v>
      </c>
      <c r="B8059" t="s" s="0">
        <v>175</v>
      </c>
      <c r="C8059" t="s" s="0">
        <v>26</v>
      </c>
      <c r="E8059" t="s" s="0">
        <v>175</v>
      </c>
      <c r="F8059" s="0">
        <v>1.0649999999999999</v>
      </c>
    </row>
    <row r="8060" spans="1:6">
      <c r="A8060" s="39">
        <v>84574</v>
      </c>
      <c r="B8060" t="s" s="0">
        <v>393</v>
      </c>
      <c r="C8060" t="s" s="0">
        <v>26</v>
      </c>
      <c r="E8060" t="s" s="0">
        <v>393</v>
      </c>
      <c r="F8060" s="0">
        <v>1.044</v>
      </c>
    </row>
    <row r="8061" spans="1:6">
      <c r="A8061" s="39">
        <v>83567</v>
      </c>
      <c r="B8061" t="s" s="0">
        <v>393</v>
      </c>
      <c r="C8061" t="s" s="0">
        <v>26</v>
      </c>
      <c r="E8061" t="s" s="0">
        <v>393</v>
      </c>
      <c r="F8061" s="0">
        <v>1.044</v>
      </c>
    </row>
    <row r="8062" spans="1:6">
      <c r="A8062" s="39">
        <v>84478</v>
      </c>
      <c r="B8062" t="s" s="0">
        <v>393</v>
      </c>
      <c r="C8062" t="s" s="0">
        <v>26</v>
      </c>
      <c r="E8062" t="s" s="0">
        <v>393</v>
      </c>
      <c r="F8062" s="0">
        <v>1.044</v>
      </c>
    </row>
    <row r="8063" spans="1:6">
      <c r="A8063" s="39">
        <v>84539</v>
      </c>
      <c r="B8063" t="s" s="0">
        <v>393</v>
      </c>
      <c r="C8063" t="s" s="0">
        <v>26</v>
      </c>
      <c r="E8063" t="s" s="0">
        <v>393</v>
      </c>
      <c r="F8063" s="0">
        <v>1.044</v>
      </c>
    </row>
    <row r="8064" spans="1:6">
      <c r="A8064" s="39">
        <v>92334</v>
      </c>
      <c r="B8064" t="s" s="0">
        <v>394</v>
      </c>
      <c r="C8064" t="s" s="0">
        <v>26</v>
      </c>
      <c r="E8064" t="s" s="0">
        <v>395</v>
      </c>
      <c r="F8064" s="0">
        <v>0.97799999999999998</v>
      </c>
    </row>
    <row r="8065" spans="1:6">
      <c r="A8065" s="39">
        <v>15366</v>
      </c>
      <c r="B8065" t="s" s="0">
        <v>136</v>
      </c>
      <c r="C8065" t="s" s="0">
        <v>82</v>
      </c>
      <c r="E8065" t="s" s="0">
        <v>136</v>
      </c>
      <c r="F8065" s="0">
        <v>0.93</v>
      </c>
    </row>
    <row r="8066" spans="1:6">
      <c r="A8066" s="39">
        <v>49828</v>
      </c>
      <c r="B8066" t="s" s="0">
        <v>192</v>
      </c>
      <c r="C8066" t="s" s="0">
        <v>39</v>
      </c>
      <c r="E8066" t="s" s="0">
        <v>192</v>
      </c>
      <c r="F8066" s="0">
        <v>0.85199999999999998</v>
      </c>
    </row>
    <row r="8067" spans="1:6">
      <c r="A8067" s="39">
        <v>92348</v>
      </c>
      <c r="B8067" t="s" s="0">
        <v>394</v>
      </c>
      <c r="C8067" t="s" s="0">
        <v>26</v>
      </c>
      <c r="E8067" t="s" s="0">
        <v>395</v>
      </c>
      <c r="F8067" s="0">
        <v>0.97799999999999998</v>
      </c>
    </row>
    <row r="8068" spans="1:6">
      <c r="A8068" s="39">
        <v>92361</v>
      </c>
      <c r="B8068" t="s" s="0">
        <v>394</v>
      </c>
      <c r="C8068" t="s" s="0">
        <v>26</v>
      </c>
      <c r="E8068" t="s" s="0">
        <v>395</v>
      </c>
      <c r="F8068" s="0">
        <v>0.97799999999999998</v>
      </c>
    </row>
    <row r="8069" spans="1:6">
      <c r="A8069" s="39">
        <v>21640</v>
      </c>
      <c r="B8069" t="s" s="0">
        <v>62</v>
      </c>
      <c r="C8069" t="s" s="0">
        <v>39</v>
      </c>
      <c r="E8069" t="s" s="0">
        <v>62</v>
      </c>
      <c r="F8069" s="0">
        <v>0.85599999999999998</v>
      </c>
    </row>
    <row r="8070" spans="1:6">
      <c r="A8070" s="39">
        <v>17498</v>
      </c>
      <c r="B8070" t="s" s="0">
        <v>66</v>
      </c>
      <c r="C8070" t="s" s="0">
        <v>58</v>
      </c>
      <c r="E8070" t="s" s="0">
        <v>66</v>
      </c>
      <c r="F8070" s="0">
        <v>1.012</v>
      </c>
    </row>
    <row r="8071" spans="1:6">
      <c r="A8071" s="39">
        <v>17039</v>
      </c>
      <c r="B8071" t="s" s="0">
        <v>125</v>
      </c>
      <c r="C8071" t="s" s="0">
        <v>58</v>
      </c>
      <c r="E8071" t="s" s="0">
        <v>125</v>
      </c>
      <c r="F8071" s="0">
        <v>0.9</v>
      </c>
    </row>
    <row r="8072" spans="1:6">
      <c r="A8072" s="39">
        <v>17392</v>
      </c>
      <c r="B8072" t="s" s="0">
        <v>66</v>
      </c>
      <c r="C8072" t="s" s="0">
        <v>58</v>
      </c>
      <c r="E8072" t="s" s="0">
        <v>66</v>
      </c>
      <c r="F8072" s="0">
        <v>1.012</v>
      </c>
    </row>
    <row r="8073" spans="1:6">
      <c r="A8073" s="39">
        <v>18569</v>
      </c>
      <c r="B8073" t="s" s="0">
        <v>83</v>
      </c>
      <c r="C8073" t="s" s="0">
        <v>58</v>
      </c>
      <c r="E8073" t="s" s="0">
        <v>83</v>
      </c>
      <c r="F8073" s="0">
        <v>0.94399999999999995</v>
      </c>
    </row>
    <row r="8074" spans="1:6">
      <c r="A8074" s="39">
        <v>27251</v>
      </c>
      <c r="B8074" t="s" s="0">
        <v>61</v>
      </c>
      <c r="C8074" t="s" s="0">
        <v>39</v>
      </c>
      <c r="E8074" t="s" s="0">
        <v>61</v>
      </c>
      <c r="F8074" s="0">
        <v>0.82</v>
      </c>
    </row>
    <row r="8075" spans="1:6">
      <c r="A8075" s="39">
        <v>21763</v>
      </c>
      <c r="B8075" t="s" s="0">
        <v>172</v>
      </c>
      <c r="C8075" t="s" s="0">
        <v>39</v>
      </c>
      <c r="E8075" t="s" s="0">
        <v>172</v>
      </c>
      <c r="F8075" s="0">
        <v>0.78800000000000003</v>
      </c>
    </row>
    <row r="8076" spans="1:6">
      <c r="A8076" s="39">
        <v>29643</v>
      </c>
      <c r="B8076" t="s" s="0">
        <v>67</v>
      </c>
      <c r="C8076" t="s" s="0">
        <v>39</v>
      </c>
      <c r="E8076" t="s" s="0">
        <v>67</v>
      </c>
      <c r="F8076" s="0">
        <v>0.89600000000000002</v>
      </c>
    </row>
    <row r="8077" spans="1:6">
      <c r="A8077" s="39">
        <v>49586</v>
      </c>
      <c r="B8077" t="s" s="0">
        <v>105</v>
      </c>
      <c r="C8077" t="s" s="0">
        <v>39</v>
      </c>
      <c r="E8077" t="s" s="0">
        <v>105</v>
      </c>
      <c r="F8077" s="0">
        <v>0.83599999999999997</v>
      </c>
    </row>
    <row r="8078" spans="1:6">
      <c r="A8078" s="39">
        <v>49434</v>
      </c>
      <c r="B8078" t="s" s="0">
        <v>218</v>
      </c>
      <c r="C8078" t="s" s="0">
        <v>39</v>
      </c>
      <c r="E8078" t="s" s="0">
        <v>218</v>
      </c>
      <c r="F8078" s="0">
        <v>0.83599999999999997</v>
      </c>
    </row>
    <row r="8079" spans="1:6">
      <c r="A8079" s="39">
        <v>95339</v>
      </c>
      <c r="B8079" t="s" s="0">
        <v>348</v>
      </c>
      <c r="C8079" t="s" s="0">
        <v>26</v>
      </c>
      <c r="E8079" t="s" s="0">
        <v>348</v>
      </c>
      <c r="F8079" s="0">
        <v>1.038</v>
      </c>
    </row>
    <row r="8080" spans="1:6">
      <c r="A8080" s="39">
        <v>92363</v>
      </c>
      <c r="B8080" t="s" s="0">
        <v>394</v>
      </c>
      <c r="C8080" t="s" s="0">
        <v>26</v>
      </c>
      <c r="E8080" t="s" s="0">
        <v>395</v>
      </c>
      <c r="F8080" s="0">
        <v>0.97799999999999998</v>
      </c>
    </row>
    <row r="8081" spans="1:6">
      <c r="A8081" s="39">
        <v>92364</v>
      </c>
      <c r="B8081" t="s" s="0">
        <v>394</v>
      </c>
      <c r="C8081" t="s" s="0">
        <v>26</v>
      </c>
      <c r="E8081" t="s" s="0">
        <v>395</v>
      </c>
      <c r="F8081" s="0">
        <v>0.97799999999999998</v>
      </c>
    </row>
    <row r="8082" spans="1:6">
      <c r="A8082" s="39">
        <v>74196</v>
      </c>
      <c r="B8082" t="s" s="0">
        <v>34</v>
      </c>
      <c r="C8082" t="s" s="0">
        <v>20</v>
      </c>
      <c r="E8082" t="s" s="0">
        <v>34</v>
      </c>
      <c r="F8082" s="0">
        <v>1.012</v>
      </c>
    </row>
    <row r="8083" spans="1:6">
      <c r="A8083" s="39">
        <v>36286</v>
      </c>
      <c r="B8083" t="s" s="0">
        <v>106</v>
      </c>
      <c r="C8083" t="s" s="0">
        <v>74</v>
      </c>
      <c r="E8083" t="s" s="0">
        <v>106</v>
      </c>
      <c r="F8083" s="0">
        <v>0.98699999999999999</v>
      </c>
    </row>
    <row r="8084" spans="1:6">
      <c r="A8084" s="39">
        <v>92345</v>
      </c>
      <c r="B8084" t="s" s="0">
        <v>394</v>
      </c>
      <c r="C8084" t="s" s="0">
        <v>26</v>
      </c>
      <c r="E8084" t="s" s="0">
        <v>395</v>
      </c>
      <c r="F8084" s="0">
        <v>0.97799999999999998</v>
      </c>
    </row>
    <row r="8085" spans="1:6">
      <c r="A8085" s="39">
        <v>92342</v>
      </c>
      <c r="B8085" t="s" s="0">
        <v>394</v>
      </c>
      <c r="C8085" t="s" s="0">
        <v>26</v>
      </c>
      <c r="E8085" t="s" s="0">
        <v>395</v>
      </c>
      <c r="F8085" s="0">
        <v>0.97799999999999998</v>
      </c>
    </row>
    <row r="8086" spans="1:6">
      <c r="A8086" s="39">
        <v>92366</v>
      </c>
      <c r="B8086" t="s" s="0">
        <v>394</v>
      </c>
      <c r="C8086" t="s" s="0">
        <v>26</v>
      </c>
      <c r="E8086" t="s" s="0">
        <v>395</v>
      </c>
      <c r="F8086" s="0">
        <v>0.97799999999999998</v>
      </c>
    </row>
    <row r="8087" spans="1:6">
      <c r="A8087" s="39">
        <v>92283</v>
      </c>
      <c r="B8087" t="s" s="0">
        <v>394</v>
      </c>
      <c r="C8087" t="s" s="0">
        <v>26</v>
      </c>
      <c r="E8087" t="s" s="0">
        <v>395</v>
      </c>
      <c r="F8087" s="0">
        <v>0.97799999999999998</v>
      </c>
    </row>
    <row r="8088" spans="1:6">
      <c r="A8088" s="39">
        <v>85375</v>
      </c>
      <c r="B8088" t="s" s="0">
        <v>110</v>
      </c>
      <c r="C8088" t="s" s="0">
        <v>26</v>
      </c>
      <c r="E8088" t="s" s="0">
        <v>110</v>
      </c>
      <c r="F8088" s="0">
        <v>1.1120000000000001</v>
      </c>
    </row>
    <row r="8089" spans="1:6">
      <c r="A8089" s="39">
        <v>85376</v>
      </c>
      <c r="B8089" t="s" s="0">
        <v>110</v>
      </c>
      <c r="C8089" t="s" s="0">
        <v>26</v>
      </c>
      <c r="E8089" t="s" s="0">
        <v>110</v>
      </c>
      <c r="F8089" s="0">
        <v>1.1120000000000001</v>
      </c>
    </row>
    <row r="8090" spans="1:6">
      <c r="A8090" s="39">
        <v>84088</v>
      </c>
      <c r="B8090" t="s" s="0">
        <v>56</v>
      </c>
      <c r="C8090" t="s" s="0">
        <v>26</v>
      </c>
      <c r="E8090" t="s" s="0">
        <v>56</v>
      </c>
      <c r="F8090" s="0">
        <v>0.99399999999999999</v>
      </c>
    </row>
    <row r="8091" spans="1:6">
      <c r="A8091" s="39">
        <v>92331</v>
      </c>
      <c r="B8091" t="s" s="0">
        <v>394</v>
      </c>
      <c r="C8091" t="s" s="0">
        <v>26</v>
      </c>
      <c r="E8091" t="s" s="0">
        <v>395</v>
      </c>
      <c r="F8091" s="0">
        <v>0.97799999999999998</v>
      </c>
    </row>
    <row r="8092" spans="1:6">
      <c r="A8092" s="39">
        <v>92360</v>
      </c>
      <c r="B8092" t="s" s="0">
        <v>394</v>
      </c>
      <c r="C8092" t="s" s="0">
        <v>26</v>
      </c>
      <c r="E8092" t="s" s="0">
        <v>395</v>
      </c>
      <c r="F8092" s="0">
        <v>0.97799999999999998</v>
      </c>
    </row>
    <row r="8093" spans="1:6">
      <c r="A8093" s="39">
        <v>72639</v>
      </c>
      <c r="B8093" t="s" s="0">
        <v>88</v>
      </c>
      <c r="C8093" t="s" s="0">
        <v>20</v>
      </c>
      <c r="E8093" t="s" s="0">
        <v>88</v>
      </c>
      <c r="F8093" s="0">
        <v>1.028</v>
      </c>
    </row>
    <row r="8094" spans="1:6">
      <c r="A8094" s="39">
        <v>72419</v>
      </c>
      <c r="B8094" t="s" s="0">
        <v>208</v>
      </c>
      <c r="C8094" t="s" s="0">
        <v>20</v>
      </c>
      <c r="E8094" t="s" s="0">
        <v>208</v>
      </c>
      <c r="F8094" s="0">
        <v>1.04</v>
      </c>
    </row>
    <row r="8095" spans="1:6">
      <c r="A8095" s="39">
        <v>84181</v>
      </c>
      <c r="B8095" t="s" s="0">
        <v>56</v>
      </c>
      <c r="C8095" t="s" s="0">
        <v>26</v>
      </c>
      <c r="E8095" t="s" s="0">
        <v>56</v>
      </c>
      <c r="F8095" s="0">
        <v>0.99399999999999999</v>
      </c>
    </row>
    <row r="8096" spans="1:6">
      <c r="A8096" s="39">
        <v>19258</v>
      </c>
      <c r="B8096" t="s" s="0">
        <v>135</v>
      </c>
      <c r="C8096" t="s" s="0">
        <v>58</v>
      </c>
      <c r="E8096" t="s" s="0">
        <v>135</v>
      </c>
      <c r="F8096" s="0">
        <v>0.90100000000000002</v>
      </c>
    </row>
    <row r="8097" spans="1:6">
      <c r="A8097" s="39">
        <v>15320</v>
      </c>
      <c r="B8097" t="s" s="0">
        <v>136</v>
      </c>
      <c r="C8097" t="s" s="0">
        <v>82</v>
      </c>
      <c r="E8097" t="s" s="0">
        <v>136</v>
      </c>
      <c r="F8097" s="0">
        <v>0.93</v>
      </c>
    </row>
    <row r="8098" spans="1:6">
      <c r="A8098" s="39">
        <v>26427</v>
      </c>
      <c r="B8098" t="s" s="0">
        <v>261</v>
      </c>
      <c r="C8098" t="s" s="0">
        <v>39</v>
      </c>
      <c r="E8098" t="s" s="0">
        <v>261</v>
      </c>
      <c r="F8098" s="0">
        <v>0.77100000000000002</v>
      </c>
    </row>
    <row r="8099" spans="1:6">
      <c r="A8099" s="39">
        <v>21785</v>
      </c>
      <c r="B8099" t="s" s="0">
        <v>172</v>
      </c>
      <c r="C8099" t="s" s="0">
        <v>39</v>
      </c>
      <c r="E8099" t="s" s="0">
        <v>172</v>
      </c>
      <c r="F8099" s="0">
        <v>0.78800000000000003</v>
      </c>
    </row>
    <row r="8100" spans="1:6">
      <c r="A8100" s="39">
        <v>91284</v>
      </c>
      <c r="B8100" t="s" s="0">
        <v>103</v>
      </c>
      <c r="C8100" t="s" s="0">
        <v>26</v>
      </c>
      <c r="E8100" t="s" s="0">
        <v>103</v>
      </c>
      <c r="F8100" s="0">
        <v>1.1399999999999999</v>
      </c>
    </row>
    <row r="8101" spans="1:6">
      <c r="A8101" s="39">
        <v>94152</v>
      </c>
      <c r="B8101" t="s" s="0">
        <v>85</v>
      </c>
      <c r="C8101" t="s" s="0">
        <v>26</v>
      </c>
      <c r="E8101" t="s" s="0">
        <v>85</v>
      </c>
      <c r="F8101" s="0">
        <v>0.91600000000000004</v>
      </c>
    </row>
    <row r="8102" spans="1:6">
      <c r="A8102" s="39">
        <v>98724</v>
      </c>
      <c r="B8102" t="s" s="0">
        <v>343</v>
      </c>
      <c r="C8102" t="s" s="0">
        <v>72</v>
      </c>
      <c r="E8102" t="s" s="0">
        <v>343</v>
      </c>
      <c r="F8102" s="0">
        <v>0.95199999999999996</v>
      </c>
    </row>
    <row r="8103" spans="1:6">
      <c r="A8103" s="39">
        <v>92318</v>
      </c>
      <c r="B8103" t="s" s="0">
        <v>394</v>
      </c>
      <c r="C8103" t="s" s="0">
        <v>26</v>
      </c>
      <c r="E8103" t="s" s="0">
        <v>395</v>
      </c>
      <c r="F8103" s="0">
        <v>0.97799999999999998</v>
      </c>
    </row>
    <row r="8104" spans="1:6">
      <c r="A8104" s="39">
        <v>92348</v>
      </c>
      <c r="B8104" t="s" s="0">
        <v>394</v>
      </c>
      <c r="C8104" t="s" s="0">
        <v>26</v>
      </c>
      <c r="E8104" t="s" s="0">
        <v>395</v>
      </c>
      <c r="F8104" s="0">
        <v>0.97799999999999998</v>
      </c>
    </row>
    <row r="8105" spans="1:6">
      <c r="A8105" s="39">
        <v>73765</v>
      </c>
      <c r="B8105" t="s" s="0">
        <v>88</v>
      </c>
      <c r="C8105" t="s" s="0">
        <v>20</v>
      </c>
      <c r="E8105" t="s" s="0">
        <v>88</v>
      </c>
      <c r="F8105" s="0">
        <v>1.028</v>
      </c>
    </row>
    <row r="8106" spans="1:6">
      <c r="A8106" s="39">
        <v>9544</v>
      </c>
      <c r="B8106" t="s" s="0">
        <v>139</v>
      </c>
      <c r="C8106" t="s" s="0">
        <v>119</v>
      </c>
      <c r="E8106" t="s" s="0">
        <v>139</v>
      </c>
      <c r="F8106" s="0">
        <v>0.92800000000000005</v>
      </c>
    </row>
    <row r="8107" spans="1:6">
      <c r="A8107" s="39">
        <v>78579</v>
      </c>
      <c r="B8107" t="s" s="0">
        <v>100</v>
      </c>
      <c r="C8107" t="s" s="0">
        <v>20</v>
      </c>
      <c r="E8107" t="s" s="0">
        <v>100</v>
      </c>
      <c r="F8107" s="0">
        <v>1.05</v>
      </c>
    </row>
    <row r="8108" spans="1:6">
      <c r="A8108" s="39">
        <v>3058</v>
      </c>
      <c r="B8108" t="s" s="0">
        <v>288</v>
      </c>
      <c r="C8108" t="s" s="0">
        <v>82</v>
      </c>
      <c r="E8108" t="s" s="0">
        <v>288</v>
      </c>
      <c r="F8108" s="0">
        <v>0.748</v>
      </c>
    </row>
    <row r="8109" spans="1:6">
      <c r="A8109" s="39">
        <v>92331</v>
      </c>
      <c r="B8109" t="s" s="0">
        <v>394</v>
      </c>
      <c r="C8109" t="s" s="0">
        <v>26</v>
      </c>
      <c r="E8109" t="s" s="0">
        <v>395</v>
      </c>
      <c r="F8109" s="0">
        <v>0.97799999999999998</v>
      </c>
    </row>
    <row r="8110" spans="1:6">
      <c r="A8110" s="39">
        <v>67680</v>
      </c>
      <c r="B8110" t="s" s="0">
        <v>220</v>
      </c>
      <c r="C8110" t="s" s="0">
        <v>22</v>
      </c>
      <c r="E8110" t="s" s="0">
        <v>220</v>
      </c>
      <c r="F8110" s="0">
        <v>0.97499999999999998</v>
      </c>
    </row>
    <row r="8111" spans="1:6">
      <c r="A8111" s="39">
        <v>36119</v>
      </c>
      <c r="B8111" t="s" s="0">
        <v>207</v>
      </c>
      <c r="C8111" t="s" s="0">
        <v>74</v>
      </c>
      <c r="E8111" t="s" s="0">
        <v>207</v>
      </c>
      <c r="F8111" s="0">
        <v>1</v>
      </c>
    </row>
    <row r="8112" spans="1:6">
      <c r="A8112" s="39">
        <v>92367</v>
      </c>
      <c r="B8112" t="s" s="0">
        <v>394</v>
      </c>
      <c r="C8112" t="s" s="0">
        <v>26</v>
      </c>
      <c r="E8112" t="s" s="0">
        <v>395</v>
      </c>
      <c r="F8112" s="0">
        <v>0.97799999999999998</v>
      </c>
    </row>
    <row r="8113" spans="1:6">
      <c r="A8113" s="39">
        <v>92353</v>
      </c>
      <c r="B8113" t="s" s="0">
        <v>394</v>
      </c>
      <c r="C8113" t="s" s="0">
        <v>26</v>
      </c>
      <c r="E8113" t="s" s="0">
        <v>395</v>
      </c>
      <c r="F8113" s="0">
        <v>0.97799999999999998</v>
      </c>
    </row>
    <row r="8114" spans="1:6">
      <c r="A8114" s="39">
        <v>97843</v>
      </c>
      <c r="B8114" t="s" s="0">
        <v>175</v>
      </c>
      <c r="C8114" t="s" s="0">
        <v>26</v>
      </c>
      <c r="E8114" t="s" s="0">
        <v>175</v>
      </c>
      <c r="F8114" s="0">
        <v>1.0649999999999999</v>
      </c>
    </row>
    <row r="8115" spans="1:6">
      <c r="A8115" s="39">
        <v>54422</v>
      </c>
      <c r="B8115" t="s" s="0">
        <v>21</v>
      </c>
      <c r="C8115" t="s" s="0">
        <v>22</v>
      </c>
      <c r="E8115" t="s" s="0">
        <v>21</v>
      </c>
      <c r="F8115" s="0">
        <v>1.085</v>
      </c>
    </row>
    <row r="8116" spans="1:6">
      <c r="A8116" s="39">
        <v>63263</v>
      </c>
      <c r="B8116" t="s" s="0">
        <v>303</v>
      </c>
      <c r="C8116" t="s" s="0">
        <v>74</v>
      </c>
      <c r="E8116" t="s" s="0">
        <v>303</v>
      </c>
      <c r="F8116" s="0">
        <v>0.98</v>
      </c>
    </row>
    <row r="8117" spans="1:6">
      <c r="A8117" s="39">
        <v>17154</v>
      </c>
      <c r="B8117" t="s" s="0">
        <v>125</v>
      </c>
      <c r="C8117" t="s" s="0">
        <v>58</v>
      </c>
      <c r="E8117" t="s" s="0">
        <v>125</v>
      </c>
      <c r="F8117" s="0">
        <v>0.9</v>
      </c>
    </row>
    <row r="8118" spans="1:6">
      <c r="A8118" s="39">
        <v>19294</v>
      </c>
      <c r="B8118" t="s" s="0">
        <v>135</v>
      </c>
      <c r="C8118" t="s" s="0">
        <v>58</v>
      </c>
      <c r="E8118" t="s" s="0">
        <v>135</v>
      </c>
      <c r="F8118" s="0">
        <v>0.90100000000000002</v>
      </c>
    </row>
    <row r="8119" spans="1:6">
      <c r="A8119" s="39">
        <v>26835</v>
      </c>
      <c r="B8119" t="s" s="0">
        <v>274</v>
      </c>
      <c r="C8119" t="s" s="0">
        <v>39</v>
      </c>
      <c r="E8119" t="s" s="0">
        <v>274</v>
      </c>
      <c r="F8119" s="0">
        <v>0.73299999999999998</v>
      </c>
    </row>
    <row r="8120" spans="1:6">
      <c r="A8120" s="39">
        <v>4575</v>
      </c>
      <c r="B8120" t="s" s="0">
        <v>202</v>
      </c>
      <c r="C8120" t="s" s="0">
        <v>119</v>
      </c>
      <c r="E8120" t="s" s="0">
        <v>202</v>
      </c>
      <c r="F8120" s="0">
        <v>0.95699999999999996</v>
      </c>
    </row>
    <row r="8121" spans="1:6">
      <c r="A8121" s="39">
        <v>1936</v>
      </c>
      <c r="B8121" t="s" s="0">
        <v>174</v>
      </c>
      <c r="C8121" t="s" s="0">
        <v>119</v>
      </c>
      <c r="E8121" t="s" s="0">
        <v>174</v>
      </c>
      <c r="F8121" s="0">
        <v>0.91100000000000003</v>
      </c>
    </row>
    <row r="8122" spans="1:6">
      <c r="A8122" s="39">
        <v>90602</v>
      </c>
      <c r="B8122" t="s" s="0">
        <v>394</v>
      </c>
      <c r="C8122" t="s" s="0">
        <v>26</v>
      </c>
      <c r="E8122" t="s" s="0">
        <v>395</v>
      </c>
      <c r="F8122" s="0">
        <v>0.97799999999999998</v>
      </c>
    </row>
    <row r="8123" spans="1:6">
      <c r="A8123" s="39">
        <v>92369</v>
      </c>
      <c r="B8123" t="s" s="0">
        <v>394</v>
      </c>
      <c r="C8123" t="s" s="0">
        <v>26</v>
      </c>
      <c r="E8123" t="s" s="0">
        <v>395</v>
      </c>
      <c r="F8123" s="0">
        <v>0.97799999999999998</v>
      </c>
    </row>
    <row r="8124" spans="1:6">
      <c r="A8124" s="39">
        <v>92358</v>
      </c>
      <c r="B8124" t="s" s="0">
        <v>394</v>
      </c>
      <c r="C8124" t="s" s="0">
        <v>26</v>
      </c>
      <c r="E8124" t="s" s="0">
        <v>395</v>
      </c>
      <c r="F8124" s="0">
        <v>0.97799999999999998</v>
      </c>
    </row>
    <row r="8125" spans="1:6">
      <c r="A8125" s="39">
        <v>94362</v>
      </c>
      <c r="B8125" t="s" s="0">
        <v>76</v>
      </c>
      <c r="C8125" t="s" s="0">
        <v>26</v>
      </c>
      <c r="E8125" t="s" s="0">
        <v>76</v>
      </c>
      <c r="F8125" s="0">
        <v>1.0229999999999999</v>
      </c>
    </row>
    <row r="8126" spans="1:6">
      <c r="A8126" s="39">
        <v>92355</v>
      </c>
      <c r="B8126" t="s" s="0">
        <v>394</v>
      </c>
      <c r="C8126" t="s" s="0">
        <v>26</v>
      </c>
      <c r="E8126" t="s" s="0">
        <v>395</v>
      </c>
      <c r="F8126" s="0">
        <v>0.97799999999999998</v>
      </c>
    </row>
    <row r="8127" spans="1:6">
      <c r="A8127" s="39">
        <v>92445</v>
      </c>
      <c r="B8127" t="s" s="0">
        <v>123</v>
      </c>
      <c r="C8127" t="s" s="0">
        <v>26</v>
      </c>
      <c r="E8127" t="s" s="0">
        <v>123</v>
      </c>
      <c r="F8127" s="0">
        <v>1.018</v>
      </c>
    </row>
    <row r="8128" spans="1:6">
      <c r="A8128" s="39">
        <v>93453</v>
      </c>
      <c r="B8128" t="s" s="0">
        <v>173</v>
      </c>
      <c r="C8128" t="s" s="0">
        <v>26</v>
      </c>
      <c r="E8128" t="s" s="0">
        <v>173</v>
      </c>
      <c r="F8128" s="0">
        <v>0.90500000000000003</v>
      </c>
    </row>
    <row r="8129" spans="1:6">
      <c r="A8129" s="39">
        <v>92259</v>
      </c>
      <c r="B8129" t="s" s="0">
        <v>153</v>
      </c>
      <c r="C8129" t="s" s="0">
        <v>26</v>
      </c>
      <c r="E8129" t="s" s="0">
        <v>153</v>
      </c>
      <c r="F8129" s="0">
        <v>1.0589999999999999</v>
      </c>
    </row>
    <row r="8130" spans="1:6">
      <c r="A8130" s="39">
        <v>91438</v>
      </c>
      <c r="B8130" t="s" s="0">
        <v>396</v>
      </c>
      <c r="C8130" t="s" s="0">
        <v>26</v>
      </c>
      <c r="E8130" t="s" s="0">
        <v>396</v>
      </c>
      <c r="F8130" s="0">
        <v>1.133</v>
      </c>
    </row>
    <row r="8131" spans="1:6">
      <c r="A8131" s="39">
        <v>8459</v>
      </c>
      <c r="B8131" t="s" s="0">
        <v>252</v>
      </c>
      <c r="C8131" t="s" s="0">
        <v>119</v>
      </c>
      <c r="E8131" t="s" s="0">
        <v>252</v>
      </c>
      <c r="F8131" s="0">
        <v>0.91700000000000004</v>
      </c>
    </row>
    <row r="8132" spans="1:6">
      <c r="A8132" s="39">
        <v>91460</v>
      </c>
      <c r="B8132" t="s" s="0">
        <v>396</v>
      </c>
      <c r="C8132" t="s" s="0">
        <v>26</v>
      </c>
      <c r="E8132" t="s" s="0">
        <v>396</v>
      </c>
      <c r="F8132" s="0">
        <v>1.133</v>
      </c>
    </row>
    <row r="8133" spans="1:6">
      <c r="A8133" s="39">
        <v>94154</v>
      </c>
      <c r="B8133" t="s" s="0">
        <v>85</v>
      </c>
      <c r="C8133" t="s" s="0">
        <v>26</v>
      </c>
      <c r="E8133" t="s" s="0">
        <v>85</v>
      </c>
      <c r="F8133" s="0">
        <v>0.91600000000000004</v>
      </c>
    </row>
    <row r="8134" spans="1:6">
      <c r="A8134" s="39">
        <v>1904</v>
      </c>
      <c r="B8134" t="s" s="0">
        <v>174</v>
      </c>
      <c r="C8134" t="s" s="0">
        <v>119</v>
      </c>
      <c r="E8134" t="s" s="0">
        <v>174</v>
      </c>
      <c r="F8134" s="0">
        <v>0.91100000000000003</v>
      </c>
    </row>
    <row r="8135" spans="1:6">
      <c r="A8135" s="39">
        <v>23992</v>
      </c>
      <c r="B8135" t="s" s="0">
        <v>138</v>
      </c>
      <c r="C8135" t="s" s="0">
        <v>58</v>
      </c>
      <c r="E8135" t="s" s="0">
        <v>138</v>
      </c>
      <c r="F8135" s="0">
        <v>0.96</v>
      </c>
    </row>
    <row r="8136" spans="1:6">
      <c r="A8136" s="39">
        <v>17398</v>
      </c>
      <c r="B8136" t="s" s="0">
        <v>66</v>
      </c>
      <c r="C8136" t="s" s="0">
        <v>58</v>
      </c>
      <c r="E8136" t="s" s="0">
        <v>66</v>
      </c>
      <c r="F8136" s="0">
        <v>1.012</v>
      </c>
    </row>
    <row r="8137" spans="1:6">
      <c r="A8137" s="39">
        <v>26909</v>
      </c>
      <c r="B8137" t="s" s="0">
        <v>158</v>
      </c>
      <c r="C8137" t="s" s="0">
        <v>39</v>
      </c>
      <c r="E8137" t="s" s="0">
        <v>158</v>
      </c>
      <c r="F8137" s="0">
        <v>0.82</v>
      </c>
    </row>
    <row r="8138" spans="1:6">
      <c r="A8138" s="39">
        <v>67271</v>
      </c>
      <c r="B8138" t="s" s="0">
        <v>137</v>
      </c>
      <c r="C8138" t="s" s="0">
        <v>22</v>
      </c>
      <c r="E8138" t="s" s="0">
        <v>137</v>
      </c>
      <c r="F8138" s="0">
        <v>1.0580000000000001</v>
      </c>
    </row>
    <row r="8139" spans="1:6">
      <c r="A8139" s="39">
        <v>91593</v>
      </c>
      <c r="B8139" t="s" s="0">
        <v>396</v>
      </c>
      <c r="C8139" t="s" s="0">
        <v>26</v>
      </c>
      <c r="E8139" t="s" s="0">
        <v>396</v>
      </c>
      <c r="F8139" s="0">
        <v>1.133</v>
      </c>
    </row>
    <row r="8140" spans="1:6">
      <c r="A8140" s="39">
        <v>16259</v>
      </c>
      <c r="B8140" t="s" s="0">
        <v>136</v>
      </c>
      <c r="C8140" t="s" s="0">
        <v>82</v>
      </c>
      <c r="E8140" t="s" s="0">
        <v>136</v>
      </c>
      <c r="F8140" s="0">
        <v>0.93</v>
      </c>
    </row>
    <row r="8141" spans="1:6">
      <c r="A8141" s="39">
        <v>96152</v>
      </c>
      <c r="B8141" t="s" s="0">
        <v>396</v>
      </c>
      <c r="C8141" t="s" s="0">
        <v>26</v>
      </c>
      <c r="E8141" t="s" s="0">
        <v>396</v>
      </c>
      <c r="F8141" s="0">
        <v>1.133</v>
      </c>
    </row>
    <row r="8142" spans="1:6">
      <c r="A8142" s="39">
        <v>91462</v>
      </c>
      <c r="B8142" t="s" s="0">
        <v>396</v>
      </c>
      <c r="C8142" t="s" s="0">
        <v>26</v>
      </c>
      <c r="E8142" t="s" s="0">
        <v>396</v>
      </c>
      <c r="F8142" s="0">
        <v>1.133</v>
      </c>
    </row>
    <row r="8143" spans="1:6">
      <c r="A8143" s="39">
        <v>54347</v>
      </c>
      <c r="B8143" t="s" s="0">
        <v>142</v>
      </c>
      <c r="C8143" t="s" s="0">
        <v>22</v>
      </c>
      <c r="E8143" t="s" s="0">
        <v>142</v>
      </c>
      <c r="F8143" s="0">
        <v>1.0549999999999999</v>
      </c>
    </row>
    <row r="8144" spans="1:6">
      <c r="A8144" s="39">
        <v>91456</v>
      </c>
      <c r="B8144" t="s" s="0">
        <v>396</v>
      </c>
      <c r="C8144" t="s" s="0">
        <v>26</v>
      </c>
      <c r="E8144" t="s" s="0">
        <v>396</v>
      </c>
      <c r="F8144" s="0">
        <v>1.133</v>
      </c>
    </row>
    <row r="8145" spans="1:6">
      <c r="A8145" s="39">
        <v>99439</v>
      </c>
      <c r="B8145" t="s" s="0">
        <v>148</v>
      </c>
      <c r="C8145" t="s" s="0">
        <v>72</v>
      </c>
      <c r="E8145" t="s" s="0">
        <v>148</v>
      </c>
      <c r="F8145" s="0">
        <v>0.91400000000000003</v>
      </c>
    </row>
    <row r="8146" spans="1:6">
      <c r="A8146" s="39">
        <v>91463</v>
      </c>
      <c r="B8146" t="s" s="0">
        <v>396</v>
      </c>
      <c r="C8146" t="s" s="0">
        <v>26</v>
      </c>
      <c r="E8146" t="s" s="0">
        <v>396</v>
      </c>
      <c r="F8146" s="0">
        <v>1.133</v>
      </c>
    </row>
    <row r="8147" spans="1:6">
      <c r="A8147" s="39">
        <v>91448</v>
      </c>
      <c r="B8147" t="s" s="0">
        <v>396</v>
      </c>
      <c r="C8147" t="s" s="0">
        <v>26</v>
      </c>
      <c r="E8147" t="s" s="0">
        <v>396</v>
      </c>
      <c r="F8147" s="0">
        <v>1.133</v>
      </c>
    </row>
    <row r="8148" spans="1:6">
      <c r="A8148" s="39">
        <v>91465</v>
      </c>
      <c r="B8148" t="s" s="0">
        <v>396</v>
      </c>
      <c r="C8148" t="s" s="0">
        <v>26</v>
      </c>
      <c r="E8148" t="s" s="0">
        <v>396</v>
      </c>
      <c r="F8148" s="0">
        <v>1.133</v>
      </c>
    </row>
    <row r="8149" spans="1:6">
      <c r="A8149" s="39">
        <v>91605</v>
      </c>
      <c r="B8149" t="s" s="0">
        <v>396</v>
      </c>
      <c r="C8149" t="s" s="0">
        <v>26</v>
      </c>
      <c r="E8149" t="s" s="0">
        <v>396</v>
      </c>
      <c r="F8149" s="0">
        <v>1.133</v>
      </c>
    </row>
    <row r="8150" spans="1:6">
      <c r="A8150" s="39">
        <v>91466</v>
      </c>
      <c r="B8150" t="s" s="0">
        <v>396</v>
      </c>
      <c r="C8150" t="s" s="0">
        <v>26</v>
      </c>
      <c r="E8150" t="s" s="0">
        <v>396</v>
      </c>
      <c r="F8150" s="0">
        <v>1.133</v>
      </c>
    </row>
    <row r="8151" spans="1:6">
      <c r="A8151" s="39">
        <v>97258</v>
      </c>
      <c r="B8151" t="s" s="0">
        <v>396</v>
      </c>
      <c r="C8151" t="s" s="0">
        <v>26</v>
      </c>
      <c r="E8151" t="s" s="0">
        <v>396</v>
      </c>
      <c r="F8151" s="0">
        <v>1.133</v>
      </c>
    </row>
    <row r="8152" spans="1:6">
      <c r="A8152" s="39">
        <v>91468</v>
      </c>
      <c r="B8152" t="s" s="0">
        <v>396</v>
      </c>
      <c r="C8152" t="s" s="0">
        <v>26</v>
      </c>
      <c r="E8152" t="s" s="0">
        <v>396</v>
      </c>
      <c r="F8152" s="0">
        <v>1.133</v>
      </c>
    </row>
    <row r="8153" spans="1:6">
      <c r="A8153" s="39">
        <v>92431</v>
      </c>
      <c r="B8153" t="s" s="0">
        <v>123</v>
      </c>
      <c r="C8153" t="s" s="0">
        <v>26</v>
      </c>
      <c r="E8153" t="s" s="0">
        <v>123</v>
      </c>
      <c r="F8153" s="0">
        <v>1.018</v>
      </c>
    </row>
    <row r="8154" spans="1:6">
      <c r="A8154" s="39">
        <v>91469</v>
      </c>
      <c r="B8154" t="s" s="0">
        <v>396</v>
      </c>
      <c r="C8154" t="s" s="0">
        <v>26</v>
      </c>
      <c r="E8154" t="s" s="0">
        <v>396</v>
      </c>
      <c r="F8154" s="0">
        <v>1.133</v>
      </c>
    </row>
    <row r="8155" spans="1:6">
      <c r="A8155" s="39">
        <v>97258</v>
      </c>
      <c r="B8155" t="s" s="0">
        <v>396</v>
      </c>
      <c r="C8155" t="s" s="0">
        <v>26</v>
      </c>
      <c r="E8155" t="s" s="0">
        <v>396</v>
      </c>
      <c r="F8155" s="0">
        <v>1.133</v>
      </c>
    </row>
    <row r="8156" spans="1:6">
      <c r="A8156" s="39">
        <v>91471</v>
      </c>
      <c r="B8156" t="s" s="0">
        <v>396</v>
      </c>
      <c r="C8156" t="s" s="0">
        <v>26</v>
      </c>
      <c r="E8156" t="s" s="0">
        <v>396</v>
      </c>
      <c r="F8156" s="0">
        <v>1.133</v>
      </c>
    </row>
    <row r="8157" spans="1:6">
      <c r="A8157" s="39">
        <v>63930</v>
      </c>
      <c r="B8157" t="s" s="0">
        <v>121</v>
      </c>
      <c r="C8157" t="s" s="0">
        <v>26</v>
      </c>
      <c r="E8157" t="s" s="0">
        <v>121</v>
      </c>
      <c r="F8157" s="0">
        <v>1.095</v>
      </c>
    </row>
    <row r="8158" spans="1:6">
      <c r="A8158" s="39">
        <v>97258</v>
      </c>
      <c r="B8158" t="s" s="0">
        <v>396</v>
      </c>
      <c r="C8158" t="s" s="0">
        <v>26</v>
      </c>
      <c r="E8158" t="s" s="0">
        <v>396</v>
      </c>
      <c r="F8158" s="0">
        <v>1.133</v>
      </c>
    </row>
    <row r="8159" spans="1:6">
      <c r="A8159" s="39">
        <v>91472</v>
      </c>
      <c r="B8159" t="s" s="0">
        <v>396</v>
      </c>
      <c r="C8159" t="s" s="0">
        <v>26</v>
      </c>
      <c r="E8159" t="s" s="0">
        <v>396</v>
      </c>
      <c r="F8159" s="0">
        <v>1.133</v>
      </c>
    </row>
    <row r="8160" spans="1:6">
      <c r="A8160" s="39">
        <v>66538</v>
      </c>
      <c r="B8160" t="s" s="0">
        <v>339</v>
      </c>
      <c r="C8160" t="s" s="0">
        <v>226</v>
      </c>
      <c r="E8160" t="s" s="0">
        <v>339</v>
      </c>
      <c r="F8160" s="0">
        <v>0.94399999999999995</v>
      </c>
    </row>
    <row r="8161" spans="1:6">
      <c r="A8161" s="39">
        <v>66539</v>
      </c>
      <c r="B8161" t="s" s="0">
        <v>339</v>
      </c>
      <c r="C8161" t="s" s="0">
        <v>226</v>
      </c>
      <c r="E8161" t="s" s="0">
        <v>339</v>
      </c>
      <c r="F8161" s="0">
        <v>0.94399999999999995</v>
      </c>
    </row>
    <row r="8162" spans="1:6">
      <c r="A8162" s="39">
        <v>66540</v>
      </c>
      <c r="B8162" t="s" s="0">
        <v>339</v>
      </c>
      <c r="C8162" t="s" s="0">
        <v>226</v>
      </c>
      <c r="E8162" t="s" s="0">
        <v>339</v>
      </c>
      <c r="F8162" s="0">
        <v>0.94399999999999995</v>
      </c>
    </row>
    <row r="8163" spans="1:6">
      <c r="A8163" s="39">
        <v>54426</v>
      </c>
      <c r="B8163" t="s" s="0">
        <v>142</v>
      </c>
      <c r="C8163" t="s" s="0">
        <v>22</v>
      </c>
      <c r="E8163" t="s" s="0">
        <v>142</v>
      </c>
      <c r="F8163" s="0">
        <v>1.0549999999999999</v>
      </c>
    </row>
    <row r="8164" spans="1:6">
      <c r="A8164" s="39">
        <v>91077</v>
      </c>
      <c r="B8164" t="s" s="0">
        <v>312</v>
      </c>
      <c r="C8164" t="s" s="0">
        <v>26</v>
      </c>
      <c r="E8164" t="s" s="0">
        <v>312</v>
      </c>
      <c r="F8164" s="0">
        <v>1.099</v>
      </c>
    </row>
    <row r="8165" spans="1:6">
      <c r="A8165" s="39">
        <v>66887</v>
      </c>
      <c r="B8165" t="s" s="0">
        <v>53</v>
      </c>
      <c r="C8165" t="s" s="0">
        <v>22</v>
      </c>
      <c r="E8165" t="s" s="0">
        <v>53</v>
      </c>
      <c r="F8165" s="0">
        <v>0.96099999999999997</v>
      </c>
    </row>
    <row r="8166" spans="1:6">
      <c r="A8166" s="39">
        <v>91233</v>
      </c>
      <c r="B8166" t="s" s="0">
        <v>103</v>
      </c>
      <c r="C8166" t="s" s="0">
        <v>26</v>
      </c>
      <c r="E8166" t="s" s="0">
        <v>103</v>
      </c>
      <c r="F8166" s="0">
        <v>1.1399999999999999</v>
      </c>
    </row>
    <row r="8167" spans="1:6">
      <c r="A8167" s="39">
        <v>91474</v>
      </c>
      <c r="B8167" t="s" s="0">
        <v>396</v>
      </c>
      <c r="C8167" t="s" s="0">
        <v>26</v>
      </c>
      <c r="E8167" t="s" s="0">
        <v>396</v>
      </c>
      <c r="F8167" s="0">
        <v>1.133</v>
      </c>
    </row>
    <row r="8168" spans="1:6">
      <c r="A8168" s="39">
        <v>84524</v>
      </c>
      <c r="B8168" t="s" s="0">
        <v>141</v>
      </c>
      <c r="C8168" t="s" s="0">
        <v>26</v>
      </c>
      <c r="E8168" t="s" s="0">
        <v>141</v>
      </c>
      <c r="F8168" s="0">
        <v>0.98699999999999999</v>
      </c>
    </row>
    <row r="8169" spans="1:6">
      <c r="A8169" s="39">
        <v>3103</v>
      </c>
      <c r="B8169" t="s" s="0">
        <v>116</v>
      </c>
      <c r="C8169" t="s" s="0">
        <v>82</v>
      </c>
      <c r="E8169" t="s" s="0">
        <v>116</v>
      </c>
      <c r="F8169" s="0">
        <v>0.88800000000000001</v>
      </c>
    </row>
    <row r="8170" spans="1:6">
      <c r="A8170" s="39">
        <v>19399</v>
      </c>
      <c r="B8170" t="s" s="0">
        <v>135</v>
      </c>
      <c r="C8170" t="s" s="0">
        <v>58</v>
      </c>
      <c r="E8170" t="s" s="0">
        <v>135</v>
      </c>
      <c r="F8170" s="0">
        <v>0.90100000000000002</v>
      </c>
    </row>
    <row r="8171" spans="1:6">
      <c r="A8171" s="39">
        <v>76777</v>
      </c>
      <c r="B8171" t="s" s="0">
        <v>227</v>
      </c>
      <c r="C8171" t="s" s="0">
        <v>22</v>
      </c>
      <c r="E8171" t="s" s="0">
        <v>227</v>
      </c>
      <c r="F8171" s="0">
        <v>1.02</v>
      </c>
    </row>
    <row r="8172" spans="1:6">
      <c r="A8172" s="39">
        <v>94089</v>
      </c>
      <c r="B8172" t="s" s="0">
        <v>340</v>
      </c>
      <c r="C8172" t="s" s="0">
        <v>26</v>
      </c>
      <c r="E8172" t="s" s="0">
        <v>340</v>
      </c>
      <c r="F8172" s="0">
        <v>0.99</v>
      </c>
    </row>
    <row r="8173" spans="1:6">
      <c r="A8173" s="39">
        <v>82061</v>
      </c>
      <c r="B8173" t="s" s="0">
        <v>178</v>
      </c>
      <c r="C8173" t="s" s="0">
        <v>26</v>
      </c>
      <c r="E8173" t="s" s="0">
        <v>178</v>
      </c>
      <c r="F8173" s="0">
        <v>1.288</v>
      </c>
    </row>
    <row r="8174" spans="1:6">
      <c r="A8174" s="39">
        <v>82131</v>
      </c>
      <c r="B8174" t="s" s="0">
        <v>178</v>
      </c>
      <c r="C8174" t="s" s="0">
        <v>26</v>
      </c>
      <c r="E8174" t="s" s="0">
        <v>178</v>
      </c>
      <c r="F8174" s="0">
        <v>1.288</v>
      </c>
    </row>
    <row r="8175" spans="1:6">
      <c r="A8175" s="39">
        <v>91613</v>
      </c>
      <c r="B8175" t="s" s="0">
        <v>396</v>
      </c>
      <c r="C8175" t="s" s="0">
        <v>26</v>
      </c>
      <c r="E8175" t="s" s="0">
        <v>396</v>
      </c>
      <c r="F8175" s="0">
        <v>1.133</v>
      </c>
    </row>
    <row r="8176" spans="1:6">
      <c r="A8176" s="39">
        <v>16816</v>
      </c>
      <c r="B8176" t="s" s="0">
        <v>280</v>
      </c>
      <c r="C8176" t="s" s="0">
        <v>82</v>
      </c>
      <c r="E8176" t="s" s="0">
        <v>280</v>
      </c>
      <c r="F8176" s="0">
        <v>0.95199999999999996</v>
      </c>
    </row>
    <row r="8177" spans="1:6">
      <c r="A8177" s="39">
        <v>16818</v>
      </c>
      <c r="B8177" t="s" s="0">
        <v>280</v>
      </c>
      <c r="C8177" t="s" s="0">
        <v>82</v>
      </c>
      <c r="E8177" t="s" s="0">
        <v>280</v>
      </c>
      <c r="F8177" s="0">
        <v>0.95199999999999996</v>
      </c>
    </row>
    <row r="8178" spans="1:6">
      <c r="A8178" s="39">
        <v>16827</v>
      </c>
      <c r="B8178" t="s" s="0">
        <v>280</v>
      </c>
      <c r="C8178" t="s" s="0">
        <v>82</v>
      </c>
      <c r="E8178" t="s" s="0">
        <v>280</v>
      </c>
      <c r="F8178" s="0">
        <v>0.95199999999999996</v>
      </c>
    </row>
    <row r="8179" spans="1:6">
      <c r="A8179" s="39">
        <v>16833</v>
      </c>
      <c r="B8179" t="s" s="0">
        <v>280</v>
      </c>
      <c r="C8179" t="s" s="0">
        <v>82</v>
      </c>
      <c r="E8179" t="s" s="0">
        <v>280</v>
      </c>
      <c r="F8179" s="0">
        <v>0.95199999999999996</v>
      </c>
    </row>
    <row r="8180" spans="1:6">
      <c r="A8180" s="39">
        <v>16835</v>
      </c>
      <c r="B8180" t="s" s="0">
        <v>280</v>
      </c>
      <c r="C8180" t="s" s="0">
        <v>82</v>
      </c>
      <c r="E8180" t="s" s="0">
        <v>280</v>
      </c>
      <c r="F8180" s="0">
        <v>0.95199999999999996</v>
      </c>
    </row>
    <row r="8181" spans="1:6">
      <c r="A8181" s="39">
        <v>2742</v>
      </c>
      <c r="B8181" t="s" s="0">
        <v>204</v>
      </c>
      <c r="C8181" t="s" s="0">
        <v>119</v>
      </c>
      <c r="E8181" t="s" s="0">
        <v>204</v>
      </c>
      <c r="F8181" s="0">
        <v>0.88700000000000001</v>
      </c>
    </row>
    <row r="8182" spans="1:6">
      <c r="A8182" s="39">
        <v>86356</v>
      </c>
      <c r="B8182" t="s" s="0">
        <v>50</v>
      </c>
      <c r="C8182" t="s" s="0">
        <v>26</v>
      </c>
      <c r="E8182" t="s" s="0">
        <v>50</v>
      </c>
      <c r="F8182" s="0">
        <v>1.099</v>
      </c>
    </row>
    <row r="8183" spans="1:6">
      <c r="A8183" s="39">
        <v>94556</v>
      </c>
      <c r="B8183" t="s" s="0">
        <v>340</v>
      </c>
      <c r="C8183" t="s" s="0">
        <v>26</v>
      </c>
      <c r="E8183" t="s" s="0">
        <v>340</v>
      </c>
      <c r="F8183" s="0">
        <v>0.99</v>
      </c>
    </row>
    <row r="8184" spans="1:6">
      <c r="A8184" s="39">
        <v>26487</v>
      </c>
      <c r="B8184" t="s" s="0">
        <v>261</v>
      </c>
      <c r="C8184" t="s" s="0">
        <v>39</v>
      </c>
      <c r="E8184" t="s" s="0">
        <v>261</v>
      </c>
      <c r="F8184" s="0">
        <v>0.77100000000000002</v>
      </c>
    </row>
    <row r="8185" spans="1:6">
      <c r="A8185" s="39">
        <v>3103</v>
      </c>
      <c r="B8185" t="s" s="0">
        <v>116</v>
      </c>
      <c r="C8185" t="s" s="0">
        <v>82</v>
      </c>
      <c r="E8185" t="s" s="0">
        <v>116</v>
      </c>
      <c r="F8185" s="0">
        <v>0.88800000000000001</v>
      </c>
    </row>
    <row r="8186" spans="1:6">
      <c r="A8186" s="39">
        <v>91616</v>
      </c>
      <c r="B8186" t="s" s="0">
        <v>48</v>
      </c>
      <c r="C8186" t="s" s="0">
        <v>26</v>
      </c>
      <c r="E8186" t="s" s="0">
        <v>48</v>
      </c>
      <c r="F8186" s="0">
        <v>1.038</v>
      </c>
    </row>
    <row r="8187" spans="1:6">
      <c r="A8187" s="39">
        <v>95700</v>
      </c>
      <c r="B8187" t="s" s="0">
        <v>205</v>
      </c>
      <c r="C8187" t="s" s="0">
        <v>26</v>
      </c>
      <c r="E8187" t="s" s="0">
        <v>205</v>
      </c>
      <c r="F8187" s="0">
        <v>1.038</v>
      </c>
    </row>
    <row r="8188" spans="1:6">
      <c r="A8188" s="39">
        <v>91477</v>
      </c>
      <c r="B8188" t="s" s="0">
        <v>396</v>
      </c>
      <c r="C8188" t="s" s="0">
        <v>26</v>
      </c>
      <c r="E8188" t="s" s="0">
        <v>396</v>
      </c>
      <c r="F8188" s="0">
        <v>1.133</v>
      </c>
    </row>
    <row r="8189" spans="1:6">
      <c r="A8189" s="39">
        <v>91459</v>
      </c>
      <c r="B8189" t="s" s="0">
        <v>396</v>
      </c>
      <c r="C8189" t="s" s="0">
        <v>26</v>
      </c>
      <c r="E8189" t="s" s="0">
        <v>396</v>
      </c>
      <c r="F8189" s="0">
        <v>1.133</v>
      </c>
    </row>
    <row r="8190" spans="1:6">
      <c r="A8190" s="39">
        <v>91478</v>
      </c>
      <c r="B8190" t="s" s="0">
        <v>396</v>
      </c>
      <c r="C8190" t="s" s="0">
        <v>26</v>
      </c>
      <c r="E8190" t="s" s="0">
        <v>396</v>
      </c>
      <c r="F8190" s="0">
        <v>1.133</v>
      </c>
    </row>
    <row r="8191" spans="1:6">
      <c r="A8191" s="39">
        <v>91480</v>
      </c>
      <c r="B8191" t="s" s="0">
        <v>396</v>
      </c>
      <c r="C8191" t="s" s="0">
        <v>26</v>
      </c>
      <c r="E8191" t="s" s="0">
        <v>396</v>
      </c>
      <c r="F8191" s="0">
        <v>1.133</v>
      </c>
    </row>
    <row r="8192" spans="1:6">
      <c r="A8192" s="39">
        <v>91481</v>
      </c>
      <c r="B8192" t="s" s="0">
        <v>396</v>
      </c>
      <c r="C8192" t="s" s="0">
        <v>26</v>
      </c>
      <c r="E8192" t="s" s="0">
        <v>396</v>
      </c>
      <c r="F8192" s="0">
        <v>1.133</v>
      </c>
    </row>
    <row r="8193" spans="1:6">
      <c r="A8193" s="39">
        <v>90616</v>
      </c>
      <c r="B8193" t="s" s="0">
        <v>396</v>
      </c>
      <c r="C8193" t="s" s="0">
        <v>26</v>
      </c>
      <c r="E8193" t="s" s="0">
        <v>396</v>
      </c>
      <c r="F8193" s="0">
        <v>1.133</v>
      </c>
    </row>
    <row r="8194" spans="1:6">
      <c r="A8194" s="39">
        <v>91413</v>
      </c>
      <c r="B8194" t="s" s="0">
        <v>396</v>
      </c>
      <c r="C8194" t="s" s="0">
        <v>26</v>
      </c>
      <c r="E8194" t="s" s="0">
        <v>396</v>
      </c>
      <c r="F8194" s="0">
        <v>1.133</v>
      </c>
    </row>
    <row r="8195" spans="1:6">
      <c r="A8195" s="39">
        <v>97258</v>
      </c>
      <c r="B8195" t="s" s="0">
        <v>396</v>
      </c>
      <c r="C8195" t="s" s="0">
        <v>26</v>
      </c>
      <c r="E8195" t="s" s="0">
        <v>396</v>
      </c>
      <c r="F8195" s="0">
        <v>1.133</v>
      </c>
    </row>
    <row r="8196" spans="1:6">
      <c r="A8196" s="39">
        <v>35279</v>
      </c>
      <c r="B8196" t="s" s="0">
        <v>155</v>
      </c>
      <c r="C8196" t="s" s="0">
        <v>74</v>
      </c>
      <c r="E8196" t="s" s="0">
        <v>155</v>
      </c>
      <c r="F8196" s="0">
        <v>0.999</v>
      </c>
    </row>
    <row r="8197" spans="1:6">
      <c r="A8197" s="39">
        <v>97845</v>
      </c>
      <c r="B8197" t="s" s="0">
        <v>175</v>
      </c>
      <c r="C8197" t="s" s="0">
        <v>26</v>
      </c>
      <c r="E8197" t="s" s="0">
        <v>175</v>
      </c>
      <c r="F8197" s="0">
        <v>1.0649999999999999</v>
      </c>
    </row>
    <row r="8198" spans="1:6">
      <c r="A8198" s="39">
        <v>91619</v>
      </c>
      <c r="B8198" t="s" s="0">
        <v>396</v>
      </c>
      <c r="C8198" t="s" s="0">
        <v>26</v>
      </c>
      <c r="E8198" t="s" s="0">
        <v>396</v>
      </c>
      <c r="F8198" s="0">
        <v>1.133</v>
      </c>
    </row>
    <row r="8199" spans="1:6">
      <c r="A8199" s="39">
        <v>91483</v>
      </c>
      <c r="B8199" t="s" s="0">
        <v>396</v>
      </c>
      <c r="C8199" t="s" s="0">
        <v>26</v>
      </c>
      <c r="E8199" t="s" s="0">
        <v>396</v>
      </c>
      <c r="F8199" s="0">
        <v>1.133</v>
      </c>
    </row>
    <row r="8200" spans="1:6">
      <c r="A8200" s="39">
        <v>91443</v>
      </c>
      <c r="B8200" t="s" s="0">
        <v>396</v>
      </c>
      <c r="C8200" t="s" s="0">
        <v>26</v>
      </c>
      <c r="E8200" t="s" s="0">
        <v>396</v>
      </c>
      <c r="F8200" s="0">
        <v>1.133</v>
      </c>
    </row>
    <row r="8201" spans="1:6">
      <c r="A8201" s="39">
        <v>93333</v>
      </c>
      <c r="B8201" t="s" s="0">
        <v>31</v>
      </c>
      <c r="C8201" t="s" s="0">
        <v>26</v>
      </c>
      <c r="E8201" t="s" s="0">
        <v>31</v>
      </c>
      <c r="F8201" s="0">
        <v>0.98299999999999998</v>
      </c>
    </row>
    <row r="8202" spans="1:6">
      <c r="A8202" s="39">
        <v>97215</v>
      </c>
      <c r="B8202" t="s" s="0">
        <v>396</v>
      </c>
      <c r="C8202" t="s" s="0">
        <v>26</v>
      </c>
      <c r="E8202" t="s" s="0">
        <v>396</v>
      </c>
      <c r="F8202" s="0">
        <v>1.133</v>
      </c>
    </row>
    <row r="8203" spans="1:6">
      <c r="A8203" s="39">
        <v>91438</v>
      </c>
      <c r="B8203" t="s" s="0">
        <v>396</v>
      </c>
      <c r="C8203" t="s" s="0">
        <v>26</v>
      </c>
      <c r="E8203" t="s" s="0">
        <v>396</v>
      </c>
      <c r="F8203" s="0">
        <v>1.133</v>
      </c>
    </row>
    <row r="8204" spans="1:6">
      <c r="A8204" s="39">
        <v>91484</v>
      </c>
      <c r="B8204" t="s" s="0">
        <v>396</v>
      </c>
      <c r="C8204" t="s" s="0">
        <v>26</v>
      </c>
      <c r="E8204" t="s" s="0">
        <v>396</v>
      </c>
      <c r="F8204" s="0">
        <v>1.133</v>
      </c>
    </row>
    <row r="8205" spans="1:6">
      <c r="A8205" s="39">
        <v>90619</v>
      </c>
      <c r="B8205" t="s" s="0">
        <v>396</v>
      </c>
      <c r="C8205" t="s" s="0">
        <v>26</v>
      </c>
      <c r="E8205" t="s" s="0">
        <v>396</v>
      </c>
      <c r="F8205" s="0">
        <v>1.133</v>
      </c>
    </row>
    <row r="8206" spans="1:6">
      <c r="A8206" s="39">
        <v>91486</v>
      </c>
      <c r="B8206" t="s" s="0">
        <v>396</v>
      </c>
      <c r="C8206" t="s" s="0">
        <v>26</v>
      </c>
      <c r="E8206" t="s" s="0">
        <v>396</v>
      </c>
      <c r="F8206" s="0">
        <v>1.133</v>
      </c>
    </row>
    <row r="8207" spans="1:6">
      <c r="A8207" s="39">
        <v>96465</v>
      </c>
      <c r="B8207" t="s" s="0">
        <v>78</v>
      </c>
      <c r="C8207" t="s" s="0">
        <v>26</v>
      </c>
      <c r="E8207" t="s" s="0">
        <v>78</v>
      </c>
      <c r="F8207" s="0">
        <v>1.01</v>
      </c>
    </row>
    <row r="8208" spans="1:6">
      <c r="A8208" s="39">
        <v>16845</v>
      </c>
      <c r="B8208" t="s" s="0">
        <v>280</v>
      </c>
      <c r="C8208" t="s" s="0">
        <v>82</v>
      </c>
      <c r="E8208" t="s" s="0">
        <v>280</v>
      </c>
      <c r="F8208" s="0">
        <v>0.95199999999999996</v>
      </c>
    </row>
    <row r="8209" spans="1:6">
      <c r="A8209" s="39">
        <v>19306</v>
      </c>
      <c r="B8209" t="s" s="0">
        <v>135</v>
      </c>
      <c r="C8209" t="s" s="0">
        <v>58</v>
      </c>
      <c r="E8209" t="s" s="0">
        <v>135</v>
      </c>
      <c r="F8209" s="0">
        <v>0.90100000000000002</v>
      </c>
    </row>
    <row r="8210" spans="1:6">
      <c r="A8210" s="39">
        <v>97215</v>
      </c>
      <c r="B8210" t="s" s="0">
        <v>396</v>
      </c>
      <c r="C8210" t="s" s="0">
        <v>26</v>
      </c>
      <c r="E8210" t="s" s="0">
        <v>396</v>
      </c>
      <c r="F8210" s="0">
        <v>1.133</v>
      </c>
    </row>
    <row r="8211" spans="1:6">
      <c r="A8211" s="39">
        <v>1844</v>
      </c>
      <c r="B8211" t="s" s="0">
        <v>118</v>
      </c>
      <c r="C8211" t="s" s="0">
        <v>119</v>
      </c>
      <c r="E8211" t="s" s="0">
        <v>118</v>
      </c>
      <c r="F8211" s="0">
        <v>0.97399999999999998</v>
      </c>
    </row>
    <row r="8212" spans="1:6">
      <c r="A8212" s="39">
        <v>97215</v>
      </c>
      <c r="B8212" t="s" s="0">
        <v>396</v>
      </c>
      <c r="C8212" t="s" s="0">
        <v>26</v>
      </c>
      <c r="E8212" t="s" s="0">
        <v>396</v>
      </c>
      <c r="F8212" s="0">
        <v>1.133</v>
      </c>
    </row>
    <row r="8213" spans="1:6">
      <c r="A8213" s="39">
        <v>91489</v>
      </c>
      <c r="B8213" t="s" s="0">
        <v>396</v>
      </c>
      <c r="C8213" t="s" s="0">
        <v>26</v>
      </c>
      <c r="E8213" t="s" s="0">
        <v>396</v>
      </c>
      <c r="F8213" s="0">
        <v>1.133</v>
      </c>
    </row>
    <row r="8214" spans="1:6">
      <c r="A8214" s="39">
        <v>53577</v>
      </c>
      <c r="B8214" t="s" s="0">
        <v>160</v>
      </c>
      <c r="C8214" t="s" s="0">
        <v>22</v>
      </c>
      <c r="E8214" t="s" s="0">
        <v>160</v>
      </c>
      <c r="F8214" s="0">
        <v>0.94</v>
      </c>
    </row>
    <row r="8215" spans="1:6">
      <c r="A8215" s="39">
        <v>72149</v>
      </c>
      <c r="B8215" t="s" s="0">
        <v>150</v>
      </c>
      <c r="C8215" t="s" s="0">
        <v>20</v>
      </c>
      <c r="E8215" t="s" s="0">
        <v>150</v>
      </c>
      <c r="F8215" s="0">
        <v>1.0780000000000001</v>
      </c>
    </row>
    <row r="8216" spans="1:6">
      <c r="A8216" s="39">
        <v>17235</v>
      </c>
      <c r="B8216" t="s" s="0">
        <v>125</v>
      </c>
      <c r="C8216" t="s" s="0">
        <v>58</v>
      </c>
      <c r="E8216" t="s" s="0">
        <v>125</v>
      </c>
      <c r="F8216" s="0">
        <v>0.9</v>
      </c>
    </row>
    <row r="8217" spans="1:6">
      <c r="A8217" s="39">
        <v>93073</v>
      </c>
      <c r="B8217" t="s" s="0">
        <v>117</v>
      </c>
      <c r="C8217" t="s" s="0">
        <v>26</v>
      </c>
      <c r="E8217" t="s" s="0">
        <v>117</v>
      </c>
      <c r="F8217" s="0">
        <v>1.0569999999999999</v>
      </c>
    </row>
    <row r="8218" spans="1:6">
      <c r="A8218" s="39">
        <v>15320</v>
      </c>
      <c r="B8218" t="s" s="0">
        <v>136</v>
      </c>
      <c r="C8218" t="s" s="0">
        <v>82</v>
      </c>
      <c r="E8218" t="s" s="0">
        <v>136</v>
      </c>
      <c r="F8218" s="0">
        <v>0.93</v>
      </c>
    </row>
    <row r="8219" spans="1:6">
      <c r="A8219" s="39">
        <v>89231</v>
      </c>
      <c r="B8219" t="s" s="0">
        <v>131</v>
      </c>
      <c r="C8219" t="s" s="0">
        <v>26</v>
      </c>
      <c r="E8219" t="s" s="0">
        <v>131</v>
      </c>
      <c r="F8219" s="0">
        <v>1.075</v>
      </c>
    </row>
    <row r="8220" spans="1:6">
      <c r="A8220" s="39">
        <v>89233</v>
      </c>
      <c r="B8220" t="s" s="0">
        <v>131</v>
      </c>
      <c r="C8220" t="s" s="0">
        <v>26</v>
      </c>
      <c r="E8220" t="s" s="0">
        <v>131</v>
      </c>
      <c r="F8220" s="0">
        <v>1.075</v>
      </c>
    </row>
    <row r="8221" spans="1:6">
      <c r="A8221" s="39">
        <v>75389</v>
      </c>
      <c r="B8221" t="s" s="0">
        <v>132</v>
      </c>
      <c r="C8221" t="s" s="0">
        <v>20</v>
      </c>
      <c r="E8221" t="s" s="0">
        <v>132</v>
      </c>
      <c r="F8221" s="0">
        <v>1.0720000000000001</v>
      </c>
    </row>
    <row r="8222" spans="1:6">
      <c r="A8222" s="39">
        <v>56564</v>
      </c>
      <c r="B8222" t="s" s="0">
        <v>160</v>
      </c>
      <c r="C8222" t="s" s="0">
        <v>22</v>
      </c>
      <c r="E8222" t="s" s="0">
        <v>160</v>
      </c>
      <c r="F8222" s="0">
        <v>0.94</v>
      </c>
    </row>
    <row r="8223" spans="1:6">
      <c r="A8223" s="39">
        <v>56566</v>
      </c>
      <c r="B8223" t="s" s="0">
        <v>160</v>
      </c>
      <c r="C8223" t="s" s="0">
        <v>22</v>
      </c>
      <c r="E8223" t="s" s="0">
        <v>160</v>
      </c>
      <c r="F8223" s="0">
        <v>0.94</v>
      </c>
    </row>
    <row r="8224" spans="1:6">
      <c r="A8224" s="39">
        <v>56567</v>
      </c>
      <c r="B8224" t="s" s="0">
        <v>160</v>
      </c>
      <c r="C8224" t="s" s="0">
        <v>22</v>
      </c>
      <c r="E8224" t="s" s="0">
        <v>160</v>
      </c>
      <c r="F8224" s="0">
        <v>0.94</v>
      </c>
    </row>
    <row r="8225" spans="1:6">
      <c r="A8225" s="39">
        <v>92665</v>
      </c>
      <c r="B8225" t="s" s="0">
        <v>397</v>
      </c>
      <c r="C8225" t="s" s="0">
        <v>26</v>
      </c>
      <c r="E8225" t="s" s="0">
        <v>397</v>
      </c>
      <c r="F8225" s="0">
        <v>1.0620000000000001</v>
      </c>
    </row>
    <row r="8226" spans="1:6">
      <c r="A8226" s="39">
        <v>92699</v>
      </c>
      <c r="B8226" t="s" s="0">
        <v>397</v>
      </c>
      <c r="C8226" t="s" s="0">
        <v>26</v>
      </c>
      <c r="E8226" t="s" s="0">
        <v>397</v>
      </c>
      <c r="F8226" s="0">
        <v>1.0620000000000001</v>
      </c>
    </row>
    <row r="8227" spans="1:6">
      <c r="A8227" s="39">
        <v>21629</v>
      </c>
      <c r="B8227" t="s" s="0">
        <v>165</v>
      </c>
      <c r="C8227" t="s" s="0">
        <v>39</v>
      </c>
      <c r="E8227" t="s" s="0">
        <v>165</v>
      </c>
      <c r="F8227" s="0">
        <v>0.98</v>
      </c>
    </row>
    <row r="8228" spans="1:6">
      <c r="A8228" s="39">
        <v>15913</v>
      </c>
      <c r="B8228" t="s" s="0">
        <v>145</v>
      </c>
      <c r="C8228" t="s" s="0">
        <v>82</v>
      </c>
      <c r="E8228" t="s" s="0">
        <v>145</v>
      </c>
      <c r="F8228" s="0">
        <v>0.95299999999999996</v>
      </c>
    </row>
    <row r="8229" spans="1:6">
      <c r="A8229" s="39">
        <v>15898</v>
      </c>
      <c r="B8229" t="s" s="0">
        <v>206</v>
      </c>
      <c r="C8229" t="s" s="0">
        <v>82</v>
      </c>
      <c r="E8229" t="s" s="0">
        <v>206</v>
      </c>
      <c r="F8229" s="0">
        <v>0.93600000000000005</v>
      </c>
    </row>
    <row r="8230" spans="1:6">
      <c r="A8230" s="39">
        <v>17039</v>
      </c>
      <c r="B8230" t="s" s="0">
        <v>125</v>
      </c>
      <c r="C8230" t="s" s="0">
        <v>58</v>
      </c>
      <c r="E8230" t="s" s="0">
        <v>125</v>
      </c>
      <c r="F8230" s="0">
        <v>0.9</v>
      </c>
    </row>
    <row r="8231" spans="1:6">
      <c r="A8231" s="39">
        <v>92676</v>
      </c>
      <c r="B8231" t="s" s="0">
        <v>397</v>
      </c>
      <c r="C8231" t="s" s="0">
        <v>26</v>
      </c>
      <c r="E8231" t="s" s="0">
        <v>397</v>
      </c>
      <c r="F8231" s="0">
        <v>1.0620000000000001</v>
      </c>
    </row>
    <row r="8232" spans="1:6">
      <c r="A8232" s="39">
        <v>54309</v>
      </c>
      <c r="B8232" t="s" s="0">
        <v>21</v>
      </c>
      <c r="C8232" t="s" s="0">
        <v>22</v>
      </c>
      <c r="E8232" t="s" s="0">
        <v>21</v>
      </c>
      <c r="F8232" s="0">
        <v>1.085</v>
      </c>
    </row>
    <row r="8233" spans="1:6">
      <c r="A8233" s="39">
        <v>92693</v>
      </c>
      <c r="B8233" t="s" s="0">
        <v>397</v>
      </c>
      <c r="C8233" t="s" s="0">
        <v>26</v>
      </c>
      <c r="E8233" t="s" s="0">
        <v>397</v>
      </c>
      <c r="F8233" s="0">
        <v>1.0620000000000001</v>
      </c>
    </row>
    <row r="8234" spans="1:6">
      <c r="A8234" s="39">
        <v>56645</v>
      </c>
      <c r="B8234" t="s" s="0">
        <v>42</v>
      </c>
      <c r="C8234" t="s" s="0">
        <v>22</v>
      </c>
      <c r="E8234" t="s" s="0">
        <v>42</v>
      </c>
      <c r="F8234" s="0">
        <v>1.0009999999999999</v>
      </c>
    </row>
    <row r="8235" spans="1:6">
      <c r="A8235" s="39">
        <v>92694</v>
      </c>
      <c r="B8235" t="s" s="0">
        <v>397</v>
      </c>
      <c r="C8235" t="s" s="0">
        <v>26</v>
      </c>
      <c r="E8235" t="s" s="0">
        <v>397</v>
      </c>
      <c r="F8235" s="0">
        <v>1.0620000000000001</v>
      </c>
    </row>
    <row r="8236" spans="1:6">
      <c r="A8236" s="39">
        <v>92685</v>
      </c>
      <c r="B8236" t="s" s="0">
        <v>397</v>
      </c>
      <c r="C8236" t="s" s="0">
        <v>26</v>
      </c>
      <c r="E8236" t="s" s="0">
        <v>397</v>
      </c>
      <c r="F8236" s="0">
        <v>1.0620000000000001</v>
      </c>
    </row>
    <row r="8237" spans="1:6">
      <c r="A8237" s="39">
        <v>92696</v>
      </c>
      <c r="B8237" t="s" s="0">
        <v>397</v>
      </c>
      <c r="C8237" t="s" s="0">
        <v>26</v>
      </c>
      <c r="E8237" t="s" s="0">
        <v>397</v>
      </c>
      <c r="F8237" s="0">
        <v>1.0620000000000001</v>
      </c>
    </row>
    <row r="8238" spans="1:6">
      <c r="A8238" s="39">
        <v>92697</v>
      </c>
      <c r="B8238" t="s" s="0">
        <v>397</v>
      </c>
      <c r="C8238" t="s" s="0">
        <v>26</v>
      </c>
      <c r="E8238" t="s" s="0">
        <v>397</v>
      </c>
      <c r="F8238" s="0">
        <v>1.0620000000000001</v>
      </c>
    </row>
    <row r="8239" spans="1:6">
      <c r="A8239" s="39">
        <v>92655</v>
      </c>
      <c r="B8239" t="s" s="0">
        <v>397</v>
      </c>
      <c r="C8239" t="s" s="0">
        <v>26</v>
      </c>
      <c r="E8239" t="s" s="0">
        <v>397</v>
      </c>
      <c r="F8239" s="0">
        <v>1.0620000000000001</v>
      </c>
    </row>
    <row r="8240" spans="1:6">
      <c r="A8240" s="39">
        <v>92699</v>
      </c>
      <c r="B8240" t="s" s="0">
        <v>397</v>
      </c>
      <c r="C8240" t="s" s="0">
        <v>26</v>
      </c>
      <c r="E8240" t="s" s="0">
        <v>397</v>
      </c>
      <c r="F8240" s="0">
        <v>1.0620000000000001</v>
      </c>
    </row>
    <row r="8241" spans="1:6">
      <c r="A8241" s="39">
        <v>92665</v>
      </c>
      <c r="B8241" t="s" s="0">
        <v>397</v>
      </c>
      <c r="C8241" t="s" s="0">
        <v>26</v>
      </c>
      <c r="E8241" t="s" s="0">
        <v>397</v>
      </c>
      <c r="F8241" s="0">
        <v>1.0620000000000001</v>
      </c>
    </row>
    <row r="8242" spans="1:6">
      <c r="A8242" s="39">
        <v>17309</v>
      </c>
      <c r="B8242" t="s" s="0">
        <v>66</v>
      </c>
      <c r="C8242" t="s" s="0">
        <v>58</v>
      </c>
      <c r="E8242" t="s" s="0">
        <v>66</v>
      </c>
      <c r="F8242" s="0">
        <v>1.012</v>
      </c>
    </row>
    <row r="8243" spans="1:6">
      <c r="A8243" s="39">
        <v>91281</v>
      </c>
      <c r="B8243" t="s" s="0">
        <v>397</v>
      </c>
      <c r="C8243" t="s" s="0">
        <v>26</v>
      </c>
      <c r="E8243" t="s" s="0">
        <v>397</v>
      </c>
      <c r="F8243" s="0">
        <v>1.0620000000000001</v>
      </c>
    </row>
    <row r="8244" spans="1:6">
      <c r="A8244" s="39">
        <v>92702</v>
      </c>
      <c r="B8244" t="s" s="0">
        <v>397</v>
      </c>
      <c r="C8244" t="s" s="0">
        <v>26</v>
      </c>
      <c r="E8244" t="s" s="0">
        <v>397</v>
      </c>
      <c r="F8244" s="0">
        <v>1.0620000000000001</v>
      </c>
    </row>
    <row r="8245" spans="1:6">
      <c r="A8245" s="39">
        <v>84100</v>
      </c>
      <c r="B8245" t="s" s="0">
        <v>56</v>
      </c>
      <c r="C8245" t="s" s="0">
        <v>26</v>
      </c>
      <c r="E8245" t="s" s="0">
        <v>56</v>
      </c>
      <c r="F8245" s="0">
        <v>0.99399999999999999</v>
      </c>
    </row>
    <row r="8246" spans="1:6">
      <c r="A8246" s="39">
        <v>66887</v>
      </c>
      <c r="B8246" t="s" s="0">
        <v>53</v>
      </c>
      <c r="C8246" t="s" s="0">
        <v>22</v>
      </c>
      <c r="E8246" t="s" s="0">
        <v>53</v>
      </c>
      <c r="F8246" s="0">
        <v>0.96099999999999997</v>
      </c>
    </row>
    <row r="8247" spans="1:6">
      <c r="A8247" s="39">
        <v>94557</v>
      </c>
      <c r="B8247" t="s" s="0">
        <v>77</v>
      </c>
      <c r="C8247" t="s" s="0">
        <v>26</v>
      </c>
      <c r="E8247" t="s" s="0">
        <v>77</v>
      </c>
      <c r="F8247" s="0">
        <v>0.97499999999999998</v>
      </c>
    </row>
    <row r="8248" spans="1:6">
      <c r="A8248" s="39">
        <v>1689</v>
      </c>
      <c r="B8248" t="s" s="0">
        <v>293</v>
      </c>
      <c r="C8248" t="s" s="0">
        <v>119</v>
      </c>
      <c r="E8248" t="s" s="0">
        <v>293</v>
      </c>
      <c r="F8248" s="0">
        <v>0.91900000000000004</v>
      </c>
    </row>
    <row r="8249" spans="1:6">
      <c r="A8249" s="39">
        <v>36272</v>
      </c>
      <c r="B8249" t="s" s="0">
        <v>106</v>
      </c>
      <c r="C8249" t="s" s="0">
        <v>74</v>
      </c>
      <c r="E8249" t="s" s="0">
        <v>106</v>
      </c>
      <c r="F8249" s="0">
        <v>0.98699999999999999</v>
      </c>
    </row>
    <row r="8250" spans="1:6">
      <c r="A8250" s="39">
        <v>92705</v>
      </c>
      <c r="B8250" t="s" s="0">
        <v>397</v>
      </c>
      <c r="C8250" t="s" s="0">
        <v>26</v>
      </c>
      <c r="E8250" t="s" s="0">
        <v>397</v>
      </c>
      <c r="F8250" s="0">
        <v>1.0620000000000001</v>
      </c>
    </row>
    <row r="8251" spans="1:6">
      <c r="A8251" s="39">
        <v>92706</v>
      </c>
      <c r="B8251" t="s" s="0">
        <v>397</v>
      </c>
      <c r="C8251" t="s" s="0">
        <v>26</v>
      </c>
      <c r="E8251" t="s" s="0">
        <v>397</v>
      </c>
      <c r="F8251" s="0">
        <v>1.0620000000000001</v>
      </c>
    </row>
    <row r="8252" spans="1:6">
      <c r="A8252" s="39">
        <v>92708</v>
      </c>
      <c r="B8252" t="s" s="0">
        <v>397</v>
      </c>
      <c r="C8252" t="s" s="0">
        <v>26</v>
      </c>
      <c r="E8252" t="s" s="0">
        <v>397</v>
      </c>
      <c r="F8252" s="0">
        <v>1.0620000000000001</v>
      </c>
    </row>
    <row r="8253" spans="1:6">
      <c r="A8253" s="39">
        <v>56589</v>
      </c>
      <c r="B8253" t="s" s="0">
        <v>160</v>
      </c>
      <c r="C8253" t="s" s="0">
        <v>22</v>
      </c>
      <c r="E8253" t="s" s="0">
        <v>160</v>
      </c>
      <c r="F8253" s="0">
        <v>0.94</v>
      </c>
    </row>
    <row r="8254" spans="1:6">
      <c r="A8254" s="39">
        <v>55767</v>
      </c>
      <c r="B8254" t="s" s="0">
        <v>32</v>
      </c>
      <c r="C8254" t="s" s="0">
        <v>22</v>
      </c>
      <c r="E8254" t="s" s="0">
        <v>32</v>
      </c>
      <c r="F8254" s="0">
        <v>1.046</v>
      </c>
    </row>
    <row r="8255" spans="1:6">
      <c r="A8255" s="39">
        <v>92709</v>
      </c>
      <c r="B8255" t="s" s="0">
        <v>397</v>
      </c>
      <c r="C8255" t="s" s="0">
        <v>26</v>
      </c>
      <c r="E8255" t="s" s="0">
        <v>397</v>
      </c>
      <c r="F8255" s="0">
        <v>1.0620000000000001</v>
      </c>
    </row>
    <row r="8256" spans="1:6">
      <c r="A8256" s="39">
        <v>95514</v>
      </c>
      <c r="B8256" t="s" s="0">
        <v>397</v>
      </c>
      <c r="C8256" t="s" s="0">
        <v>26</v>
      </c>
      <c r="E8256" t="s" s="0">
        <v>397</v>
      </c>
      <c r="F8256" s="0">
        <v>1.0620000000000001</v>
      </c>
    </row>
    <row r="8257" spans="1:6">
      <c r="A8257" s="39">
        <v>92660</v>
      </c>
      <c r="B8257" t="s" s="0">
        <v>397</v>
      </c>
      <c r="C8257" t="s" s="0">
        <v>26</v>
      </c>
      <c r="E8257" t="s" s="0">
        <v>397</v>
      </c>
      <c r="F8257" s="0">
        <v>1.0620000000000001</v>
      </c>
    </row>
    <row r="8258" spans="1:6">
      <c r="A8258" s="39">
        <v>57520</v>
      </c>
      <c r="B8258" t="s" s="0">
        <v>112</v>
      </c>
      <c r="C8258" t="s" s="0">
        <v>22</v>
      </c>
      <c r="E8258" t="s" s="0">
        <v>112</v>
      </c>
      <c r="F8258" s="0">
        <v>0.99</v>
      </c>
    </row>
    <row r="8259" spans="1:6">
      <c r="A8259" s="39">
        <v>56651</v>
      </c>
      <c r="B8259" t="s" s="0">
        <v>52</v>
      </c>
      <c r="C8259" t="s" s="0">
        <v>22</v>
      </c>
      <c r="E8259" t="s" s="0">
        <v>52</v>
      </c>
      <c r="F8259" s="0">
        <v>1.0009999999999999</v>
      </c>
    </row>
    <row r="8260" spans="1:6">
      <c r="A8260" s="39">
        <v>39326</v>
      </c>
      <c r="B8260" t="s" s="0">
        <v>126</v>
      </c>
      <c r="C8260" t="s" s="0">
        <v>70</v>
      </c>
      <c r="E8260" t="s" s="0">
        <v>126</v>
      </c>
      <c r="F8260" s="0">
        <v>0.89500000000000002</v>
      </c>
    </row>
    <row r="8261" spans="1:6">
      <c r="A8261" s="39">
        <v>39345</v>
      </c>
      <c r="B8261" t="s" s="0">
        <v>126</v>
      </c>
      <c r="C8261" t="s" s="0">
        <v>70</v>
      </c>
      <c r="E8261" t="s" s="0">
        <v>126</v>
      </c>
      <c r="F8261" s="0">
        <v>0.89500000000000002</v>
      </c>
    </row>
    <row r="8262" spans="1:6">
      <c r="A8262" s="39">
        <v>92711</v>
      </c>
      <c r="B8262" t="s" s="0">
        <v>397</v>
      </c>
      <c r="C8262" t="s" s="0">
        <v>26</v>
      </c>
      <c r="E8262" t="s" s="0">
        <v>397</v>
      </c>
      <c r="F8262" s="0">
        <v>1.0620000000000001</v>
      </c>
    </row>
    <row r="8263" spans="1:6">
      <c r="A8263" s="39">
        <v>92712</v>
      </c>
      <c r="B8263" t="s" s="0">
        <v>397</v>
      </c>
      <c r="C8263" t="s" s="0">
        <v>26</v>
      </c>
      <c r="E8263" t="s" s="0">
        <v>397</v>
      </c>
      <c r="F8263" s="0">
        <v>1.0620000000000001</v>
      </c>
    </row>
    <row r="8264" spans="1:6">
      <c r="A8264" s="39">
        <v>14913</v>
      </c>
      <c r="B8264" t="s" s="0">
        <v>149</v>
      </c>
      <c r="C8264" t="s" s="0">
        <v>82</v>
      </c>
      <c r="E8264" t="s" s="0">
        <v>149</v>
      </c>
      <c r="F8264" s="0">
        <v>0.97799999999999998</v>
      </c>
    </row>
    <row r="8265" spans="1:6">
      <c r="A8265" s="39">
        <v>92714</v>
      </c>
      <c r="B8265" t="s" s="0">
        <v>397</v>
      </c>
      <c r="C8265" t="s" s="0">
        <v>26</v>
      </c>
      <c r="E8265" t="s" s="0">
        <v>397</v>
      </c>
      <c r="F8265" s="0">
        <v>1.0620000000000001</v>
      </c>
    </row>
    <row r="8266" spans="1:6">
      <c r="A8266" s="39">
        <v>56332</v>
      </c>
      <c r="B8266" t="s" s="0">
        <v>42</v>
      </c>
      <c r="C8266" t="s" s="0">
        <v>22</v>
      </c>
      <c r="E8266" t="s" s="0">
        <v>42</v>
      </c>
      <c r="F8266" s="0">
        <v>1.0009999999999999</v>
      </c>
    </row>
    <row r="8267" spans="1:6">
      <c r="A8267" s="39">
        <v>16248</v>
      </c>
      <c r="B8267" t="s" s="0">
        <v>81</v>
      </c>
      <c r="C8267" t="s" s="0">
        <v>82</v>
      </c>
      <c r="E8267" t="s" s="0">
        <v>81</v>
      </c>
      <c r="F8267" s="0">
        <v>0.878</v>
      </c>
    </row>
    <row r="8268" spans="1:6">
      <c r="A8268" s="39">
        <v>57572</v>
      </c>
      <c r="B8268" t="s" s="0">
        <v>112</v>
      </c>
      <c r="C8268" t="s" s="0">
        <v>22</v>
      </c>
      <c r="E8268" t="s" s="0">
        <v>112</v>
      </c>
      <c r="F8268" s="0">
        <v>0.99</v>
      </c>
    </row>
    <row r="8269" spans="1:6">
      <c r="A8269" s="39">
        <v>9243</v>
      </c>
      <c r="B8269" t="s" s="0">
        <v>252</v>
      </c>
      <c r="C8269" t="s" s="0">
        <v>119</v>
      </c>
      <c r="E8269" t="s" s="0">
        <v>252</v>
      </c>
      <c r="F8269" s="0">
        <v>0.91700000000000004</v>
      </c>
    </row>
    <row r="8270" spans="1:6">
      <c r="A8270" s="39">
        <v>96489</v>
      </c>
      <c r="B8270" t="s" s="0">
        <v>78</v>
      </c>
      <c r="C8270" t="s" s="0">
        <v>26</v>
      </c>
      <c r="E8270" t="s" s="0">
        <v>78</v>
      </c>
      <c r="F8270" s="0">
        <v>1.01</v>
      </c>
    </row>
    <row r="8271" spans="1:6">
      <c r="A8271" s="39">
        <v>99759</v>
      </c>
      <c r="B8271" t="s" s="0">
        <v>260</v>
      </c>
      <c r="C8271" t="s" s="0">
        <v>72</v>
      </c>
      <c r="E8271" t="s" s="0">
        <v>260</v>
      </c>
      <c r="F8271" s="0">
        <v>0.872</v>
      </c>
    </row>
    <row r="8272" spans="1:6">
      <c r="A8272" s="39">
        <v>92690</v>
      </c>
      <c r="B8272" t="s" s="0">
        <v>397</v>
      </c>
      <c r="C8272" t="s" s="0">
        <v>26</v>
      </c>
      <c r="E8272" t="s" s="0">
        <v>397</v>
      </c>
      <c r="F8272" s="0">
        <v>1.0620000000000001</v>
      </c>
    </row>
    <row r="8273" spans="1:6">
      <c r="A8273" s="39">
        <v>14913</v>
      </c>
      <c r="B8273" t="s" s="0">
        <v>149</v>
      </c>
      <c r="C8273" t="s" s="0">
        <v>82</v>
      </c>
      <c r="E8273" t="s" s="0">
        <v>149</v>
      </c>
      <c r="F8273" s="0">
        <v>0.97799999999999998</v>
      </c>
    </row>
    <row r="8274" spans="1:6">
      <c r="A8274" s="39">
        <v>55767</v>
      </c>
      <c r="B8274" t="s" s="0">
        <v>32</v>
      </c>
      <c r="C8274" t="s" s="0">
        <v>22</v>
      </c>
      <c r="E8274" t="s" s="0">
        <v>32</v>
      </c>
      <c r="F8274" s="0">
        <v>1.046</v>
      </c>
    </row>
    <row r="8275" spans="1:6">
      <c r="A8275" s="39">
        <v>55585</v>
      </c>
      <c r="B8275" t="s" s="0">
        <v>36</v>
      </c>
      <c r="C8275" t="s" s="0">
        <v>22</v>
      </c>
      <c r="E8275" t="s" s="0">
        <v>36</v>
      </c>
      <c r="F8275" s="0">
        <v>0.95299999999999996</v>
      </c>
    </row>
    <row r="8276" spans="1:6">
      <c r="A8276" s="39">
        <v>92715</v>
      </c>
      <c r="B8276" t="s" s="0">
        <v>397</v>
      </c>
      <c r="C8276" t="s" s="0">
        <v>26</v>
      </c>
      <c r="E8276" t="s" s="0">
        <v>397</v>
      </c>
      <c r="F8276" s="0">
        <v>1.0620000000000001</v>
      </c>
    </row>
    <row r="8277" spans="1:6">
      <c r="A8277" s="39">
        <v>55413</v>
      </c>
      <c r="B8277" t="s" s="0">
        <v>166</v>
      </c>
      <c r="C8277" t="s" s="0">
        <v>22</v>
      </c>
      <c r="E8277" t="s" s="0">
        <v>166</v>
      </c>
      <c r="F8277" s="0">
        <v>1.036</v>
      </c>
    </row>
    <row r="8278" spans="1:6">
      <c r="A8278" s="39">
        <v>55437</v>
      </c>
      <c r="B8278" t="s" s="0">
        <v>166</v>
      </c>
      <c r="C8278" t="s" s="0">
        <v>22</v>
      </c>
      <c r="E8278" t="s" s="0">
        <v>166</v>
      </c>
      <c r="F8278" s="0">
        <v>1.036</v>
      </c>
    </row>
    <row r="8279" spans="1:6">
      <c r="A8279" s="39">
        <v>56316</v>
      </c>
      <c r="B8279" t="s" s="0">
        <v>160</v>
      </c>
      <c r="C8279" t="s" s="0">
        <v>22</v>
      </c>
      <c r="E8279" t="s" s="0">
        <v>160</v>
      </c>
      <c r="F8279" s="0">
        <v>0.94</v>
      </c>
    </row>
    <row r="8280" spans="1:6">
      <c r="A8280" s="39">
        <v>76889</v>
      </c>
      <c r="B8280" t="s" s="0">
        <v>98</v>
      </c>
      <c r="C8280" t="s" s="0">
        <v>22</v>
      </c>
      <c r="E8280" t="s" s="0">
        <v>98</v>
      </c>
      <c r="F8280" s="0">
        <v>1.032</v>
      </c>
    </row>
    <row r="8281" spans="1:6">
      <c r="A8281" s="39">
        <v>55758</v>
      </c>
      <c r="B8281" t="s" s="0">
        <v>32</v>
      </c>
      <c r="C8281" t="s" s="0">
        <v>22</v>
      </c>
      <c r="E8281" t="s" s="0">
        <v>32</v>
      </c>
      <c r="F8281" s="0">
        <v>1.046</v>
      </c>
    </row>
    <row r="8282" spans="1:6">
      <c r="A8282" s="39">
        <v>57589</v>
      </c>
      <c r="B8282" t="s" s="0">
        <v>112</v>
      </c>
      <c r="C8282" t="s" s="0">
        <v>22</v>
      </c>
      <c r="E8282" t="s" s="0">
        <v>112</v>
      </c>
      <c r="F8282" s="0">
        <v>0.99</v>
      </c>
    </row>
    <row r="8283" spans="1:6">
      <c r="A8283" s="39">
        <v>92718</v>
      </c>
      <c r="B8283" t="s" s="0">
        <v>397</v>
      </c>
      <c r="C8283" t="s" s="0">
        <v>26</v>
      </c>
      <c r="E8283" t="s" s="0">
        <v>397</v>
      </c>
      <c r="F8283" s="0">
        <v>1.0620000000000001</v>
      </c>
    </row>
    <row r="8284" spans="1:6">
      <c r="A8284" s="39">
        <v>67700</v>
      </c>
      <c r="B8284" t="s" s="0">
        <v>220</v>
      </c>
      <c r="C8284" t="s" s="0">
        <v>22</v>
      </c>
      <c r="E8284" t="s" s="0">
        <v>220</v>
      </c>
      <c r="F8284" s="0">
        <v>0.97499999999999998</v>
      </c>
    </row>
    <row r="8285" spans="1:6">
      <c r="A8285" s="39">
        <v>67150</v>
      </c>
      <c r="B8285" t="s" s="0">
        <v>137</v>
      </c>
      <c r="C8285" t="s" s="0">
        <v>22</v>
      </c>
      <c r="E8285" t="s" s="0">
        <v>137</v>
      </c>
      <c r="F8285" s="0">
        <v>1.0580000000000001</v>
      </c>
    </row>
    <row r="8286" spans="1:6">
      <c r="A8286" s="39">
        <v>95519</v>
      </c>
      <c r="B8286" t="s" s="0">
        <v>397</v>
      </c>
      <c r="C8286" t="s" s="0">
        <v>26</v>
      </c>
      <c r="E8286" t="s" s="0">
        <v>397</v>
      </c>
      <c r="F8286" s="0">
        <v>1.0620000000000001</v>
      </c>
    </row>
    <row r="8287" spans="1:6">
      <c r="A8287" s="39">
        <v>92720</v>
      </c>
      <c r="B8287" t="s" s="0">
        <v>397</v>
      </c>
      <c r="C8287" t="s" s="0">
        <v>26</v>
      </c>
      <c r="E8287" t="s" s="0">
        <v>397</v>
      </c>
      <c r="F8287" s="0">
        <v>1.0620000000000001</v>
      </c>
    </row>
    <row r="8288" spans="1:6">
      <c r="A8288" s="39">
        <v>92676</v>
      </c>
      <c r="B8288" t="s" s="0">
        <v>397</v>
      </c>
      <c r="C8288" t="s" s="0">
        <v>26</v>
      </c>
      <c r="E8288" t="s" s="0">
        <v>397</v>
      </c>
      <c r="F8288" s="0">
        <v>1.0620000000000001</v>
      </c>
    </row>
    <row r="8289" spans="1:6">
      <c r="A8289" s="39">
        <v>49779</v>
      </c>
      <c r="B8289" t="s" s="0">
        <v>158</v>
      </c>
      <c r="C8289" t="s" s="0">
        <v>39</v>
      </c>
      <c r="E8289" t="s" s="0">
        <v>158</v>
      </c>
      <c r="F8289" s="0">
        <v>0.82</v>
      </c>
    </row>
    <row r="8290" spans="1:6">
      <c r="A8290" s="39">
        <v>92721</v>
      </c>
      <c r="B8290" t="s" s="0">
        <v>397</v>
      </c>
      <c r="C8290" t="s" s="0">
        <v>26</v>
      </c>
      <c r="E8290" t="s" s="0">
        <v>397</v>
      </c>
      <c r="F8290" s="0">
        <v>1.0620000000000001</v>
      </c>
    </row>
    <row r="8291" spans="1:6">
      <c r="A8291" s="39">
        <v>97618</v>
      </c>
      <c r="B8291" t="s" s="0">
        <v>181</v>
      </c>
      <c r="C8291" t="s" s="0">
        <v>26</v>
      </c>
      <c r="E8291" t="s" s="0">
        <v>181</v>
      </c>
      <c r="F8291" s="0">
        <v>1.071</v>
      </c>
    </row>
    <row r="8292" spans="1:6">
      <c r="A8292" s="39">
        <v>66879</v>
      </c>
      <c r="B8292" t="s" s="0">
        <v>220</v>
      </c>
      <c r="C8292" t="s" s="0">
        <v>22</v>
      </c>
      <c r="E8292" t="s" s="0">
        <v>220</v>
      </c>
      <c r="F8292" s="0">
        <v>0.97499999999999998</v>
      </c>
    </row>
    <row r="8293" spans="1:6">
      <c r="A8293" s="39">
        <v>92723</v>
      </c>
      <c r="B8293" t="s" s="0">
        <v>397</v>
      </c>
      <c r="C8293" t="s" s="0">
        <v>26</v>
      </c>
      <c r="E8293" t="s" s="0">
        <v>397</v>
      </c>
      <c r="F8293" s="0">
        <v>1.0620000000000001</v>
      </c>
    </row>
    <row r="8294" spans="1:6">
      <c r="A8294" s="39">
        <v>92545</v>
      </c>
      <c r="B8294" t="s" s="0">
        <v>123</v>
      </c>
      <c r="C8294" t="s" s="0">
        <v>26</v>
      </c>
      <c r="E8294" t="s" s="0">
        <v>123</v>
      </c>
      <c r="F8294" s="0">
        <v>1.018</v>
      </c>
    </row>
    <row r="8295" spans="1:6">
      <c r="A8295" s="39">
        <v>63843</v>
      </c>
      <c r="B8295" t="s" s="0">
        <v>121</v>
      </c>
      <c r="C8295" t="s" s="0">
        <v>26</v>
      </c>
      <c r="E8295" t="s" s="0">
        <v>121</v>
      </c>
      <c r="F8295" s="0">
        <v>1.095</v>
      </c>
    </row>
    <row r="8296" spans="1:6">
      <c r="A8296" s="39">
        <v>92637</v>
      </c>
      <c r="B8296" t="s" s="0">
        <v>397</v>
      </c>
      <c r="C8296" t="s" s="0">
        <v>26</v>
      </c>
      <c r="E8296" t="s" s="0">
        <v>397</v>
      </c>
      <c r="F8296" s="0">
        <v>1.0620000000000001</v>
      </c>
    </row>
    <row r="8297" spans="1:6">
      <c r="A8297" s="39">
        <v>92724</v>
      </c>
      <c r="B8297" t="s" s="0">
        <v>397</v>
      </c>
      <c r="C8297" t="s" s="0">
        <v>26</v>
      </c>
      <c r="E8297" t="s" s="0">
        <v>397</v>
      </c>
      <c r="F8297" s="0">
        <v>1.0620000000000001</v>
      </c>
    </row>
    <row r="8298" spans="1:6">
      <c r="A8298" s="39">
        <v>92648</v>
      </c>
      <c r="B8298" t="s" s="0">
        <v>397</v>
      </c>
      <c r="C8298" t="s" s="0">
        <v>26</v>
      </c>
      <c r="E8298" t="s" s="0">
        <v>397</v>
      </c>
      <c r="F8298" s="0">
        <v>1.0620000000000001</v>
      </c>
    </row>
    <row r="8299" spans="1:6">
      <c r="A8299" s="39">
        <v>31712</v>
      </c>
      <c r="B8299" t="s" s="0">
        <v>75</v>
      </c>
      <c r="C8299" t="s" s="0">
        <v>39</v>
      </c>
      <c r="E8299" t="s" s="0">
        <v>75</v>
      </c>
      <c r="F8299" s="0">
        <v>0.81699999999999995</v>
      </c>
    </row>
    <row r="8300" spans="1:6">
      <c r="A8300" s="39">
        <v>54533</v>
      </c>
      <c r="B8300" t="s" s="0">
        <v>142</v>
      </c>
      <c r="C8300" t="s" s="0">
        <v>22</v>
      </c>
      <c r="E8300" t="s" s="0">
        <v>142</v>
      </c>
      <c r="F8300" s="0">
        <v>1.0549999999999999</v>
      </c>
    </row>
    <row r="8301" spans="1:6">
      <c r="A8301" s="39">
        <v>55268</v>
      </c>
      <c r="B8301" t="s" s="0">
        <v>166</v>
      </c>
      <c r="C8301" t="s" s="0">
        <v>22</v>
      </c>
      <c r="E8301" t="s" s="0">
        <v>166</v>
      </c>
      <c r="F8301" s="0">
        <v>1.036</v>
      </c>
    </row>
    <row r="8302" spans="1:6">
      <c r="A8302" s="39">
        <v>37355</v>
      </c>
      <c r="B8302" t="s" s="0">
        <v>154</v>
      </c>
      <c r="C8302" t="s" s="0">
        <v>72</v>
      </c>
      <c r="E8302" t="s" s="0">
        <v>154</v>
      </c>
      <c r="F8302" s="0">
        <v>0.90700000000000003</v>
      </c>
    </row>
    <row r="8303" spans="1:6">
      <c r="A8303" s="39">
        <v>76889</v>
      </c>
      <c r="B8303" t="s" s="0">
        <v>98</v>
      </c>
      <c r="C8303" t="s" s="0">
        <v>22</v>
      </c>
      <c r="E8303" t="s" s="0">
        <v>98</v>
      </c>
      <c r="F8303" s="0">
        <v>1.032</v>
      </c>
    </row>
    <row r="8304" spans="1:6">
      <c r="A8304" s="39">
        <v>95519</v>
      </c>
      <c r="B8304" t="s" s="0">
        <v>397</v>
      </c>
      <c r="C8304" t="s" s="0">
        <v>26</v>
      </c>
      <c r="E8304" t="s" s="0">
        <v>397</v>
      </c>
      <c r="F8304" s="0">
        <v>1.0620000000000001</v>
      </c>
    </row>
    <row r="8305" spans="1:6">
      <c r="A8305" s="39">
        <v>92726</v>
      </c>
      <c r="B8305" t="s" s="0">
        <v>397</v>
      </c>
      <c r="C8305" t="s" s="0">
        <v>26</v>
      </c>
      <c r="E8305" t="s" s="0">
        <v>397</v>
      </c>
      <c r="F8305" s="0">
        <v>1.0620000000000001</v>
      </c>
    </row>
    <row r="8306" spans="1:6">
      <c r="A8306" s="39">
        <v>87767</v>
      </c>
      <c r="B8306" t="s" s="0">
        <v>147</v>
      </c>
      <c r="C8306" t="s" s="0">
        <v>26</v>
      </c>
      <c r="E8306" t="s" s="0">
        <v>147</v>
      </c>
      <c r="F8306" s="0">
        <v>1.0309999999999999</v>
      </c>
    </row>
    <row r="8307" spans="1:6">
      <c r="A8307" s="39">
        <v>92727</v>
      </c>
      <c r="B8307" t="s" s="0">
        <v>397</v>
      </c>
      <c r="C8307" t="s" s="0">
        <v>26</v>
      </c>
      <c r="E8307" t="s" s="0">
        <v>397</v>
      </c>
      <c r="F8307" s="0">
        <v>1.0620000000000001</v>
      </c>
    </row>
    <row r="8308" spans="1:6">
      <c r="A8308" s="39">
        <v>92700</v>
      </c>
      <c r="B8308" t="s" s="0">
        <v>397</v>
      </c>
      <c r="C8308" t="s" s="0">
        <v>26</v>
      </c>
      <c r="E8308" t="s" s="0">
        <v>397</v>
      </c>
      <c r="F8308" s="0">
        <v>1.0620000000000001</v>
      </c>
    </row>
    <row r="8309" spans="1:6">
      <c r="A8309" s="39">
        <v>54533</v>
      </c>
      <c r="B8309" t="s" s="0">
        <v>142</v>
      </c>
      <c r="C8309" t="s" s="0">
        <v>22</v>
      </c>
      <c r="E8309" t="s" s="0">
        <v>142</v>
      </c>
      <c r="F8309" s="0">
        <v>1.0549999999999999</v>
      </c>
    </row>
    <row r="8310" spans="1:6">
      <c r="A8310" s="39">
        <v>76891</v>
      </c>
      <c r="B8310" t="s" s="0">
        <v>134</v>
      </c>
      <c r="C8310" t="s" s="0">
        <v>22</v>
      </c>
      <c r="E8310" t="s" s="0">
        <v>134</v>
      </c>
      <c r="F8310" s="0">
        <v>1.0189999999999999</v>
      </c>
    </row>
    <row r="8311" spans="1:6">
      <c r="A8311" s="39">
        <v>86694</v>
      </c>
      <c r="B8311" t="s" s="0">
        <v>101</v>
      </c>
      <c r="C8311" t="s" s="0">
        <v>26</v>
      </c>
      <c r="E8311" t="s" s="0">
        <v>101</v>
      </c>
      <c r="F8311" s="0">
        <v>1.0469999999999999</v>
      </c>
    </row>
    <row r="8312" spans="1:6">
      <c r="A8312" s="39">
        <v>92729</v>
      </c>
      <c r="B8312" t="s" s="0">
        <v>397</v>
      </c>
      <c r="C8312" t="s" s="0">
        <v>26</v>
      </c>
      <c r="E8312" t="s" s="0">
        <v>397</v>
      </c>
      <c r="F8312" s="0">
        <v>1.0620000000000001</v>
      </c>
    </row>
    <row r="8313" spans="1:6">
      <c r="A8313" s="39">
        <v>54570</v>
      </c>
      <c r="B8313" t="s" s="0">
        <v>167</v>
      </c>
      <c r="C8313" t="s" s="0">
        <v>22</v>
      </c>
      <c r="E8313" t="s" s="0">
        <v>167</v>
      </c>
      <c r="F8313" s="0">
        <v>1.01</v>
      </c>
    </row>
    <row r="8314" spans="1:6">
      <c r="A8314" s="39">
        <v>66879</v>
      </c>
      <c r="B8314" t="s" s="0">
        <v>53</v>
      </c>
      <c r="C8314" t="s" s="0">
        <v>22</v>
      </c>
      <c r="E8314" t="s" s="0">
        <v>53</v>
      </c>
      <c r="F8314" s="0">
        <v>0.96099999999999997</v>
      </c>
    </row>
    <row r="8315" spans="1:6">
      <c r="A8315" s="39">
        <v>92670</v>
      </c>
      <c r="B8315" t="s" s="0">
        <v>397</v>
      </c>
      <c r="C8315" t="s" s="0">
        <v>26</v>
      </c>
      <c r="E8315" t="s" s="0">
        <v>397</v>
      </c>
      <c r="F8315" s="0">
        <v>1.0620000000000001</v>
      </c>
    </row>
    <row r="8316" spans="1:6">
      <c r="A8316" s="39">
        <v>56593</v>
      </c>
      <c r="B8316" t="s" s="0">
        <v>112</v>
      </c>
      <c r="C8316" t="s" s="0">
        <v>22</v>
      </c>
      <c r="E8316" t="s" s="0">
        <v>112</v>
      </c>
      <c r="F8316" s="0">
        <v>0.99</v>
      </c>
    </row>
    <row r="8317" spans="1:6">
      <c r="A8317" s="39">
        <v>31609</v>
      </c>
      <c r="B8317" t="s" s="0">
        <v>398</v>
      </c>
      <c r="C8317" t="s" s="0">
        <v>39</v>
      </c>
      <c r="E8317" t="s" s="0">
        <v>398</v>
      </c>
      <c r="F8317" s="0">
        <v>0.75800000000000001</v>
      </c>
    </row>
    <row r="8318" spans="1:6">
      <c r="A8318" s="39">
        <v>89168</v>
      </c>
      <c r="B8318" t="s" s="0">
        <v>308</v>
      </c>
      <c r="C8318" t="s" s="0">
        <v>20</v>
      </c>
      <c r="E8318" t="s" s="0">
        <v>308</v>
      </c>
      <c r="F8318" s="0">
        <v>0.98599999999999999</v>
      </c>
    </row>
    <row r="8319" spans="1:6">
      <c r="A8319" s="39">
        <v>31619</v>
      </c>
      <c r="B8319" t="s" s="0">
        <v>398</v>
      </c>
      <c r="C8319" t="s" s="0">
        <v>39</v>
      </c>
      <c r="E8319" t="s" s="0">
        <v>398</v>
      </c>
      <c r="F8319" s="0">
        <v>0.75800000000000001</v>
      </c>
    </row>
    <row r="8320" spans="1:6">
      <c r="A8320" s="39">
        <v>27333</v>
      </c>
      <c r="B8320" t="s" s="0">
        <v>398</v>
      </c>
      <c r="C8320" t="s" s="0">
        <v>39</v>
      </c>
      <c r="E8320" t="s" s="0">
        <v>398</v>
      </c>
      <c r="F8320" s="0">
        <v>0.75800000000000001</v>
      </c>
    </row>
    <row r="8321" spans="1:6">
      <c r="A8321" s="39">
        <v>31603</v>
      </c>
      <c r="B8321" t="s" s="0">
        <v>398</v>
      </c>
      <c r="C8321" t="s" s="0">
        <v>39</v>
      </c>
      <c r="E8321" t="s" s="0">
        <v>398</v>
      </c>
      <c r="F8321" s="0">
        <v>0.75800000000000001</v>
      </c>
    </row>
    <row r="8322" spans="1:6">
      <c r="A8322" s="39">
        <v>99518</v>
      </c>
      <c r="B8322" t="s" s="0">
        <v>148</v>
      </c>
      <c r="C8322" t="s" s="0">
        <v>72</v>
      </c>
      <c r="E8322" t="s" s="0">
        <v>148</v>
      </c>
      <c r="F8322" s="0">
        <v>0.91400000000000003</v>
      </c>
    </row>
    <row r="8323" spans="1:6">
      <c r="A8323" s="39">
        <v>84183</v>
      </c>
      <c r="B8323" t="s" s="0">
        <v>307</v>
      </c>
      <c r="C8323" t="s" s="0">
        <v>26</v>
      </c>
      <c r="E8323" t="s" s="0">
        <v>307</v>
      </c>
      <c r="F8323" s="0">
        <v>0.98599999999999999</v>
      </c>
    </row>
    <row r="8324" spans="1:6">
      <c r="A8324" s="39">
        <v>31623</v>
      </c>
      <c r="B8324" t="s" s="0">
        <v>398</v>
      </c>
      <c r="C8324" t="s" s="0">
        <v>39</v>
      </c>
      <c r="E8324" t="s" s="0">
        <v>398</v>
      </c>
      <c r="F8324" s="0">
        <v>0.75800000000000001</v>
      </c>
    </row>
    <row r="8325" spans="1:6">
      <c r="A8325" s="39">
        <v>57614</v>
      </c>
      <c r="B8325" t="s" s="0">
        <v>160</v>
      </c>
      <c r="C8325" t="s" s="0">
        <v>22</v>
      </c>
      <c r="E8325" t="s" s="0">
        <v>160</v>
      </c>
      <c r="F8325" s="0">
        <v>0.94</v>
      </c>
    </row>
    <row r="8326" spans="1:6">
      <c r="A8326" s="39">
        <v>31629</v>
      </c>
      <c r="B8326" t="s" s="0">
        <v>398</v>
      </c>
      <c r="C8326" t="s" s="0">
        <v>39</v>
      </c>
      <c r="E8326" t="s" s="0">
        <v>398</v>
      </c>
      <c r="F8326" s="0">
        <v>0.75800000000000001</v>
      </c>
    </row>
    <row r="8327" spans="1:6">
      <c r="A8327" s="39">
        <v>27324</v>
      </c>
      <c r="B8327" t="s" s="0">
        <v>398</v>
      </c>
      <c r="C8327" t="s" s="0">
        <v>39</v>
      </c>
      <c r="E8327" t="s" s="0">
        <v>398</v>
      </c>
      <c r="F8327" s="0">
        <v>0.75800000000000001</v>
      </c>
    </row>
    <row r="8328" spans="1:6">
      <c r="A8328" s="39">
        <v>27324</v>
      </c>
      <c r="B8328" t="s" s="0">
        <v>398</v>
      </c>
      <c r="C8328" t="s" s="0">
        <v>39</v>
      </c>
      <c r="E8328" t="s" s="0">
        <v>398</v>
      </c>
      <c r="F8328" s="0">
        <v>0.75800000000000001</v>
      </c>
    </row>
    <row r="8329" spans="1:6">
      <c r="A8329" s="39">
        <v>27324</v>
      </c>
      <c r="B8329" t="s" s="0">
        <v>398</v>
      </c>
      <c r="C8329" t="s" s="0">
        <v>39</v>
      </c>
      <c r="E8329" t="s" s="0">
        <v>398</v>
      </c>
      <c r="F8329" s="0">
        <v>0.75800000000000001</v>
      </c>
    </row>
    <row r="8330" spans="1:6">
      <c r="A8330" s="39">
        <v>97464</v>
      </c>
      <c r="B8330" t="s" s="0">
        <v>235</v>
      </c>
      <c r="C8330" t="s" s="0">
        <v>26</v>
      </c>
      <c r="E8330" t="s" s="0">
        <v>235</v>
      </c>
      <c r="F8330" s="0">
        <v>1.093</v>
      </c>
    </row>
    <row r="8331" spans="1:6">
      <c r="A8331" s="39">
        <v>56179</v>
      </c>
      <c r="B8331" t="s" s="0">
        <v>42</v>
      </c>
      <c r="C8331" t="s" s="0">
        <v>22</v>
      </c>
      <c r="E8331" t="s" s="0">
        <v>42</v>
      </c>
      <c r="F8331" s="0">
        <v>1.0009999999999999</v>
      </c>
    </row>
    <row r="8332" spans="1:6">
      <c r="A8332" s="39">
        <v>9577</v>
      </c>
      <c r="B8332" t="s" s="0">
        <v>139</v>
      </c>
      <c r="C8332" t="s" s="0">
        <v>119</v>
      </c>
      <c r="E8332" t="s" s="0">
        <v>139</v>
      </c>
      <c r="F8332" s="0">
        <v>0.92800000000000005</v>
      </c>
    </row>
    <row r="8333" spans="1:6">
      <c r="A8333" s="39">
        <v>55234</v>
      </c>
      <c r="B8333" t="s" s="0">
        <v>99</v>
      </c>
      <c r="C8333" t="s" s="0">
        <v>22</v>
      </c>
      <c r="E8333" t="s" s="0">
        <v>99</v>
      </c>
      <c r="F8333" s="0">
        <v>0.97</v>
      </c>
    </row>
    <row r="8334" spans="1:6">
      <c r="A8334" s="39">
        <v>94559</v>
      </c>
      <c r="B8334" t="s" s="0">
        <v>76</v>
      </c>
      <c r="C8334" t="s" s="0">
        <v>26</v>
      </c>
      <c r="E8334" t="s" s="0">
        <v>76</v>
      </c>
      <c r="F8334" s="0">
        <v>1.0229999999999999</v>
      </c>
    </row>
    <row r="8335" spans="1:6">
      <c r="A8335" s="39">
        <v>55758</v>
      </c>
      <c r="B8335" t="s" s="0">
        <v>32</v>
      </c>
      <c r="C8335" t="s" s="0">
        <v>22</v>
      </c>
      <c r="E8335" t="s" s="0">
        <v>32</v>
      </c>
      <c r="F8335" s="0">
        <v>1.046</v>
      </c>
    </row>
    <row r="8336" spans="1:6">
      <c r="A8336" s="39">
        <v>31626</v>
      </c>
      <c r="B8336" t="s" s="0">
        <v>398</v>
      </c>
      <c r="C8336" t="s" s="0">
        <v>39</v>
      </c>
      <c r="E8336" t="s" s="0">
        <v>398</v>
      </c>
      <c r="F8336" s="0">
        <v>0.75800000000000001</v>
      </c>
    </row>
    <row r="8337" spans="1:6">
      <c r="A8337" s="39">
        <v>27324</v>
      </c>
      <c r="B8337" t="s" s="0">
        <v>398</v>
      </c>
      <c r="C8337" t="s" s="0">
        <v>39</v>
      </c>
      <c r="E8337" t="s" s="0">
        <v>398</v>
      </c>
      <c r="F8337" s="0">
        <v>0.75800000000000001</v>
      </c>
    </row>
    <row r="8338" spans="1:6">
      <c r="A8338" s="39">
        <v>56651</v>
      </c>
      <c r="B8338" t="s" s="0">
        <v>52</v>
      </c>
      <c r="C8338" t="s" s="0">
        <v>22</v>
      </c>
      <c r="E8338" t="s" s="0">
        <v>52</v>
      </c>
      <c r="F8338" s="0">
        <v>1.0009999999999999</v>
      </c>
    </row>
    <row r="8339" spans="1:6">
      <c r="A8339" s="39">
        <v>31622</v>
      </c>
      <c r="B8339" t="s" s="0">
        <v>398</v>
      </c>
      <c r="C8339" t="s" s="0">
        <v>39</v>
      </c>
      <c r="E8339" t="s" s="0">
        <v>398</v>
      </c>
      <c r="F8339" s="0">
        <v>0.75800000000000001</v>
      </c>
    </row>
    <row r="8340" spans="1:6">
      <c r="A8340" s="39">
        <v>27318</v>
      </c>
      <c r="B8340" t="s" s="0">
        <v>398</v>
      </c>
      <c r="C8340" t="s" s="0">
        <v>39</v>
      </c>
      <c r="E8340" t="s" s="0">
        <v>398</v>
      </c>
      <c r="F8340" s="0">
        <v>0.75800000000000001</v>
      </c>
    </row>
    <row r="8341" spans="1:6">
      <c r="A8341" s="39">
        <v>27318</v>
      </c>
      <c r="B8341" t="s" s="0">
        <v>398</v>
      </c>
      <c r="C8341" t="s" s="0">
        <v>39</v>
      </c>
      <c r="E8341" t="s" s="0">
        <v>398</v>
      </c>
      <c r="F8341" s="0">
        <v>0.75800000000000001</v>
      </c>
    </row>
    <row r="8342" spans="1:6">
      <c r="A8342" s="39">
        <v>14823</v>
      </c>
      <c r="B8342" t="s" s="0">
        <v>191</v>
      </c>
      <c r="C8342" t="s" s="0">
        <v>82</v>
      </c>
      <c r="E8342" t="s" s="0">
        <v>191</v>
      </c>
      <c r="F8342" s="0">
        <v>0.95699999999999996</v>
      </c>
    </row>
    <row r="8343" spans="1:6">
      <c r="A8343" s="39">
        <v>37127</v>
      </c>
      <c r="B8343" t="s" s="0">
        <v>44</v>
      </c>
      <c r="C8343" t="s" s="0">
        <v>39</v>
      </c>
      <c r="E8343" t="s" s="0">
        <v>44</v>
      </c>
      <c r="F8343" s="0">
        <v>0.86499999999999999</v>
      </c>
    </row>
    <row r="8344" spans="1:6">
      <c r="A8344" s="39">
        <v>27318</v>
      </c>
      <c r="B8344" t="s" s="0">
        <v>398</v>
      </c>
      <c r="C8344" t="s" s="0">
        <v>39</v>
      </c>
      <c r="E8344" t="s" s="0">
        <v>398</v>
      </c>
      <c r="F8344" s="0">
        <v>0.75800000000000001</v>
      </c>
    </row>
    <row r="8345" spans="1:6">
      <c r="A8345" s="39">
        <v>31632</v>
      </c>
      <c r="B8345" t="s" s="0">
        <v>398</v>
      </c>
      <c r="C8345" t="s" s="0">
        <v>39</v>
      </c>
      <c r="E8345" t="s" s="0">
        <v>398</v>
      </c>
      <c r="F8345" s="0">
        <v>0.75800000000000001</v>
      </c>
    </row>
    <row r="8346" spans="1:6">
      <c r="A8346" s="39">
        <v>31628</v>
      </c>
      <c r="B8346" t="s" s="0">
        <v>398</v>
      </c>
      <c r="C8346" t="s" s="0">
        <v>39</v>
      </c>
      <c r="E8346" t="s" s="0">
        <v>398</v>
      </c>
      <c r="F8346" s="0">
        <v>0.75800000000000001</v>
      </c>
    </row>
    <row r="8347" spans="1:6">
      <c r="A8347" s="39">
        <v>31633</v>
      </c>
      <c r="B8347" t="s" s="0">
        <v>398</v>
      </c>
      <c r="C8347" t="s" s="0">
        <v>39</v>
      </c>
      <c r="E8347" t="s" s="0">
        <v>398</v>
      </c>
      <c r="F8347" s="0">
        <v>0.75800000000000001</v>
      </c>
    </row>
    <row r="8348" spans="1:6">
      <c r="A8348" s="39">
        <v>31618</v>
      </c>
      <c r="B8348" t="s" s="0">
        <v>398</v>
      </c>
      <c r="C8348" t="s" s="0">
        <v>39</v>
      </c>
      <c r="E8348" t="s" s="0">
        <v>398</v>
      </c>
      <c r="F8348" s="0">
        <v>0.75800000000000001</v>
      </c>
    </row>
    <row r="8349" spans="1:6">
      <c r="A8349" s="39">
        <v>31636</v>
      </c>
      <c r="B8349" t="s" s="0">
        <v>398</v>
      </c>
      <c r="C8349" t="s" s="0">
        <v>39</v>
      </c>
      <c r="E8349" t="s" s="0">
        <v>398</v>
      </c>
      <c r="F8349" s="0">
        <v>0.75800000000000001</v>
      </c>
    </row>
    <row r="8350" spans="1:6">
      <c r="A8350" s="39">
        <v>18211</v>
      </c>
      <c r="B8350" t="s" s="0">
        <v>57</v>
      </c>
      <c r="C8350" t="s" s="0">
        <v>58</v>
      </c>
      <c r="E8350" t="s" s="0">
        <v>57</v>
      </c>
      <c r="F8350" s="0">
        <v>0.93899999999999995</v>
      </c>
    </row>
    <row r="8351" spans="1:6">
      <c r="A8351" s="39">
        <v>29336</v>
      </c>
      <c r="B8351" t="s" s="0">
        <v>45</v>
      </c>
      <c r="C8351" t="s" s="0">
        <v>39</v>
      </c>
      <c r="E8351" t="s" s="0">
        <v>45</v>
      </c>
      <c r="F8351" s="0">
        <v>0.83799999999999997</v>
      </c>
    </row>
    <row r="8352" spans="1:6">
      <c r="A8352" s="39">
        <v>31688</v>
      </c>
      <c r="B8352" t="s" s="0">
        <v>75</v>
      </c>
      <c r="C8352" t="s" s="0">
        <v>39</v>
      </c>
      <c r="E8352" t="s" s="0">
        <v>75</v>
      </c>
      <c r="F8352" s="0">
        <v>0.81699999999999995</v>
      </c>
    </row>
    <row r="8353" spans="1:6">
      <c r="A8353" s="39">
        <v>31608</v>
      </c>
      <c r="B8353" t="s" s="0">
        <v>398</v>
      </c>
      <c r="C8353" t="s" s="0">
        <v>39</v>
      </c>
      <c r="E8353" t="s" s="0">
        <v>398</v>
      </c>
      <c r="F8353" s="0">
        <v>0.75800000000000001</v>
      </c>
    </row>
    <row r="8354" spans="1:6">
      <c r="A8354" s="39">
        <v>18442</v>
      </c>
      <c r="B8354" t="s" s="0">
        <v>83</v>
      </c>
      <c r="C8354" t="s" s="0">
        <v>58</v>
      </c>
      <c r="E8354" t="s" s="0">
        <v>83</v>
      </c>
      <c r="F8354" s="0">
        <v>0.94399999999999995</v>
      </c>
    </row>
    <row r="8355" spans="1:6">
      <c r="A8355" s="39">
        <v>54518</v>
      </c>
      <c r="B8355" t="s" s="0">
        <v>142</v>
      </c>
      <c r="C8355" t="s" s="0">
        <v>22</v>
      </c>
      <c r="E8355" t="s" s="0">
        <v>142</v>
      </c>
      <c r="F8355" s="0">
        <v>1.0549999999999999</v>
      </c>
    </row>
    <row r="8356" spans="1:6">
      <c r="A8356" s="39">
        <v>55283</v>
      </c>
      <c r="B8356" t="s" s="0">
        <v>166</v>
      </c>
      <c r="C8356" t="s" s="0">
        <v>22</v>
      </c>
      <c r="E8356" t="s" s="0">
        <v>166</v>
      </c>
      <c r="F8356" s="0">
        <v>1.036</v>
      </c>
    </row>
    <row r="8357" spans="1:6">
      <c r="A8357" s="39">
        <v>31582</v>
      </c>
      <c r="B8357" t="s" s="0">
        <v>398</v>
      </c>
      <c r="C8357" t="s" s="0">
        <v>39</v>
      </c>
      <c r="E8357" t="s" s="0">
        <v>398</v>
      </c>
      <c r="F8357" s="0">
        <v>0.75800000000000001</v>
      </c>
    </row>
    <row r="8358" spans="1:6">
      <c r="A8358" s="39">
        <v>2906</v>
      </c>
      <c r="B8358" t="s" s="0">
        <v>204</v>
      </c>
      <c r="C8358" t="s" s="0">
        <v>119</v>
      </c>
      <c r="E8358" t="s" s="0">
        <v>204</v>
      </c>
      <c r="F8358" s="0">
        <v>0.88700000000000001</v>
      </c>
    </row>
    <row r="8359" spans="1:6">
      <c r="A8359" s="39">
        <v>34329</v>
      </c>
      <c r="B8359" t="s" s="0">
        <v>73</v>
      </c>
      <c r="C8359" t="s" s="0">
        <v>74</v>
      </c>
      <c r="E8359" t="s" s="0">
        <v>73</v>
      </c>
      <c r="F8359" s="0">
        <v>0.99399999999999999</v>
      </c>
    </row>
    <row r="8360" spans="1:6">
      <c r="A8360" s="39">
        <v>34266</v>
      </c>
      <c r="B8360" t="s" s="0">
        <v>73</v>
      </c>
      <c r="C8360" t="s" s="0">
        <v>74</v>
      </c>
      <c r="E8360" t="s" s="0">
        <v>73</v>
      </c>
      <c r="F8360" s="0">
        <v>0.99399999999999999</v>
      </c>
    </row>
    <row r="8361" spans="1:6">
      <c r="A8361" s="39">
        <v>31621</v>
      </c>
      <c r="B8361" t="s" s="0">
        <v>398</v>
      </c>
      <c r="C8361" t="s" s="0">
        <v>39</v>
      </c>
      <c r="E8361" t="s" s="0">
        <v>398</v>
      </c>
      <c r="F8361" s="0">
        <v>0.75800000000000001</v>
      </c>
    </row>
    <row r="8362" spans="1:6">
      <c r="A8362" s="39">
        <v>31604</v>
      </c>
      <c r="B8362" t="s" s="0">
        <v>398</v>
      </c>
      <c r="C8362" t="s" s="0">
        <v>39</v>
      </c>
      <c r="E8362" t="s" s="0">
        <v>398</v>
      </c>
      <c r="F8362" s="0">
        <v>0.75800000000000001</v>
      </c>
    </row>
    <row r="8363" spans="1:6">
      <c r="A8363" s="39">
        <v>31547</v>
      </c>
      <c r="B8363" t="s" s="0">
        <v>398</v>
      </c>
      <c r="C8363" t="s" s="0">
        <v>39</v>
      </c>
      <c r="E8363" t="s" s="0">
        <v>398</v>
      </c>
      <c r="F8363" s="0">
        <v>0.75800000000000001</v>
      </c>
    </row>
    <row r="8364" spans="1:6">
      <c r="A8364" s="39">
        <v>31637</v>
      </c>
      <c r="B8364" t="s" s="0">
        <v>398</v>
      </c>
      <c r="C8364" t="s" s="0">
        <v>39</v>
      </c>
      <c r="E8364" t="s" s="0">
        <v>398</v>
      </c>
      <c r="F8364" s="0">
        <v>0.75800000000000001</v>
      </c>
    </row>
    <row r="8365" spans="1:6">
      <c r="A8365" s="39">
        <v>31627</v>
      </c>
      <c r="B8365" t="s" s="0">
        <v>398</v>
      </c>
      <c r="C8365" t="s" s="0">
        <v>39</v>
      </c>
      <c r="E8365" t="s" s="0">
        <v>398</v>
      </c>
      <c r="F8365" s="0">
        <v>0.75800000000000001</v>
      </c>
    </row>
    <row r="8366" spans="1:6">
      <c r="A8366" s="39">
        <v>27324</v>
      </c>
      <c r="B8366" t="s" s="0">
        <v>398</v>
      </c>
      <c r="C8366" t="s" s="0">
        <v>39</v>
      </c>
      <c r="E8366" t="s" s="0">
        <v>398</v>
      </c>
      <c r="F8366" s="0">
        <v>0.75800000000000001</v>
      </c>
    </row>
    <row r="8367" spans="1:6">
      <c r="A8367" s="39">
        <v>27333</v>
      </c>
      <c r="B8367" t="s" s="0">
        <v>398</v>
      </c>
      <c r="C8367" t="s" s="0">
        <v>39</v>
      </c>
      <c r="E8367" t="s" s="0">
        <v>398</v>
      </c>
      <c r="F8367" s="0">
        <v>0.75800000000000001</v>
      </c>
    </row>
    <row r="8368" spans="1:6">
      <c r="A8368" s="39">
        <v>31634</v>
      </c>
      <c r="B8368" t="s" s="0">
        <v>398</v>
      </c>
      <c r="C8368" t="s" s="0">
        <v>39</v>
      </c>
      <c r="E8368" t="s" s="0">
        <v>398</v>
      </c>
      <c r="F8368" s="0">
        <v>0.75800000000000001</v>
      </c>
    </row>
    <row r="8369" spans="1:6">
      <c r="A8369" s="39">
        <v>56472</v>
      </c>
      <c r="B8369" t="s" s="0">
        <v>112</v>
      </c>
      <c r="C8369" t="s" s="0">
        <v>22</v>
      </c>
      <c r="E8369" t="s" s="0">
        <v>112</v>
      </c>
      <c r="F8369" s="0">
        <v>0.99</v>
      </c>
    </row>
    <row r="8370" spans="1:6">
      <c r="A8370" s="39">
        <v>31595</v>
      </c>
      <c r="B8370" t="s" s="0">
        <v>398</v>
      </c>
      <c r="C8370" t="s" s="0">
        <v>39</v>
      </c>
      <c r="E8370" t="s" s="0">
        <v>398</v>
      </c>
      <c r="F8370" s="0">
        <v>0.75800000000000001</v>
      </c>
    </row>
    <row r="8371" spans="1:6">
      <c r="A8371" s="39">
        <v>31638</v>
      </c>
      <c r="B8371" t="s" s="0">
        <v>398</v>
      </c>
      <c r="C8371" t="s" s="0">
        <v>39</v>
      </c>
      <c r="E8371" t="s" s="0">
        <v>398</v>
      </c>
      <c r="F8371" s="0">
        <v>0.75800000000000001</v>
      </c>
    </row>
    <row r="8372" spans="1:6">
      <c r="A8372" s="39">
        <v>54453</v>
      </c>
      <c r="B8372" t="s" s="0">
        <v>21</v>
      </c>
      <c r="C8372" t="s" s="0">
        <v>22</v>
      </c>
      <c r="E8372" t="s" s="0">
        <v>21</v>
      </c>
      <c r="F8372" s="0">
        <v>1.085</v>
      </c>
    </row>
    <row r="8373" spans="1:6">
      <c r="A8373" s="39">
        <v>93149</v>
      </c>
      <c r="B8373" t="s" s="0">
        <v>123</v>
      </c>
      <c r="C8373" t="s" s="0">
        <v>26</v>
      </c>
      <c r="E8373" t="s" s="0">
        <v>123</v>
      </c>
      <c r="F8373" s="0">
        <v>1.018</v>
      </c>
    </row>
    <row r="8374" spans="1:6">
      <c r="A8374" s="39">
        <v>93152</v>
      </c>
      <c r="B8374" t="s" s="0">
        <v>117</v>
      </c>
      <c r="C8374" t="s" s="0">
        <v>26</v>
      </c>
      <c r="E8374" t="s" s="0">
        <v>117</v>
      </c>
      <c r="F8374" s="0">
        <v>1.0569999999999999</v>
      </c>
    </row>
    <row r="8375" spans="1:6">
      <c r="A8375" s="39">
        <v>56729</v>
      </c>
      <c r="B8375" t="s" s="0">
        <v>167</v>
      </c>
      <c r="C8375" t="s" s="0">
        <v>22</v>
      </c>
      <c r="E8375" t="s" s="0">
        <v>167</v>
      </c>
      <c r="F8375" s="0">
        <v>1.01</v>
      </c>
    </row>
    <row r="8376" spans="1:6">
      <c r="A8376" s="39">
        <v>4603</v>
      </c>
      <c r="B8376" t="s" s="0">
        <v>122</v>
      </c>
      <c r="C8376" t="s" s="0">
        <v>72</v>
      </c>
      <c r="E8376" t="s" s="0">
        <v>122</v>
      </c>
      <c r="F8376" s="0">
        <v>0.88700000000000001</v>
      </c>
    </row>
    <row r="8377" spans="1:6">
      <c r="A8377" s="39">
        <v>31592</v>
      </c>
      <c r="B8377" t="s" s="0">
        <v>398</v>
      </c>
      <c r="C8377" t="s" s="0">
        <v>39</v>
      </c>
      <c r="E8377" t="s" s="0">
        <v>398</v>
      </c>
      <c r="F8377" s="0">
        <v>0.75800000000000001</v>
      </c>
    </row>
    <row r="8378" spans="1:6">
      <c r="A8378" s="39">
        <v>99195</v>
      </c>
      <c r="B8378" t="s" s="0">
        <v>113</v>
      </c>
      <c r="C8378" t="s" s="0">
        <v>72</v>
      </c>
      <c r="E8378" t="s" s="0">
        <v>113</v>
      </c>
      <c r="F8378" s="0">
        <v>0.88600000000000001</v>
      </c>
    </row>
    <row r="8379" spans="1:6">
      <c r="A8379" s="39">
        <v>31600</v>
      </c>
      <c r="B8379" t="s" s="0">
        <v>398</v>
      </c>
      <c r="C8379" t="s" s="0">
        <v>39</v>
      </c>
      <c r="E8379" t="s" s="0">
        <v>398</v>
      </c>
      <c r="F8379" s="0">
        <v>0.75800000000000001</v>
      </c>
    </row>
    <row r="8380" spans="1:6">
      <c r="A8380" s="39">
        <v>55767</v>
      </c>
      <c r="B8380" t="s" s="0">
        <v>32</v>
      </c>
      <c r="C8380" t="s" s="0">
        <v>22</v>
      </c>
      <c r="E8380" t="s" s="0">
        <v>32</v>
      </c>
      <c r="F8380" s="0">
        <v>1.046</v>
      </c>
    </row>
    <row r="8381" spans="1:6">
      <c r="A8381" s="39">
        <v>66625</v>
      </c>
      <c r="B8381" t="s" s="0">
        <v>344</v>
      </c>
      <c r="C8381" t="s" s="0">
        <v>226</v>
      </c>
      <c r="E8381" t="s" s="0">
        <v>344</v>
      </c>
      <c r="F8381" s="0">
        <v>1.0089999999999999</v>
      </c>
    </row>
    <row r="8382" spans="1:6">
      <c r="A8382" s="39">
        <v>54578</v>
      </c>
      <c r="B8382" t="s" s="0">
        <v>167</v>
      </c>
      <c r="C8382" t="s" s="0">
        <v>22</v>
      </c>
      <c r="E8382" t="s" s="0">
        <v>167</v>
      </c>
      <c r="F8382" s="0">
        <v>1.01</v>
      </c>
    </row>
    <row r="8383" spans="1:6">
      <c r="A8383" s="39">
        <v>31606</v>
      </c>
      <c r="B8383" t="s" s="0">
        <v>398</v>
      </c>
      <c r="C8383" t="s" s="0">
        <v>39</v>
      </c>
      <c r="E8383" t="s" s="0">
        <v>398</v>
      </c>
      <c r="F8383" s="0">
        <v>0.75800000000000001</v>
      </c>
    </row>
    <row r="8384" spans="1:6">
      <c r="A8384" s="39">
        <v>27333</v>
      </c>
      <c r="B8384" t="s" s="0">
        <v>398</v>
      </c>
      <c r="C8384" t="s" s="0">
        <v>39</v>
      </c>
      <c r="E8384" t="s" s="0">
        <v>398</v>
      </c>
      <c r="F8384" s="0">
        <v>0.75800000000000001</v>
      </c>
    </row>
    <row r="8385" spans="1:6">
      <c r="A8385" s="39">
        <v>66620</v>
      </c>
      <c r="B8385" t="s" s="0">
        <v>344</v>
      </c>
      <c r="C8385" t="s" s="0">
        <v>226</v>
      </c>
      <c r="E8385" t="s" s="0">
        <v>344</v>
      </c>
      <c r="F8385" s="0">
        <v>1.0089999999999999</v>
      </c>
    </row>
    <row r="8386" spans="1:6">
      <c r="A8386" s="39">
        <v>31613</v>
      </c>
      <c r="B8386" t="s" s="0">
        <v>398</v>
      </c>
      <c r="C8386" t="s" s="0">
        <v>39</v>
      </c>
      <c r="E8386" t="s" s="0">
        <v>398</v>
      </c>
      <c r="F8386" s="0">
        <v>0.75800000000000001</v>
      </c>
    </row>
    <row r="8387" spans="1:6">
      <c r="A8387" s="39">
        <v>85107</v>
      </c>
      <c r="B8387" t="s" s="0">
        <v>399</v>
      </c>
      <c r="C8387" t="s" s="0">
        <v>26</v>
      </c>
      <c r="E8387" t="s" s="0">
        <v>399</v>
      </c>
      <c r="F8387" s="0">
        <v>1.03</v>
      </c>
    </row>
    <row r="8388" spans="1:6">
      <c r="A8388" s="39">
        <v>85119</v>
      </c>
      <c r="B8388" t="s" s="0">
        <v>399</v>
      </c>
      <c r="C8388" t="s" s="0">
        <v>26</v>
      </c>
      <c r="E8388" t="s" s="0">
        <v>399</v>
      </c>
      <c r="F8388" s="0">
        <v>1.03</v>
      </c>
    </row>
    <row r="8389" spans="1:6">
      <c r="A8389" s="39">
        <v>26506</v>
      </c>
      <c r="B8389" t="s" s="0">
        <v>186</v>
      </c>
      <c r="C8389" t="s" s="0">
        <v>39</v>
      </c>
      <c r="E8389" t="s" s="0">
        <v>186</v>
      </c>
      <c r="F8389" s="0">
        <v>0.753</v>
      </c>
    </row>
    <row r="8390" spans="1:6">
      <c r="A8390" s="39">
        <v>86695</v>
      </c>
      <c r="B8390" t="s" s="0">
        <v>50</v>
      </c>
      <c r="C8390" t="s" s="0">
        <v>26</v>
      </c>
      <c r="E8390" t="s" s="0">
        <v>50</v>
      </c>
      <c r="F8390" s="0">
        <v>1.099</v>
      </c>
    </row>
    <row r="8391" spans="1:6">
      <c r="A8391" s="39">
        <v>26954</v>
      </c>
      <c r="B8391" t="s" s="0">
        <v>251</v>
      </c>
      <c r="C8391" t="s" s="0">
        <v>39</v>
      </c>
      <c r="E8391" t="s" s="0">
        <v>251</v>
      </c>
      <c r="F8391" s="0">
        <v>0.81399999999999995</v>
      </c>
    </row>
    <row r="8392" spans="1:6">
      <c r="A8392" s="39">
        <v>85290</v>
      </c>
      <c r="B8392" t="s" s="0">
        <v>399</v>
      </c>
      <c r="C8392" t="s" s="0">
        <v>26</v>
      </c>
      <c r="E8392" t="s" s="0">
        <v>399</v>
      </c>
      <c r="F8392" s="0">
        <v>1.03</v>
      </c>
    </row>
    <row r="8393" spans="1:6">
      <c r="A8393" s="39">
        <v>85302</v>
      </c>
      <c r="B8393" t="s" s="0">
        <v>399</v>
      </c>
      <c r="C8393" t="s" s="0">
        <v>26</v>
      </c>
      <c r="E8393" t="s" s="0">
        <v>399</v>
      </c>
      <c r="F8393" s="0">
        <v>1.03</v>
      </c>
    </row>
    <row r="8394" spans="1:6">
      <c r="A8394" s="39">
        <v>85276</v>
      </c>
      <c r="B8394" t="s" s="0">
        <v>399</v>
      </c>
      <c r="C8394" t="s" s="0">
        <v>26</v>
      </c>
      <c r="E8394" t="s" s="0">
        <v>399</v>
      </c>
      <c r="F8394" s="0">
        <v>1.03</v>
      </c>
    </row>
    <row r="8395" spans="1:6">
      <c r="A8395" s="39">
        <v>85304</v>
      </c>
      <c r="B8395" t="s" s="0">
        <v>399</v>
      </c>
      <c r="C8395" t="s" s="0">
        <v>26</v>
      </c>
      <c r="E8395" t="s" s="0">
        <v>399</v>
      </c>
      <c r="F8395" s="0">
        <v>1.03</v>
      </c>
    </row>
    <row r="8396" spans="1:6">
      <c r="A8396" s="39">
        <v>26548</v>
      </c>
      <c r="B8396" t="s" s="0">
        <v>186</v>
      </c>
      <c r="C8396" t="s" s="0">
        <v>39</v>
      </c>
      <c r="E8396" t="s" s="0">
        <v>186</v>
      </c>
      <c r="F8396" s="0">
        <v>0.753</v>
      </c>
    </row>
    <row r="8397" spans="1:6">
      <c r="A8397" s="39">
        <v>85307</v>
      </c>
      <c r="B8397" t="s" s="0">
        <v>399</v>
      </c>
      <c r="C8397" t="s" s="0">
        <v>26</v>
      </c>
      <c r="E8397" t="s" s="0">
        <v>399</v>
      </c>
      <c r="F8397" s="0">
        <v>1.03</v>
      </c>
    </row>
    <row r="8398" spans="1:6">
      <c r="A8398" s="39">
        <v>86558</v>
      </c>
      <c r="B8398" t="s" s="0">
        <v>399</v>
      </c>
      <c r="C8398" t="s" s="0">
        <v>26</v>
      </c>
      <c r="E8398" t="s" s="0">
        <v>399</v>
      </c>
      <c r="F8398" s="0">
        <v>1.03</v>
      </c>
    </row>
    <row r="8399" spans="1:6">
      <c r="A8399" s="39">
        <v>85304</v>
      </c>
      <c r="B8399" t="s" s="0">
        <v>399</v>
      </c>
      <c r="C8399" t="s" s="0">
        <v>26</v>
      </c>
      <c r="E8399" t="s" s="0">
        <v>399</v>
      </c>
      <c r="F8399" s="0">
        <v>1.03</v>
      </c>
    </row>
    <row r="8400" spans="1:6">
      <c r="A8400" s="39">
        <v>85305</v>
      </c>
      <c r="B8400" t="s" s="0">
        <v>399</v>
      </c>
      <c r="C8400" t="s" s="0">
        <v>26</v>
      </c>
      <c r="E8400" t="s" s="0">
        <v>399</v>
      </c>
      <c r="F8400" s="0">
        <v>1.03</v>
      </c>
    </row>
    <row r="8401" spans="1:6">
      <c r="A8401" s="39">
        <v>85077</v>
      </c>
      <c r="B8401" t="s" s="0">
        <v>399</v>
      </c>
      <c r="C8401" t="s" s="0">
        <v>26</v>
      </c>
      <c r="E8401" t="s" s="0">
        <v>399</v>
      </c>
      <c r="F8401" s="0">
        <v>1.03</v>
      </c>
    </row>
    <row r="8402" spans="1:6">
      <c r="A8402" s="39">
        <v>85126</v>
      </c>
      <c r="B8402" t="s" s="0">
        <v>399</v>
      </c>
      <c r="C8402" t="s" s="0">
        <v>26</v>
      </c>
      <c r="E8402" t="s" s="0">
        <v>399</v>
      </c>
      <c r="F8402" s="0">
        <v>1.03</v>
      </c>
    </row>
    <row r="8403" spans="1:6">
      <c r="A8403" s="39">
        <v>85276</v>
      </c>
      <c r="B8403" t="s" s="0">
        <v>399</v>
      </c>
      <c r="C8403" t="s" s="0">
        <v>26</v>
      </c>
      <c r="E8403" t="s" s="0">
        <v>399</v>
      </c>
      <c r="F8403" s="0">
        <v>1.03</v>
      </c>
    </row>
    <row r="8404" spans="1:6">
      <c r="A8404" s="39">
        <v>96365</v>
      </c>
      <c r="B8404" t="s" s="0">
        <v>377</v>
      </c>
      <c r="C8404" t="s" s="0">
        <v>26</v>
      </c>
      <c r="E8404" t="s" s="0">
        <v>377</v>
      </c>
      <c r="F8404" s="0">
        <v>1.135</v>
      </c>
    </row>
    <row r="8405" spans="1:6">
      <c r="A8405" s="39">
        <v>38855</v>
      </c>
      <c r="B8405" t="s" s="0">
        <v>219</v>
      </c>
      <c r="C8405" t="s" s="0">
        <v>70</v>
      </c>
      <c r="E8405" t="s" s="0">
        <v>219</v>
      </c>
      <c r="F8405" s="0">
        <v>0.84499999999999997</v>
      </c>
    </row>
    <row r="8406" spans="1:6">
      <c r="A8406" s="39">
        <v>38871</v>
      </c>
      <c r="B8406" t="s" s="0">
        <v>219</v>
      </c>
      <c r="C8406" t="s" s="0">
        <v>70</v>
      </c>
      <c r="E8406" t="s" s="0">
        <v>219</v>
      </c>
      <c r="F8406" s="0">
        <v>0.84499999999999997</v>
      </c>
    </row>
    <row r="8407" spans="1:6">
      <c r="A8407" s="39">
        <v>85309</v>
      </c>
      <c r="B8407" t="s" s="0">
        <v>399</v>
      </c>
      <c r="C8407" t="s" s="0">
        <v>26</v>
      </c>
      <c r="E8407" t="s" s="0">
        <v>399</v>
      </c>
      <c r="F8407" s="0">
        <v>1.03</v>
      </c>
    </row>
    <row r="8408" spans="1:6">
      <c r="A8408" s="39">
        <v>99734</v>
      </c>
      <c r="B8408" t="s" s="0">
        <v>260</v>
      </c>
      <c r="C8408" t="s" s="0">
        <v>72</v>
      </c>
      <c r="E8408" t="s" s="0">
        <v>260</v>
      </c>
      <c r="F8408" s="0">
        <v>0.872</v>
      </c>
    </row>
    <row r="8409" spans="1:6">
      <c r="A8409" s="39">
        <v>74226</v>
      </c>
      <c r="B8409" t="s" s="0">
        <v>34</v>
      </c>
      <c r="C8409" t="s" s="0">
        <v>20</v>
      </c>
      <c r="E8409" t="s" s="0">
        <v>34</v>
      </c>
      <c r="F8409" s="0">
        <v>1.012</v>
      </c>
    </row>
    <row r="8410" spans="1:6">
      <c r="A8410" s="39">
        <v>97334</v>
      </c>
      <c r="B8410" t="s" s="0">
        <v>35</v>
      </c>
      <c r="C8410" t="s" s="0">
        <v>26</v>
      </c>
      <c r="E8410" t="s" s="0">
        <v>35</v>
      </c>
      <c r="F8410" s="0">
        <v>1.0649999999999999</v>
      </c>
    </row>
    <row r="8411" spans="1:6">
      <c r="A8411" s="39">
        <v>97647</v>
      </c>
      <c r="B8411" t="s" s="0">
        <v>181</v>
      </c>
      <c r="C8411" t="s" s="0">
        <v>26</v>
      </c>
      <c r="E8411" t="s" s="0">
        <v>181</v>
      </c>
      <c r="F8411" s="0">
        <v>1.071</v>
      </c>
    </row>
    <row r="8412" spans="1:6">
      <c r="A8412" s="39">
        <v>85293</v>
      </c>
      <c r="B8412" t="s" s="0">
        <v>399</v>
      </c>
      <c r="C8412" t="s" s="0">
        <v>26</v>
      </c>
      <c r="E8412" t="s" s="0">
        <v>399</v>
      </c>
      <c r="F8412" s="0">
        <v>1.03</v>
      </c>
    </row>
    <row r="8413" spans="1:6">
      <c r="A8413" s="39">
        <v>48527</v>
      </c>
      <c r="B8413" t="s" s="0">
        <v>192</v>
      </c>
      <c r="C8413" t="s" s="0">
        <v>39</v>
      </c>
      <c r="E8413" t="s" s="0">
        <v>192</v>
      </c>
      <c r="F8413" s="0">
        <v>0.85199999999999998</v>
      </c>
    </row>
    <row r="8414" spans="1:6">
      <c r="A8414" s="39">
        <v>48529</v>
      </c>
      <c r="B8414" t="s" s="0">
        <v>192</v>
      </c>
      <c r="C8414" t="s" s="0">
        <v>39</v>
      </c>
      <c r="E8414" t="s" s="0">
        <v>192</v>
      </c>
      <c r="F8414" s="0">
        <v>0.85199999999999998</v>
      </c>
    </row>
    <row r="8415" spans="1:6">
      <c r="A8415" s="39">
        <v>48531</v>
      </c>
      <c r="B8415" t="s" s="0">
        <v>192</v>
      </c>
      <c r="C8415" t="s" s="0">
        <v>39</v>
      </c>
      <c r="E8415" t="s" s="0">
        <v>192</v>
      </c>
      <c r="F8415" s="0">
        <v>0.85199999999999998</v>
      </c>
    </row>
    <row r="8416" spans="1:6">
      <c r="A8416" s="39">
        <v>85084</v>
      </c>
      <c r="B8416" t="s" s="0">
        <v>399</v>
      </c>
      <c r="C8416" t="s" s="0">
        <v>26</v>
      </c>
      <c r="E8416" t="s" s="0">
        <v>399</v>
      </c>
      <c r="F8416" s="0">
        <v>1.03</v>
      </c>
    </row>
    <row r="8417" spans="1:6">
      <c r="A8417" s="39">
        <v>21765</v>
      </c>
      <c r="B8417" t="s" s="0">
        <v>172</v>
      </c>
      <c r="C8417" t="s" s="0">
        <v>39</v>
      </c>
      <c r="E8417" t="s" s="0">
        <v>172</v>
      </c>
      <c r="F8417" s="0">
        <v>0.78800000000000003</v>
      </c>
    </row>
    <row r="8418" spans="1:6">
      <c r="A8418" s="39">
        <v>86720</v>
      </c>
      <c r="B8418" t="s" s="0">
        <v>101</v>
      </c>
      <c r="C8418" t="s" s="0">
        <v>26</v>
      </c>
      <c r="E8418" t="s" s="0">
        <v>101</v>
      </c>
      <c r="F8418" s="0">
        <v>1.0469999999999999</v>
      </c>
    </row>
    <row r="8419" spans="1:6">
      <c r="A8419" s="39">
        <v>85296</v>
      </c>
      <c r="B8419" t="s" s="0">
        <v>399</v>
      </c>
      <c r="C8419" t="s" s="0">
        <v>26</v>
      </c>
      <c r="E8419" t="s" s="0">
        <v>399</v>
      </c>
      <c r="F8419" s="0">
        <v>1.03</v>
      </c>
    </row>
    <row r="8420" spans="1:6">
      <c r="A8420" s="39">
        <v>31717</v>
      </c>
      <c r="B8420" t="s" s="0">
        <v>75</v>
      </c>
      <c r="C8420" t="s" s="0">
        <v>39</v>
      </c>
      <c r="E8420" t="s" s="0">
        <v>75</v>
      </c>
      <c r="F8420" s="0">
        <v>0.81699999999999995</v>
      </c>
    </row>
    <row r="8421" spans="1:6">
      <c r="A8421" s="39">
        <v>31171</v>
      </c>
      <c r="B8421" t="s" s="0">
        <v>104</v>
      </c>
      <c r="C8421" t="s" s="0">
        <v>39</v>
      </c>
      <c r="E8421" t="s" s="0">
        <v>104</v>
      </c>
      <c r="F8421" s="0">
        <v>0.84</v>
      </c>
    </row>
    <row r="8422" spans="1:6">
      <c r="A8422" s="39">
        <v>85298</v>
      </c>
      <c r="B8422" t="s" s="0">
        <v>399</v>
      </c>
      <c r="C8422" t="s" s="0">
        <v>26</v>
      </c>
      <c r="E8422" t="s" s="0">
        <v>399</v>
      </c>
      <c r="F8422" s="0">
        <v>1.03</v>
      </c>
    </row>
    <row r="8423" spans="1:6">
      <c r="A8423" s="39">
        <v>85301</v>
      </c>
      <c r="B8423" t="s" s="0">
        <v>399</v>
      </c>
      <c r="C8423" t="s" s="0">
        <v>26</v>
      </c>
      <c r="E8423" t="s" s="0">
        <v>399</v>
      </c>
      <c r="F8423" s="0">
        <v>1.03</v>
      </c>
    </row>
    <row r="8424" spans="1:6">
      <c r="A8424" s="39">
        <v>17291</v>
      </c>
      <c r="B8424" t="s" s="0">
        <v>159</v>
      </c>
      <c r="C8424" t="s" s="0">
        <v>82</v>
      </c>
      <c r="E8424" t="s" s="0">
        <v>159</v>
      </c>
      <c r="F8424" s="0">
        <v>0.88900000000000001</v>
      </c>
    </row>
    <row r="8425" spans="1:6">
      <c r="A8425" s="39">
        <v>55585</v>
      </c>
      <c r="B8425" t="s" s="0">
        <v>36</v>
      </c>
      <c r="C8425" t="s" s="0">
        <v>22</v>
      </c>
      <c r="E8425" t="s" s="0">
        <v>36</v>
      </c>
      <c r="F8425" s="0">
        <v>0.95299999999999996</v>
      </c>
    </row>
    <row r="8426" spans="1:6">
      <c r="A8426" s="39">
        <v>85088</v>
      </c>
      <c r="B8426" t="s" s="0">
        <v>399</v>
      </c>
      <c r="C8426" t="s" s="0">
        <v>26</v>
      </c>
      <c r="E8426" t="s" s="0">
        <v>399</v>
      </c>
      <c r="F8426" s="0">
        <v>1.03</v>
      </c>
    </row>
    <row r="8427" spans="1:6">
      <c r="A8427" s="39">
        <v>85283</v>
      </c>
      <c r="B8427" t="s" s="0">
        <v>399</v>
      </c>
      <c r="C8427" t="s" s="0">
        <v>26</v>
      </c>
      <c r="E8427" t="s" s="0">
        <v>399</v>
      </c>
      <c r="F8427" s="0">
        <v>1.03</v>
      </c>
    </row>
    <row r="8428" spans="1:6">
      <c r="A8428" s="39">
        <v>37176</v>
      </c>
      <c r="B8428" t="s" s="0">
        <v>197</v>
      </c>
      <c r="C8428" t="s" s="0">
        <v>39</v>
      </c>
      <c r="E8428" t="s" s="0">
        <v>197</v>
      </c>
      <c r="F8428" s="0">
        <v>0.878</v>
      </c>
    </row>
    <row r="8429" spans="1:6">
      <c r="A8429" s="39">
        <v>56283</v>
      </c>
      <c r="B8429" t="s" s="0">
        <v>42</v>
      </c>
      <c r="C8429" t="s" s="0">
        <v>22</v>
      </c>
      <c r="E8429" t="s" s="0">
        <v>42</v>
      </c>
      <c r="F8429" s="0">
        <v>1.0009999999999999</v>
      </c>
    </row>
    <row r="8430" spans="1:6">
      <c r="A8430" s="39">
        <v>37154</v>
      </c>
      <c r="B8430" t="s" s="0">
        <v>197</v>
      </c>
      <c r="C8430" t="s" s="0">
        <v>39</v>
      </c>
      <c r="E8430" t="s" s="0">
        <v>197</v>
      </c>
      <c r="F8430" s="0">
        <v>0.878</v>
      </c>
    </row>
    <row r="8431" spans="1:6">
      <c r="A8431" s="39">
        <v>26845</v>
      </c>
      <c r="B8431" t="s" s="0">
        <v>274</v>
      </c>
      <c r="C8431" t="s" s="0">
        <v>39</v>
      </c>
      <c r="E8431" t="s" s="0">
        <v>274</v>
      </c>
      <c r="F8431" s="0">
        <v>0.73299999999999998</v>
      </c>
    </row>
    <row r="8432" spans="1:6">
      <c r="A8432" s="39">
        <v>95659</v>
      </c>
      <c r="B8432" t="s" s="0">
        <v>400</v>
      </c>
      <c r="C8432" t="s" s="0">
        <v>26</v>
      </c>
      <c r="E8432" t="s" s="0">
        <v>400</v>
      </c>
      <c r="F8432" s="0">
        <v>1.0920000000000001</v>
      </c>
    </row>
    <row r="8433" spans="1:6">
      <c r="A8433" s="39">
        <v>95680</v>
      </c>
      <c r="B8433" t="s" s="0">
        <v>400</v>
      </c>
      <c r="C8433" t="s" s="0">
        <v>26</v>
      </c>
      <c r="E8433" t="s" s="0">
        <v>400</v>
      </c>
      <c r="F8433" s="0">
        <v>1.0920000000000001</v>
      </c>
    </row>
    <row r="8434" spans="1:6">
      <c r="A8434" s="39">
        <v>49638</v>
      </c>
      <c r="B8434" t="s" s="0">
        <v>105</v>
      </c>
      <c r="C8434" t="s" s="0">
        <v>39</v>
      </c>
      <c r="E8434" t="s" s="0">
        <v>105</v>
      </c>
      <c r="F8434" s="0">
        <v>0.83599999999999997</v>
      </c>
    </row>
    <row r="8435" spans="1:6">
      <c r="A8435" s="39">
        <v>95186</v>
      </c>
      <c r="B8435" t="s" s="0">
        <v>400</v>
      </c>
      <c r="C8435" t="s" s="0">
        <v>26</v>
      </c>
      <c r="E8435" t="s" s="0">
        <v>400</v>
      </c>
      <c r="F8435" s="0">
        <v>1.0920000000000001</v>
      </c>
    </row>
    <row r="8436" spans="1:6">
      <c r="A8436" s="39">
        <v>1683</v>
      </c>
      <c r="B8436" t="s" s="0">
        <v>293</v>
      </c>
      <c r="C8436" t="s" s="0">
        <v>119</v>
      </c>
      <c r="E8436" t="s" s="0">
        <v>293</v>
      </c>
      <c r="F8436" s="0">
        <v>0.91900000000000004</v>
      </c>
    </row>
    <row r="8437" spans="1:6">
      <c r="A8437" s="39">
        <v>17111</v>
      </c>
      <c r="B8437" t="s" s="0">
        <v>125</v>
      </c>
      <c r="C8437" t="s" s="0">
        <v>58</v>
      </c>
      <c r="E8437" t="s" s="0">
        <v>125</v>
      </c>
      <c r="F8437" s="0">
        <v>0.9</v>
      </c>
    </row>
    <row r="8438" spans="1:6">
      <c r="A8438" s="39">
        <v>17214</v>
      </c>
      <c r="B8438" t="s" s="0">
        <v>125</v>
      </c>
      <c r="C8438" t="s" s="0">
        <v>58</v>
      </c>
      <c r="E8438" t="s" s="0">
        <v>125</v>
      </c>
      <c r="F8438" s="0">
        <v>0.9</v>
      </c>
    </row>
    <row r="8439" spans="1:6">
      <c r="A8439" s="39">
        <v>19258</v>
      </c>
      <c r="B8439" t="s" s="0">
        <v>135</v>
      </c>
      <c r="C8439" t="s" s="0">
        <v>58</v>
      </c>
      <c r="E8439" t="s" s="0">
        <v>135</v>
      </c>
      <c r="F8439" s="0">
        <v>0.90100000000000002</v>
      </c>
    </row>
    <row r="8440" spans="1:6">
      <c r="A8440" s="39">
        <v>76891</v>
      </c>
      <c r="B8440" t="s" s="0">
        <v>134</v>
      </c>
      <c r="C8440" t="s" s="0">
        <v>22</v>
      </c>
      <c r="E8440" t="s" s="0">
        <v>134</v>
      </c>
      <c r="F8440" s="0">
        <v>1.0189999999999999</v>
      </c>
    </row>
    <row r="8441" spans="1:6">
      <c r="A8441" s="39">
        <v>21640</v>
      </c>
      <c r="B8441" t="s" s="0">
        <v>62</v>
      </c>
      <c r="C8441" t="s" s="0">
        <v>39</v>
      </c>
      <c r="E8441" t="s" s="0">
        <v>62</v>
      </c>
      <c r="F8441" s="0">
        <v>0.85599999999999998</v>
      </c>
    </row>
    <row r="8442" spans="1:6">
      <c r="A8442" s="39">
        <v>95691</v>
      </c>
      <c r="B8442" t="s" s="0">
        <v>400</v>
      </c>
      <c r="C8442" t="s" s="0">
        <v>26</v>
      </c>
      <c r="E8442" t="s" s="0">
        <v>400</v>
      </c>
      <c r="F8442" s="0">
        <v>1.0920000000000001</v>
      </c>
    </row>
    <row r="8443" spans="1:6">
      <c r="A8443" s="39">
        <v>95158</v>
      </c>
      <c r="B8443" t="s" s="0">
        <v>400</v>
      </c>
      <c r="C8443" t="s" s="0">
        <v>26</v>
      </c>
      <c r="E8443" t="s" s="0">
        <v>400</v>
      </c>
      <c r="F8443" s="0">
        <v>1.0920000000000001</v>
      </c>
    </row>
    <row r="8444" spans="1:6">
      <c r="A8444" s="39">
        <v>99192</v>
      </c>
      <c r="B8444" t="s" s="0">
        <v>211</v>
      </c>
      <c r="C8444" t="s" s="0">
        <v>72</v>
      </c>
      <c r="E8444" t="s" s="0">
        <v>211</v>
      </c>
      <c r="F8444" s="0">
        <v>0.88</v>
      </c>
    </row>
    <row r="8445" spans="1:6">
      <c r="A8445" s="39">
        <v>95168</v>
      </c>
      <c r="B8445" t="s" s="0">
        <v>400</v>
      </c>
      <c r="C8445" t="s" s="0">
        <v>26</v>
      </c>
      <c r="E8445" t="s" s="0">
        <v>400</v>
      </c>
      <c r="F8445" s="0">
        <v>1.0920000000000001</v>
      </c>
    </row>
    <row r="8446" spans="1:6">
      <c r="A8446" s="39">
        <v>73274</v>
      </c>
      <c r="B8446" t="s" s="0">
        <v>88</v>
      </c>
      <c r="C8446" t="s" s="0">
        <v>20</v>
      </c>
      <c r="E8446" t="s" s="0">
        <v>88</v>
      </c>
      <c r="F8446" s="0">
        <v>1.028</v>
      </c>
    </row>
    <row r="8447" spans="1:6">
      <c r="A8447" s="39">
        <v>95615</v>
      </c>
      <c r="B8447" t="s" s="0">
        <v>400</v>
      </c>
      <c r="C8447" t="s" s="0">
        <v>26</v>
      </c>
      <c r="E8447" t="s" s="0">
        <v>400</v>
      </c>
      <c r="F8447" s="0">
        <v>1.0920000000000001</v>
      </c>
    </row>
    <row r="8448" spans="1:6">
      <c r="A8448" s="39">
        <v>95697</v>
      </c>
      <c r="B8448" t="s" s="0">
        <v>400</v>
      </c>
      <c r="C8448" t="s" s="0">
        <v>26</v>
      </c>
      <c r="E8448" t="s" s="0">
        <v>400</v>
      </c>
      <c r="F8448" s="0">
        <v>1.0920000000000001</v>
      </c>
    </row>
    <row r="8449" spans="1:6">
      <c r="A8449" s="39">
        <v>97720</v>
      </c>
      <c r="B8449" t="s" s="0">
        <v>185</v>
      </c>
      <c r="C8449" t="s" s="0">
        <v>26</v>
      </c>
      <c r="E8449" t="s" s="0">
        <v>185</v>
      </c>
      <c r="F8449" s="0">
        <v>1.04</v>
      </c>
    </row>
    <row r="8450" spans="1:6">
      <c r="A8450" s="39">
        <v>71154</v>
      </c>
      <c r="B8450" t="s" s="0">
        <v>90</v>
      </c>
      <c r="C8450" t="s" s="0">
        <v>20</v>
      </c>
      <c r="E8450" t="s" s="0">
        <v>90</v>
      </c>
      <c r="F8450" s="0">
        <v>1.107</v>
      </c>
    </row>
    <row r="8451" spans="1:6">
      <c r="A8451" s="39">
        <v>95195</v>
      </c>
      <c r="B8451" t="s" s="0">
        <v>400</v>
      </c>
      <c r="C8451" t="s" s="0">
        <v>26</v>
      </c>
      <c r="E8451" t="s" s="0">
        <v>400</v>
      </c>
      <c r="F8451" s="0">
        <v>1.0920000000000001</v>
      </c>
    </row>
    <row r="8452" spans="1:6">
      <c r="A8452" s="39">
        <v>1612</v>
      </c>
      <c r="B8452" t="s" s="0">
        <v>293</v>
      </c>
      <c r="C8452" t="s" s="0">
        <v>119</v>
      </c>
      <c r="E8452" t="s" s="0">
        <v>293</v>
      </c>
      <c r="F8452" s="0">
        <v>0.91900000000000004</v>
      </c>
    </row>
    <row r="8453" spans="1:6">
      <c r="A8453" s="39">
        <v>66989</v>
      </c>
      <c r="B8453" t="s" s="0">
        <v>134</v>
      </c>
      <c r="C8453" t="s" s="0">
        <v>22</v>
      </c>
      <c r="E8453" t="s" s="0">
        <v>134</v>
      </c>
      <c r="F8453" s="0">
        <v>1.0189999999999999</v>
      </c>
    </row>
    <row r="8454" spans="1:6">
      <c r="A8454" s="39">
        <v>53520</v>
      </c>
      <c r="B8454" t="s" s="0">
        <v>52</v>
      </c>
      <c r="C8454" t="s" s="0">
        <v>22</v>
      </c>
      <c r="E8454" t="s" s="0">
        <v>52</v>
      </c>
      <c r="F8454" s="0">
        <v>1.0009999999999999</v>
      </c>
    </row>
    <row r="8455" spans="1:6">
      <c r="A8455" s="39">
        <v>95706</v>
      </c>
      <c r="B8455" t="s" s="0">
        <v>400</v>
      </c>
      <c r="C8455" t="s" s="0">
        <v>26</v>
      </c>
      <c r="E8455" t="s" s="0">
        <v>400</v>
      </c>
      <c r="F8455" s="0">
        <v>1.0920000000000001</v>
      </c>
    </row>
    <row r="8456" spans="1:6">
      <c r="A8456" s="39">
        <v>95173</v>
      </c>
      <c r="B8456" t="s" s="0">
        <v>400</v>
      </c>
      <c r="C8456" t="s" s="0">
        <v>26</v>
      </c>
      <c r="E8456" t="s" s="0">
        <v>400</v>
      </c>
      <c r="F8456" s="0">
        <v>1.0920000000000001</v>
      </c>
    </row>
    <row r="8457" spans="1:6">
      <c r="A8457" s="39">
        <v>95100</v>
      </c>
      <c r="B8457" t="s" s="0">
        <v>400</v>
      </c>
      <c r="C8457" t="s" s="0">
        <v>26</v>
      </c>
      <c r="E8457" t="s" s="0">
        <v>400</v>
      </c>
      <c r="F8457" s="0">
        <v>1.0920000000000001</v>
      </c>
    </row>
    <row r="8458" spans="1:6">
      <c r="A8458" s="39">
        <v>95707</v>
      </c>
      <c r="B8458" t="s" s="0">
        <v>400</v>
      </c>
      <c r="C8458" t="s" s="0">
        <v>26</v>
      </c>
      <c r="E8458" t="s" s="0">
        <v>400</v>
      </c>
      <c r="F8458" s="0">
        <v>1.0920000000000001</v>
      </c>
    </row>
    <row r="8459" spans="1:6">
      <c r="A8459" s="39">
        <v>95199</v>
      </c>
      <c r="B8459" t="s" s="0">
        <v>400</v>
      </c>
      <c r="C8459" t="s" s="0">
        <v>26</v>
      </c>
      <c r="E8459" t="s" s="0">
        <v>400</v>
      </c>
      <c r="F8459" s="0">
        <v>1.0920000000000001</v>
      </c>
    </row>
    <row r="8460" spans="1:6">
      <c r="A8460" s="39">
        <v>95709</v>
      </c>
      <c r="B8460" t="s" s="0">
        <v>400</v>
      </c>
      <c r="C8460" t="s" s="0">
        <v>26</v>
      </c>
      <c r="E8460" t="s" s="0">
        <v>400</v>
      </c>
      <c r="F8460" s="0">
        <v>1.0920000000000001</v>
      </c>
    </row>
    <row r="8461" spans="1:6">
      <c r="A8461" s="39">
        <v>95163</v>
      </c>
      <c r="B8461" t="s" s="0">
        <v>400</v>
      </c>
      <c r="C8461" t="s" s="0">
        <v>26</v>
      </c>
      <c r="E8461" t="s" s="0">
        <v>400</v>
      </c>
      <c r="F8461" s="0">
        <v>1.0920000000000001</v>
      </c>
    </row>
    <row r="8462" spans="1:6">
      <c r="A8462" s="39">
        <v>95632</v>
      </c>
      <c r="B8462" t="s" s="0">
        <v>400</v>
      </c>
      <c r="C8462" t="s" s="0">
        <v>26</v>
      </c>
      <c r="E8462" t="s" s="0">
        <v>400</v>
      </c>
      <c r="F8462" s="0">
        <v>1.0920000000000001</v>
      </c>
    </row>
    <row r="8463" spans="1:6">
      <c r="A8463" s="39">
        <v>63619</v>
      </c>
      <c r="B8463" t="s" s="0">
        <v>401</v>
      </c>
      <c r="C8463" t="s" s="0">
        <v>74</v>
      </c>
      <c r="E8463" t="s" s="0">
        <v>401</v>
      </c>
      <c r="F8463" s="0">
        <v>1.016</v>
      </c>
    </row>
    <row r="8464" spans="1:6">
      <c r="A8464" s="39">
        <v>63628</v>
      </c>
      <c r="B8464" t="s" s="0">
        <v>401</v>
      </c>
      <c r="C8464" t="s" s="0">
        <v>74</v>
      </c>
      <c r="E8464" t="s" s="0">
        <v>401</v>
      </c>
      <c r="F8464" s="0">
        <v>1.016</v>
      </c>
    </row>
    <row r="8465" spans="1:6">
      <c r="A8465" s="39">
        <v>63599</v>
      </c>
      <c r="B8465" t="s" s="0">
        <v>401</v>
      </c>
      <c r="C8465" t="s" s="0">
        <v>74</v>
      </c>
      <c r="E8465" t="s" s="0">
        <v>401</v>
      </c>
      <c r="F8465" s="0">
        <v>1.016</v>
      </c>
    </row>
    <row r="8466" spans="1:6">
      <c r="A8466" s="39">
        <v>63633</v>
      </c>
      <c r="B8466" t="s" s="0">
        <v>401</v>
      </c>
      <c r="C8466" t="s" s="0">
        <v>74</v>
      </c>
      <c r="E8466" t="s" s="0">
        <v>401</v>
      </c>
      <c r="F8466" s="0">
        <v>1.016</v>
      </c>
    </row>
    <row r="8467" spans="1:6">
      <c r="A8467" s="39">
        <v>63636</v>
      </c>
      <c r="B8467" t="s" s="0">
        <v>401</v>
      </c>
      <c r="C8467" t="s" s="0">
        <v>74</v>
      </c>
      <c r="E8467" t="s" s="0">
        <v>401</v>
      </c>
      <c r="F8467" s="0">
        <v>1.016</v>
      </c>
    </row>
    <row r="8468" spans="1:6">
      <c r="A8468" s="39">
        <v>63486</v>
      </c>
      <c r="B8468" t="s" s="0">
        <v>401</v>
      </c>
      <c r="C8468" t="s" s="0">
        <v>74</v>
      </c>
      <c r="E8468" t="s" s="0">
        <v>401</v>
      </c>
      <c r="F8468" s="0">
        <v>1.016</v>
      </c>
    </row>
    <row r="8469" spans="1:6">
      <c r="A8469" s="39">
        <v>63526</v>
      </c>
      <c r="B8469" t="s" s="0">
        <v>401</v>
      </c>
      <c r="C8469" t="s" s="0">
        <v>74</v>
      </c>
      <c r="E8469" t="s" s="0">
        <v>401</v>
      </c>
      <c r="F8469" s="0">
        <v>1.016</v>
      </c>
    </row>
    <row r="8470" spans="1:6">
      <c r="A8470" s="39">
        <v>63639</v>
      </c>
      <c r="B8470" t="s" s="0">
        <v>401</v>
      </c>
      <c r="C8470" t="s" s="0">
        <v>74</v>
      </c>
      <c r="E8470" t="s" s="0">
        <v>401</v>
      </c>
      <c r="F8470" s="0">
        <v>1.016</v>
      </c>
    </row>
    <row r="8471" spans="1:6">
      <c r="A8471" s="39">
        <v>63579</v>
      </c>
      <c r="B8471" t="s" s="0">
        <v>401</v>
      </c>
      <c r="C8471" t="s" s="0">
        <v>74</v>
      </c>
      <c r="E8471" t="s" s="0">
        <v>401</v>
      </c>
      <c r="F8471" s="0">
        <v>1.016</v>
      </c>
    </row>
    <row r="8472" spans="1:6">
      <c r="A8472" s="39">
        <v>63571</v>
      </c>
      <c r="B8472" t="s" s="0">
        <v>401</v>
      </c>
      <c r="C8472" t="s" s="0">
        <v>74</v>
      </c>
      <c r="E8472" t="s" s="0">
        <v>401</v>
      </c>
      <c r="F8472" s="0">
        <v>1.016</v>
      </c>
    </row>
    <row r="8473" spans="1:6">
      <c r="A8473" s="39">
        <v>63589</v>
      </c>
      <c r="B8473" t="s" s="0">
        <v>401</v>
      </c>
      <c r="C8473" t="s" s="0">
        <v>74</v>
      </c>
      <c r="E8473" t="s" s="0">
        <v>401</v>
      </c>
      <c r="F8473" s="0">
        <v>1.016</v>
      </c>
    </row>
    <row r="8474" spans="1:6">
      <c r="A8474" s="39">
        <v>63538</v>
      </c>
      <c r="B8474" t="s" s="0">
        <v>401</v>
      </c>
      <c r="C8474" t="s" s="0">
        <v>74</v>
      </c>
      <c r="E8474" t="s" s="0">
        <v>401</v>
      </c>
      <c r="F8474" s="0">
        <v>1.016</v>
      </c>
    </row>
    <row r="8475" spans="1:6">
      <c r="A8475" s="39">
        <v>63584</v>
      </c>
      <c r="B8475" t="s" s="0">
        <v>401</v>
      </c>
      <c r="C8475" t="s" s="0">
        <v>74</v>
      </c>
      <c r="E8475" t="s" s="0">
        <v>401</v>
      </c>
      <c r="F8475" s="0">
        <v>1.016</v>
      </c>
    </row>
    <row r="8476" spans="1:6">
      <c r="A8476" s="39">
        <v>63546</v>
      </c>
      <c r="B8476" t="s" s="0">
        <v>401</v>
      </c>
      <c r="C8476" t="s" s="0">
        <v>74</v>
      </c>
      <c r="E8476" t="s" s="0">
        <v>401</v>
      </c>
      <c r="F8476" s="0">
        <v>1.016</v>
      </c>
    </row>
    <row r="8477" spans="1:6">
      <c r="A8477" s="39">
        <v>63450</v>
      </c>
      <c r="B8477" t="s" s="0">
        <v>401</v>
      </c>
      <c r="C8477" t="s" s="0">
        <v>74</v>
      </c>
      <c r="E8477" t="s" s="0">
        <v>401</v>
      </c>
      <c r="F8477" s="0">
        <v>1.016</v>
      </c>
    </row>
    <row r="8478" spans="1:6">
      <c r="A8478" s="39">
        <v>63452</v>
      </c>
      <c r="B8478" t="s" s="0">
        <v>401</v>
      </c>
      <c r="C8478" t="s" s="0">
        <v>74</v>
      </c>
      <c r="E8478" t="s" s="0">
        <v>401</v>
      </c>
      <c r="F8478" s="0">
        <v>1.016</v>
      </c>
    </row>
    <row r="8479" spans="1:6">
      <c r="A8479" s="39">
        <v>63454</v>
      </c>
      <c r="B8479" t="s" s="0">
        <v>401</v>
      </c>
      <c r="C8479" t="s" s="0">
        <v>74</v>
      </c>
      <c r="E8479" t="s" s="0">
        <v>401</v>
      </c>
      <c r="F8479" s="0">
        <v>1.016</v>
      </c>
    </row>
    <row r="8480" spans="1:6">
      <c r="A8480" s="39">
        <v>63456</v>
      </c>
      <c r="B8480" t="s" s="0">
        <v>401</v>
      </c>
      <c r="C8480" t="s" s="0">
        <v>74</v>
      </c>
      <c r="E8480" t="s" s="0">
        <v>401</v>
      </c>
      <c r="F8480" s="0">
        <v>1.016</v>
      </c>
    </row>
    <row r="8481" spans="1:6">
      <c r="A8481" s="39">
        <v>63457</v>
      </c>
      <c r="B8481" t="s" s="0">
        <v>401</v>
      </c>
      <c r="C8481" t="s" s="0">
        <v>74</v>
      </c>
      <c r="E8481" t="s" s="0">
        <v>401</v>
      </c>
      <c r="F8481" s="0">
        <v>1.016</v>
      </c>
    </row>
    <row r="8482" spans="1:6">
      <c r="A8482" s="39">
        <v>63594</v>
      </c>
      <c r="B8482" t="s" s="0">
        <v>401</v>
      </c>
      <c r="C8482" t="s" s="0">
        <v>74</v>
      </c>
      <c r="E8482" t="s" s="0">
        <v>401</v>
      </c>
      <c r="F8482" s="0">
        <v>1.016</v>
      </c>
    </row>
    <row r="8483" spans="1:6">
      <c r="A8483" s="39">
        <v>72622</v>
      </c>
      <c r="B8483" t="s" s="0">
        <v>88</v>
      </c>
      <c r="C8483" t="s" s="0">
        <v>20</v>
      </c>
      <c r="E8483" t="s" s="0">
        <v>88</v>
      </c>
      <c r="F8483" s="0">
        <v>1.028</v>
      </c>
    </row>
    <row r="8484" spans="1:6">
      <c r="A8484" s="39">
        <v>63637</v>
      </c>
      <c r="B8484" t="s" s="0">
        <v>401</v>
      </c>
      <c r="C8484" t="s" s="0">
        <v>74</v>
      </c>
      <c r="E8484" t="s" s="0">
        <v>401</v>
      </c>
      <c r="F8484" s="0">
        <v>1.016</v>
      </c>
    </row>
    <row r="8485" spans="1:6">
      <c r="A8485" s="39">
        <v>63505</v>
      </c>
      <c r="B8485" t="s" s="0">
        <v>401</v>
      </c>
      <c r="C8485" t="s" s="0">
        <v>74</v>
      </c>
      <c r="E8485" t="s" s="0">
        <v>401</v>
      </c>
      <c r="F8485" s="0">
        <v>1.016</v>
      </c>
    </row>
    <row r="8486" spans="1:6">
      <c r="A8486" s="39">
        <v>67759</v>
      </c>
      <c r="B8486" t="s" s="0">
        <v>53</v>
      </c>
      <c r="C8486" t="s" s="0">
        <v>22</v>
      </c>
      <c r="E8486" t="s" s="0">
        <v>53</v>
      </c>
      <c r="F8486" s="0">
        <v>0.96099999999999997</v>
      </c>
    </row>
    <row r="8487" spans="1:6">
      <c r="A8487" s="39">
        <v>55569</v>
      </c>
      <c r="B8487" t="s" s="0">
        <v>36</v>
      </c>
      <c r="C8487" t="s" s="0">
        <v>22</v>
      </c>
      <c r="E8487" t="s" s="0">
        <v>36</v>
      </c>
      <c r="F8487" s="0">
        <v>0.95299999999999996</v>
      </c>
    </row>
    <row r="8488" spans="1:6">
      <c r="A8488" s="39">
        <v>83365</v>
      </c>
      <c r="B8488" t="s" s="0">
        <v>128</v>
      </c>
      <c r="C8488" t="s" s="0">
        <v>26</v>
      </c>
      <c r="E8488" t="s" s="0">
        <v>128</v>
      </c>
      <c r="F8488" s="0">
        <v>1.115</v>
      </c>
    </row>
    <row r="8489" spans="1:6">
      <c r="A8489" s="39">
        <v>83131</v>
      </c>
      <c r="B8489" t="s" s="0">
        <v>96</v>
      </c>
      <c r="C8489" t="s" s="0">
        <v>26</v>
      </c>
      <c r="E8489" t="s" s="0">
        <v>96</v>
      </c>
      <c r="F8489" s="0">
        <v>1.2609999999999999</v>
      </c>
    </row>
    <row r="8490" spans="1:6">
      <c r="A8490" s="39">
        <v>63589</v>
      </c>
      <c r="B8490" t="s" s="0">
        <v>401</v>
      </c>
      <c r="C8490" t="s" s="0">
        <v>74</v>
      </c>
      <c r="E8490" t="s" s="0">
        <v>401</v>
      </c>
      <c r="F8490" s="0">
        <v>1.016</v>
      </c>
    </row>
    <row r="8491" spans="1:6">
      <c r="A8491" s="39">
        <v>63477</v>
      </c>
      <c r="B8491" t="s" s="0">
        <v>401</v>
      </c>
      <c r="C8491" t="s" s="0">
        <v>74</v>
      </c>
      <c r="E8491" t="s" s="0">
        <v>401</v>
      </c>
      <c r="F8491" s="0">
        <v>1.016</v>
      </c>
    </row>
    <row r="8492" spans="1:6">
      <c r="A8492" s="39">
        <v>18195</v>
      </c>
      <c r="B8492" t="s" s="0">
        <v>57</v>
      </c>
      <c r="C8492" t="s" s="0">
        <v>58</v>
      </c>
      <c r="E8492" t="s" s="0">
        <v>57</v>
      </c>
      <c r="F8492" s="0">
        <v>0.93899999999999995</v>
      </c>
    </row>
    <row r="8493" spans="1:6">
      <c r="A8493" s="39">
        <v>36167</v>
      </c>
      <c r="B8493" t="s" s="0">
        <v>207</v>
      </c>
      <c r="C8493" t="s" s="0">
        <v>74</v>
      </c>
      <c r="E8493" t="s" s="0">
        <v>207</v>
      </c>
      <c r="F8493" s="0">
        <v>1</v>
      </c>
    </row>
    <row r="8494" spans="1:6">
      <c r="A8494" s="39">
        <v>14558</v>
      </c>
      <c r="B8494" t="s" s="0">
        <v>191</v>
      </c>
      <c r="C8494" t="s" s="0">
        <v>82</v>
      </c>
      <c r="E8494" t="s" s="0">
        <v>191</v>
      </c>
      <c r="F8494" s="0">
        <v>0.95699999999999996</v>
      </c>
    </row>
    <row r="8495" spans="1:6">
      <c r="A8495" s="39">
        <v>14947</v>
      </c>
      <c r="B8495" t="s" s="0">
        <v>149</v>
      </c>
      <c r="C8495" t="s" s="0">
        <v>82</v>
      </c>
      <c r="E8495" t="s" s="0">
        <v>149</v>
      </c>
      <c r="F8495" s="0">
        <v>0.97799999999999998</v>
      </c>
    </row>
    <row r="8496" spans="1:6">
      <c r="A8496" s="39">
        <v>63543</v>
      </c>
      <c r="B8496" t="s" s="0">
        <v>401</v>
      </c>
      <c r="C8496" t="s" s="0">
        <v>74</v>
      </c>
      <c r="E8496" t="s" s="0">
        <v>401</v>
      </c>
      <c r="F8496" s="0">
        <v>1.016</v>
      </c>
    </row>
    <row r="8497" spans="1:6">
      <c r="A8497" s="39">
        <v>61130</v>
      </c>
      <c r="B8497" t="s" s="0">
        <v>401</v>
      </c>
      <c r="C8497" t="s" s="0">
        <v>74</v>
      </c>
      <c r="E8497" t="s" s="0">
        <v>401</v>
      </c>
      <c r="F8497" s="0">
        <v>1.016</v>
      </c>
    </row>
    <row r="8498" spans="1:6">
      <c r="A8498" s="39">
        <v>61138</v>
      </c>
      <c r="B8498" t="s" s="0">
        <v>401</v>
      </c>
      <c r="C8498" t="s" s="0">
        <v>74</v>
      </c>
      <c r="E8498" t="s" s="0">
        <v>401</v>
      </c>
      <c r="F8498" s="0">
        <v>1.016</v>
      </c>
    </row>
    <row r="8499" spans="1:6">
      <c r="A8499" s="39">
        <v>66871</v>
      </c>
      <c r="B8499" t="s" s="0">
        <v>53</v>
      </c>
      <c r="C8499" t="s" s="0">
        <v>22</v>
      </c>
      <c r="E8499" t="s" s="0">
        <v>53</v>
      </c>
      <c r="F8499" s="0">
        <v>0.96099999999999997</v>
      </c>
    </row>
    <row r="8500" spans="1:6">
      <c r="A8500" s="39">
        <v>82487</v>
      </c>
      <c r="B8500" t="s" s="0">
        <v>190</v>
      </c>
      <c r="C8500" t="s" s="0">
        <v>26</v>
      </c>
      <c r="E8500" t="s" s="0">
        <v>190</v>
      </c>
      <c r="F8500" s="0">
        <v>1.163</v>
      </c>
    </row>
    <row r="8501" spans="1:6">
      <c r="A8501" s="39">
        <v>66851</v>
      </c>
      <c r="B8501" t="s" s="0">
        <v>220</v>
      </c>
      <c r="C8501" t="s" s="0">
        <v>22</v>
      </c>
      <c r="E8501" t="s" s="0">
        <v>220</v>
      </c>
      <c r="F8501" s="0">
        <v>0.97499999999999998</v>
      </c>
    </row>
    <row r="8502" spans="1:6">
      <c r="A8502" s="39">
        <v>90522</v>
      </c>
      <c r="B8502" t="s" s="0">
        <v>151</v>
      </c>
      <c r="C8502" t="s" s="0">
        <v>26</v>
      </c>
      <c r="E8502" t="s" s="0">
        <v>151</v>
      </c>
      <c r="F8502" s="0">
        <v>1.077</v>
      </c>
    </row>
    <row r="8503" spans="1:6">
      <c r="A8503" s="39">
        <v>82496</v>
      </c>
      <c r="B8503" t="s" s="0">
        <v>190</v>
      </c>
      <c r="C8503" t="s" s="0">
        <v>26</v>
      </c>
      <c r="E8503" t="s" s="0">
        <v>190</v>
      </c>
      <c r="F8503" s="0">
        <v>1.163</v>
      </c>
    </row>
    <row r="8504" spans="1:6">
      <c r="A8504" s="39">
        <v>83080</v>
      </c>
      <c r="B8504" t="s" s="0">
        <v>96</v>
      </c>
      <c r="C8504" t="s" s="0">
        <v>26</v>
      </c>
      <c r="E8504" t="s" s="0">
        <v>96</v>
      </c>
      <c r="F8504" s="0">
        <v>1.2609999999999999</v>
      </c>
    </row>
    <row r="8505" spans="1:6">
      <c r="A8505" s="39">
        <v>63517</v>
      </c>
      <c r="B8505" t="s" s="0">
        <v>401</v>
      </c>
      <c r="C8505" t="s" s="0">
        <v>74</v>
      </c>
      <c r="E8505" t="s" s="0">
        <v>401</v>
      </c>
      <c r="F8505" s="0">
        <v>1.016</v>
      </c>
    </row>
    <row r="8506" spans="1:6">
      <c r="A8506" s="39">
        <v>97514</v>
      </c>
      <c r="B8506" t="s" s="0">
        <v>89</v>
      </c>
      <c r="C8506" t="s" s="0">
        <v>26</v>
      </c>
      <c r="E8506" t="s" s="0">
        <v>89</v>
      </c>
      <c r="F8506" s="0">
        <v>1.0880000000000001</v>
      </c>
    </row>
    <row r="8507" spans="1:6">
      <c r="A8507" s="39">
        <v>63549</v>
      </c>
      <c r="B8507" t="s" s="0">
        <v>401</v>
      </c>
      <c r="C8507" t="s" s="0">
        <v>74</v>
      </c>
      <c r="E8507" t="s" s="0">
        <v>401</v>
      </c>
      <c r="F8507" s="0">
        <v>1.016</v>
      </c>
    </row>
    <row r="8508" spans="1:6">
      <c r="A8508" s="39">
        <v>15377</v>
      </c>
      <c r="B8508" t="s" s="0">
        <v>136</v>
      </c>
      <c r="C8508" t="s" s="0">
        <v>82</v>
      </c>
      <c r="E8508" t="s" s="0">
        <v>136</v>
      </c>
      <c r="F8508" s="0">
        <v>0.93</v>
      </c>
    </row>
    <row r="8509" spans="1:6">
      <c r="A8509" s="39">
        <v>36381</v>
      </c>
      <c r="B8509" t="s" s="0">
        <v>401</v>
      </c>
      <c r="C8509" t="s" s="0">
        <v>74</v>
      </c>
      <c r="E8509" t="s" s="0">
        <v>401</v>
      </c>
      <c r="F8509" s="0">
        <v>1.016</v>
      </c>
    </row>
    <row r="8510" spans="1:6">
      <c r="A8510" s="39">
        <v>54578</v>
      </c>
      <c r="B8510" t="s" s="0">
        <v>167</v>
      </c>
      <c r="C8510" t="s" s="0">
        <v>22</v>
      </c>
      <c r="E8510" t="s" s="0">
        <v>167</v>
      </c>
      <c r="F8510" s="0">
        <v>1.01</v>
      </c>
    </row>
    <row r="8511" spans="1:6">
      <c r="A8511" s="39">
        <v>54331</v>
      </c>
      <c r="B8511" t="s" s="0">
        <v>21</v>
      </c>
      <c r="C8511" t="s" s="0">
        <v>22</v>
      </c>
      <c r="E8511" t="s" s="0">
        <v>21</v>
      </c>
      <c r="F8511" s="0">
        <v>1.085</v>
      </c>
    </row>
    <row r="8512" spans="1:6">
      <c r="A8512" s="39">
        <v>61137</v>
      </c>
      <c r="B8512" t="s" s="0">
        <v>401</v>
      </c>
      <c r="C8512" t="s" s="0">
        <v>74</v>
      </c>
      <c r="E8512" t="s" s="0">
        <v>401</v>
      </c>
      <c r="F8512" s="0">
        <v>1.016</v>
      </c>
    </row>
    <row r="8513" spans="1:6">
      <c r="A8513" s="39">
        <v>72644</v>
      </c>
      <c r="B8513" t="s" s="0">
        <v>88</v>
      </c>
      <c r="C8513" t="s" s="0">
        <v>20</v>
      </c>
      <c r="E8513" t="s" s="0">
        <v>88</v>
      </c>
      <c r="F8513" s="0">
        <v>1.028</v>
      </c>
    </row>
    <row r="8514" spans="1:6">
      <c r="A8514" s="39">
        <v>36391</v>
      </c>
      <c r="B8514" t="s" s="0">
        <v>401</v>
      </c>
      <c r="C8514" t="s" s="0">
        <v>74</v>
      </c>
      <c r="E8514" t="s" s="0">
        <v>401</v>
      </c>
      <c r="F8514" s="0">
        <v>1.016</v>
      </c>
    </row>
    <row r="8515" spans="1:6">
      <c r="A8515" s="39">
        <v>55767</v>
      </c>
      <c r="B8515" t="s" s="0">
        <v>32</v>
      </c>
      <c r="C8515" t="s" s="0">
        <v>22</v>
      </c>
      <c r="E8515" t="s" s="0">
        <v>32</v>
      </c>
      <c r="F8515" s="0">
        <v>1.046</v>
      </c>
    </row>
    <row r="8516" spans="1:6">
      <c r="A8516" s="39">
        <v>91617</v>
      </c>
      <c r="B8516" t="s" s="0">
        <v>48</v>
      </c>
      <c r="C8516" t="s" s="0">
        <v>26</v>
      </c>
      <c r="E8516" t="s" s="0">
        <v>48</v>
      </c>
      <c r="F8516" s="0">
        <v>1.038</v>
      </c>
    </row>
    <row r="8517" spans="1:6">
      <c r="A8517" s="39">
        <v>75038</v>
      </c>
      <c r="B8517" t="s" s="0">
        <v>209</v>
      </c>
      <c r="C8517" t="s" s="0">
        <v>20</v>
      </c>
      <c r="E8517" t="s" s="0">
        <v>209</v>
      </c>
      <c r="F8517" s="0">
        <v>1.006</v>
      </c>
    </row>
    <row r="8518" spans="1:6">
      <c r="A8518" s="39">
        <v>55413</v>
      </c>
      <c r="B8518" t="s" s="0">
        <v>166</v>
      </c>
      <c r="C8518" t="s" s="0">
        <v>22</v>
      </c>
      <c r="E8518" t="s" s="0">
        <v>166</v>
      </c>
      <c r="F8518" s="0">
        <v>1.036</v>
      </c>
    </row>
    <row r="8519" spans="1:6">
      <c r="A8519" s="39">
        <v>85445</v>
      </c>
      <c r="B8519" t="s" s="0">
        <v>234</v>
      </c>
      <c r="C8519" t="s" s="0">
        <v>26</v>
      </c>
      <c r="E8519" t="s" s="0">
        <v>234</v>
      </c>
      <c r="F8519" s="0">
        <v>1.163</v>
      </c>
    </row>
    <row r="8520" spans="1:6">
      <c r="A8520" s="39">
        <v>36396</v>
      </c>
      <c r="B8520" t="s" s="0">
        <v>401</v>
      </c>
      <c r="C8520" t="s" s="0">
        <v>74</v>
      </c>
      <c r="E8520" t="s" s="0">
        <v>401</v>
      </c>
      <c r="F8520" s="0">
        <v>1.016</v>
      </c>
    </row>
    <row r="8521" spans="1:6">
      <c r="A8521" s="39">
        <v>85129</v>
      </c>
      <c r="B8521" t="s" s="0">
        <v>46</v>
      </c>
      <c r="C8521" t="s" s="0">
        <v>26</v>
      </c>
      <c r="E8521" t="s" s="0">
        <v>46</v>
      </c>
      <c r="F8521" s="0">
        <v>1.046</v>
      </c>
    </row>
    <row r="8522" spans="1:6">
      <c r="A8522" s="39">
        <v>57639</v>
      </c>
      <c r="B8522" t="s" s="0">
        <v>160</v>
      </c>
      <c r="C8522" t="s" s="0">
        <v>22</v>
      </c>
      <c r="E8522" t="s" s="0">
        <v>160</v>
      </c>
      <c r="F8522" s="0">
        <v>0.94</v>
      </c>
    </row>
    <row r="8523" spans="1:6">
      <c r="A8523" s="39">
        <v>56651</v>
      </c>
      <c r="B8523" t="s" s="0">
        <v>52</v>
      </c>
      <c r="C8523" t="s" s="0">
        <v>22</v>
      </c>
      <c r="E8523" t="s" s="0">
        <v>52</v>
      </c>
      <c r="F8523" s="0">
        <v>1.0009999999999999</v>
      </c>
    </row>
    <row r="8524" spans="1:6">
      <c r="A8524" s="39">
        <v>54578</v>
      </c>
      <c r="B8524" t="s" s="0">
        <v>167</v>
      </c>
      <c r="C8524" t="s" s="0">
        <v>22</v>
      </c>
      <c r="E8524" t="s" s="0">
        <v>167</v>
      </c>
      <c r="F8524" s="0">
        <v>1.01</v>
      </c>
    </row>
    <row r="8525" spans="1:6">
      <c r="A8525" s="39">
        <v>63607</v>
      </c>
      <c r="B8525" t="s" s="0">
        <v>401</v>
      </c>
      <c r="C8525" t="s" s="0">
        <v>74</v>
      </c>
      <c r="E8525" t="s" s="0">
        <v>401</v>
      </c>
      <c r="F8525" s="0">
        <v>1.016</v>
      </c>
    </row>
    <row r="8526" spans="1:6">
      <c r="A8526" s="39">
        <v>97656</v>
      </c>
      <c r="B8526" t="s" s="0">
        <v>181</v>
      </c>
      <c r="C8526" t="s" s="0">
        <v>26</v>
      </c>
      <c r="E8526" t="s" s="0">
        <v>181</v>
      </c>
      <c r="F8526" s="0">
        <v>1.071</v>
      </c>
    </row>
    <row r="8527" spans="1:6">
      <c r="A8527" s="39">
        <v>56767</v>
      </c>
      <c r="B8527" t="s" s="0">
        <v>167</v>
      </c>
      <c r="C8527" t="s" s="0">
        <v>22</v>
      </c>
      <c r="E8527" t="s" s="0">
        <v>167</v>
      </c>
      <c r="F8527" s="0">
        <v>1.01</v>
      </c>
    </row>
    <row r="8528" spans="1:6">
      <c r="A8528" s="39">
        <v>57612</v>
      </c>
      <c r="B8528" t="s" s="0">
        <v>112</v>
      </c>
      <c r="C8528" t="s" s="0">
        <v>22</v>
      </c>
      <c r="E8528" t="s" s="0">
        <v>112</v>
      </c>
      <c r="F8528" s="0">
        <v>0.99</v>
      </c>
    </row>
    <row r="8529" spans="1:6">
      <c r="A8529" s="39">
        <v>74744</v>
      </c>
      <c r="B8529" t="s" s="0">
        <v>402</v>
      </c>
      <c r="C8529" t="s" s="0">
        <v>20</v>
      </c>
      <c r="E8529" t="s" s="0">
        <v>402</v>
      </c>
      <c r="F8529" s="0">
        <v>1.044</v>
      </c>
    </row>
    <row r="8530" spans="1:6">
      <c r="A8530" s="39">
        <v>19374</v>
      </c>
      <c r="B8530" t="s" s="0">
        <v>135</v>
      </c>
      <c r="C8530" t="s" s="0">
        <v>58</v>
      </c>
      <c r="E8530" t="s" s="0">
        <v>135</v>
      </c>
      <c r="F8530" s="0">
        <v>0.90100000000000002</v>
      </c>
    </row>
    <row r="8531" spans="1:6">
      <c r="A8531" s="39">
        <v>56332</v>
      </c>
      <c r="B8531" t="s" s="0">
        <v>42</v>
      </c>
      <c r="C8531" t="s" s="0">
        <v>22</v>
      </c>
      <c r="E8531" t="s" s="0">
        <v>42</v>
      </c>
      <c r="F8531" s="0">
        <v>1.0009999999999999</v>
      </c>
    </row>
    <row r="8532" spans="1:6">
      <c r="A8532" s="39">
        <v>97959</v>
      </c>
      <c r="B8532" t="s" s="0">
        <v>402</v>
      </c>
      <c r="C8532" t="s" s="0">
        <v>20</v>
      </c>
      <c r="E8532" t="s" s="0">
        <v>402</v>
      </c>
      <c r="F8532" s="0">
        <v>1.044</v>
      </c>
    </row>
    <row r="8533" spans="1:6">
      <c r="A8533" s="39">
        <v>55234</v>
      </c>
      <c r="B8533" t="s" s="0">
        <v>99</v>
      </c>
      <c r="C8533" t="s" s="0">
        <v>22</v>
      </c>
      <c r="E8533" t="s" s="0">
        <v>99</v>
      </c>
      <c r="F8533" s="0">
        <v>0.97</v>
      </c>
    </row>
    <row r="8534" spans="1:6">
      <c r="A8534" s="39">
        <v>97980</v>
      </c>
      <c r="B8534" t="s" s="0">
        <v>402</v>
      </c>
      <c r="C8534" t="s" s="0">
        <v>20</v>
      </c>
      <c r="E8534" t="s" s="0">
        <v>402</v>
      </c>
      <c r="F8534" s="0">
        <v>1.044</v>
      </c>
    </row>
    <row r="8535" spans="1:6">
      <c r="A8535" s="39">
        <v>86573</v>
      </c>
      <c r="B8535" t="s" s="0">
        <v>51</v>
      </c>
      <c r="C8535" t="s" s="0">
        <v>26</v>
      </c>
      <c r="E8535" t="s" s="0">
        <v>51</v>
      </c>
      <c r="F8535" s="0">
        <v>1.089</v>
      </c>
    </row>
    <row r="8536" spans="1:6">
      <c r="A8536" s="39">
        <v>97944</v>
      </c>
      <c r="B8536" t="s" s="0">
        <v>402</v>
      </c>
      <c r="C8536" t="s" s="0">
        <v>20</v>
      </c>
      <c r="E8536" t="s" s="0">
        <v>402</v>
      </c>
      <c r="F8536" s="0">
        <v>1.044</v>
      </c>
    </row>
    <row r="8537" spans="1:6">
      <c r="A8537" s="39">
        <v>87634</v>
      </c>
      <c r="B8537" t="s" s="0">
        <v>93</v>
      </c>
      <c r="C8537" t="s" s="0">
        <v>26</v>
      </c>
      <c r="E8537" t="s" s="0">
        <v>93</v>
      </c>
      <c r="F8537" s="0">
        <v>1.0429999999999999</v>
      </c>
    </row>
    <row r="8538" spans="1:6">
      <c r="A8538" s="39">
        <v>2692</v>
      </c>
      <c r="B8538" t="s" s="0">
        <v>174</v>
      </c>
      <c r="C8538" t="s" s="0">
        <v>119</v>
      </c>
      <c r="E8538" t="s" s="0">
        <v>174</v>
      </c>
      <c r="F8538" s="0">
        <v>0.91100000000000003</v>
      </c>
    </row>
    <row r="8539" spans="1:6">
      <c r="A8539" s="39">
        <v>82041</v>
      </c>
      <c r="B8539" t="s" s="0">
        <v>178</v>
      </c>
      <c r="C8539" t="s" s="0">
        <v>26</v>
      </c>
      <c r="E8539" t="s" s="0">
        <v>178</v>
      </c>
      <c r="F8539" s="0">
        <v>1.288</v>
      </c>
    </row>
    <row r="8540" spans="1:6">
      <c r="A8540" s="39">
        <v>82064</v>
      </c>
      <c r="B8540" t="s" s="0">
        <v>178</v>
      </c>
      <c r="C8540" t="s" s="0">
        <v>26</v>
      </c>
      <c r="E8540" t="s" s="0">
        <v>178</v>
      </c>
      <c r="F8540" s="0">
        <v>1.288</v>
      </c>
    </row>
    <row r="8541" spans="1:6">
      <c r="A8541" s="39">
        <v>97993</v>
      </c>
      <c r="B8541" t="s" s="0">
        <v>402</v>
      </c>
      <c r="C8541" t="s" s="0">
        <v>20</v>
      </c>
      <c r="E8541" t="s" s="0">
        <v>402</v>
      </c>
      <c r="F8541" s="0">
        <v>1.044</v>
      </c>
    </row>
    <row r="8542" spans="1:6">
      <c r="A8542" s="39">
        <v>96173</v>
      </c>
      <c r="B8542" t="s" s="0">
        <v>124</v>
      </c>
      <c r="C8542" t="s" s="0">
        <v>26</v>
      </c>
      <c r="E8542" t="s" s="0">
        <v>124</v>
      </c>
      <c r="F8542" s="0">
        <v>1.089</v>
      </c>
    </row>
    <row r="8543" spans="1:6">
      <c r="A8543" s="39">
        <v>55765</v>
      </c>
      <c r="B8543" t="s" s="0">
        <v>32</v>
      </c>
      <c r="C8543" t="s" s="0">
        <v>22</v>
      </c>
      <c r="E8543" t="s" s="0">
        <v>32</v>
      </c>
      <c r="F8543" s="0">
        <v>1.046</v>
      </c>
    </row>
    <row r="8544" spans="1:6">
      <c r="A8544" s="39">
        <v>97896</v>
      </c>
      <c r="B8544" t="s" s="0">
        <v>402</v>
      </c>
      <c r="C8544" t="s" s="0">
        <v>20</v>
      </c>
      <c r="E8544" t="s" s="0">
        <v>402</v>
      </c>
      <c r="F8544" s="0">
        <v>1.044</v>
      </c>
    </row>
    <row r="8545" spans="1:6">
      <c r="A8545" s="39">
        <v>38875</v>
      </c>
      <c r="B8545" t="s" s="0">
        <v>219</v>
      </c>
      <c r="C8545" t="s" s="0">
        <v>70</v>
      </c>
      <c r="E8545" t="s" s="0">
        <v>219</v>
      </c>
      <c r="F8545" s="0">
        <v>0.84499999999999997</v>
      </c>
    </row>
    <row r="8546" spans="1:6">
      <c r="A8546" s="39">
        <v>38877</v>
      </c>
      <c r="B8546" t="s" s="0">
        <v>219</v>
      </c>
      <c r="C8546" t="s" s="0">
        <v>70</v>
      </c>
      <c r="E8546" t="s" s="0">
        <v>219</v>
      </c>
      <c r="F8546" s="0">
        <v>0.84499999999999997</v>
      </c>
    </row>
    <row r="8547" spans="1:6">
      <c r="A8547" s="39">
        <v>38889</v>
      </c>
      <c r="B8547" t="s" s="0">
        <v>219</v>
      </c>
      <c r="C8547" t="s" s="0">
        <v>70</v>
      </c>
      <c r="E8547" t="s" s="0">
        <v>219</v>
      </c>
      <c r="F8547" s="0">
        <v>0.84499999999999997</v>
      </c>
    </row>
    <row r="8548" spans="1:6">
      <c r="A8548" s="39">
        <v>38899</v>
      </c>
      <c r="B8548" t="s" s="0">
        <v>219</v>
      </c>
      <c r="C8548" t="s" s="0">
        <v>70</v>
      </c>
      <c r="E8548" t="s" s="0">
        <v>219</v>
      </c>
      <c r="F8548" s="0">
        <v>0.84499999999999997</v>
      </c>
    </row>
    <row r="8549" spans="1:6">
      <c r="A8549" s="39">
        <v>97950</v>
      </c>
      <c r="B8549" t="s" s="0">
        <v>402</v>
      </c>
      <c r="C8549" t="s" s="0">
        <v>20</v>
      </c>
      <c r="E8549" t="s" s="0">
        <v>402</v>
      </c>
      <c r="F8549" s="0">
        <v>1.044</v>
      </c>
    </row>
    <row r="8550" spans="1:6">
      <c r="A8550" s="39">
        <v>97947</v>
      </c>
      <c r="B8550" t="s" s="0">
        <v>402</v>
      </c>
      <c r="C8550" t="s" s="0">
        <v>20</v>
      </c>
      <c r="E8550" t="s" s="0">
        <v>402</v>
      </c>
      <c r="F8550" s="0">
        <v>1.044</v>
      </c>
    </row>
    <row r="8551" spans="1:6">
      <c r="A8551" s="39">
        <v>97999</v>
      </c>
      <c r="B8551" t="s" s="0">
        <v>402</v>
      </c>
      <c r="C8551" t="s" s="0">
        <v>20</v>
      </c>
      <c r="E8551" t="s" s="0">
        <v>402</v>
      </c>
      <c r="F8551" s="0">
        <v>1.044</v>
      </c>
    </row>
    <row r="8552" spans="1:6">
      <c r="A8552" s="39">
        <v>97953</v>
      </c>
      <c r="B8552" t="s" s="0">
        <v>402</v>
      </c>
      <c r="C8552" t="s" s="0">
        <v>20</v>
      </c>
      <c r="E8552" t="s" s="0">
        <v>402</v>
      </c>
      <c r="F8552" s="0">
        <v>1.044</v>
      </c>
    </row>
    <row r="8553" spans="1:6">
      <c r="A8553" s="39">
        <v>97900</v>
      </c>
      <c r="B8553" t="s" s="0">
        <v>402</v>
      </c>
      <c r="C8553" t="s" s="0">
        <v>20</v>
      </c>
      <c r="E8553" t="s" s="0">
        <v>402</v>
      </c>
      <c r="F8553" s="0">
        <v>1.044</v>
      </c>
    </row>
    <row r="8554" spans="1:6">
      <c r="A8554" s="39">
        <v>97922</v>
      </c>
      <c r="B8554" t="s" s="0">
        <v>402</v>
      </c>
      <c r="C8554" t="s" s="0">
        <v>20</v>
      </c>
      <c r="E8554" t="s" s="0">
        <v>402</v>
      </c>
      <c r="F8554" s="0">
        <v>1.044</v>
      </c>
    </row>
    <row r="8555" spans="1:6">
      <c r="A8555" s="39">
        <v>97996</v>
      </c>
      <c r="B8555" t="s" s="0">
        <v>402</v>
      </c>
      <c r="C8555" t="s" s="0">
        <v>20</v>
      </c>
      <c r="E8555" t="s" s="0">
        <v>402</v>
      </c>
      <c r="F8555" s="0">
        <v>1.044</v>
      </c>
    </row>
    <row r="8556" spans="1:6">
      <c r="A8556" s="39">
        <v>97941</v>
      </c>
      <c r="B8556" t="s" s="0">
        <v>402</v>
      </c>
      <c r="C8556" t="s" s="0">
        <v>20</v>
      </c>
      <c r="E8556" t="s" s="0">
        <v>402</v>
      </c>
      <c r="F8556" s="0">
        <v>1.044</v>
      </c>
    </row>
    <row r="8557" spans="1:6">
      <c r="A8557" s="39">
        <v>82386</v>
      </c>
      <c r="B8557" t="s" s="0">
        <v>130</v>
      </c>
      <c r="C8557" t="s" s="0">
        <v>26</v>
      </c>
      <c r="E8557" t="s" s="0">
        <v>130</v>
      </c>
      <c r="F8557" s="0">
        <v>1.1479999999999999</v>
      </c>
    </row>
    <row r="8558" spans="1:6">
      <c r="A8558" s="39">
        <v>86697</v>
      </c>
      <c r="B8558" t="s" s="0">
        <v>168</v>
      </c>
      <c r="C8558" t="s" s="0">
        <v>26</v>
      </c>
      <c r="E8558" t="s" s="0">
        <v>168</v>
      </c>
      <c r="F8558" s="0">
        <v>1.0069999999999999</v>
      </c>
    </row>
    <row r="8559" spans="1:6">
      <c r="A8559" s="39">
        <v>76887</v>
      </c>
      <c r="B8559" t="s" s="0">
        <v>98</v>
      </c>
      <c r="C8559" t="s" s="0">
        <v>22</v>
      </c>
      <c r="E8559" t="s" s="0">
        <v>98</v>
      </c>
      <c r="F8559" s="0">
        <v>1.032</v>
      </c>
    </row>
    <row r="8560" spans="1:6">
      <c r="A8560" s="39">
        <v>97990</v>
      </c>
      <c r="B8560" t="s" s="0">
        <v>402</v>
      </c>
      <c r="C8560" t="s" s="0">
        <v>20</v>
      </c>
      <c r="E8560" t="s" s="0">
        <v>402</v>
      </c>
      <c r="F8560" s="0">
        <v>1.044</v>
      </c>
    </row>
    <row r="8561" spans="1:6">
      <c r="A8561" s="39">
        <v>55585</v>
      </c>
      <c r="B8561" t="s" s="0">
        <v>36</v>
      </c>
      <c r="C8561" t="s" s="0">
        <v>22</v>
      </c>
      <c r="E8561" t="s" s="0">
        <v>36</v>
      </c>
      <c r="F8561" s="0">
        <v>0.95299999999999996</v>
      </c>
    </row>
    <row r="8562" spans="1:6">
      <c r="A8562" s="39">
        <v>55606</v>
      </c>
      <c r="B8562" t="s" s="0">
        <v>36</v>
      </c>
      <c r="C8562" t="s" s="0">
        <v>22</v>
      </c>
      <c r="E8562" t="s" s="0">
        <v>36</v>
      </c>
      <c r="F8562" s="0">
        <v>0.95299999999999996</v>
      </c>
    </row>
    <row r="8563" spans="1:6">
      <c r="A8563" s="39">
        <v>68794</v>
      </c>
      <c r="B8563" t="s" s="0">
        <v>209</v>
      </c>
      <c r="C8563" t="s" s="0">
        <v>20</v>
      </c>
      <c r="E8563" t="s" s="0">
        <v>209</v>
      </c>
      <c r="F8563" s="0">
        <v>1.006</v>
      </c>
    </row>
    <row r="8564" spans="1:6">
      <c r="A8564" s="39">
        <v>55413</v>
      </c>
      <c r="B8564" t="s" s="0">
        <v>166</v>
      </c>
      <c r="C8564" t="s" s="0">
        <v>22</v>
      </c>
      <c r="E8564" t="s" s="0">
        <v>166</v>
      </c>
      <c r="F8564" s="0">
        <v>1.036</v>
      </c>
    </row>
    <row r="8565" spans="1:6">
      <c r="A8565" s="39">
        <v>97956</v>
      </c>
      <c r="B8565" t="s" s="0">
        <v>402</v>
      </c>
      <c r="C8565" t="s" s="0">
        <v>20</v>
      </c>
      <c r="E8565" t="s" s="0">
        <v>402</v>
      </c>
      <c r="F8565" s="0">
        <v>1.044</v>
      </c>
    </row>
    <row r="8566" spans="1:6">
      <c r="A8566" s="39">
        <v>55437</v>
      </c>
      <c r="B8566" t="s" s="0">
        <v>166</v>
      </c>
      <c r="C8566" t="s" s="0">
        <v>22</v>
      </c>
      <c r="E8566" t="s" s="0">
        <v>166</v>
      </c>
      <c r="F8566" s="0">
        <v>1.036</v>
      </c>
    </row>
    <row r="8567" spans="1:6">
      <c r="A8567" s="39">
        <v>98559</v>
      </c>
      <c r="B8567" t="s" s="0">
        <v>228</v>
      </c>
      <c r="C8567" t="s" s="0">
        <v>72</v>
      </c>
      <c r="E8567" t="s" s="0">
        <v>228</v>
      </c>
      <c r="F8567" s="0">
        <v>0.95199999999999996</v>
      </c>
    </row>
    <row r="8568" spans="1:6">
      <c r="A8568" s="39">
        <v>56587</v>
      </c>
      <c r="B8568" t="s" s="0">
        <v>160</v>
      </c>
      <c r="C8568" t="s" s="0">
        <v>22</v>
      </c>
      <c r="E8568" t="s" s="0">
        <v>160</v>
      </c>
      <c r="F8568" s="0">
        <v>0.94</v>
      </c>
    </row>
    <row r="8569" spans="1:6">
      <c r="A8569" s="39">
        <v>55758</v>
      </c>
      <c r="B8569" t="s" s="0">
        <v>32</v>
      </c>
      <c r="C8569" t="s" s="0">
        <v>22</v>
      </c>
      <c r="E8569" t="s" s="0">
        <v>32</v>
      </c>
      <c r="F8569" s="0">
        <v>1.046</v>
      </c>
    </row>
    <row r="8570" spans="1:6">
      <c r="A8570" s="39">
        <v>97877</v>
      </c>
      <c r="B8570" t="s" s="0">
        <v>402</v>
      </c>
      <c r="C8570" t="s" s="0">
        <v>20</v>
      </c>
      <c r="E8570" t="s" s="0">
        <v>402</v>
      </c>
      <c r="F8570" s="0">
        <v>1.044</v>
      </c>
    </row>
    <row r="8571" spans="1:6">
      <c r="A8571" s="39">
        <v>57635</v>
      </c>
      <c r="B8571" t="s" s="0">
        <v>112</v>
      </c>
      <c r="C8571" t="s" s="0">
        <v>22</v>
      </c>
      <c r="E8571" t="s" s="0">
        <v>112</v>
      </c>
      <c r="F8571" s="0">
        <v>0.99</v>
      </c>
    </row>
    <row r="8572" spans="1:6">
      <c r="A8572" s="39">
        <v>97957</v>
      </c>
      <c r="B8572" t="s" s="0">
        <v>402</v>
      </c>
      <c r="C8572" t="s" s="0">
        <v>20</v>
      </c>
      <c r="E8572" t="s" s="0">
        <v>402</v>
      </c>
      <c r="F8572" s="0">
        <v>1.044</v>
      </c>
    </row>
    <row r="8573" spans="1:6">
      <c r="A8573" s="39">
        <v>65812</v>
      </c>
      <c r="B8573" t="s" s="0">
        <v>403</v>
      </c>
      <c r="C8573" t="s" s="0">
        <v>74</v>
      </c>
      <c r="E8573" t="s" s="0">
        <v>403</v>
      </c>
      <c r="F8573" s="0">
        <v>1.03</v>
      </c>
    </row>
    <row r="8574" spans="1:6">
      <c r="A8574" s="39">
        <v>55624</v>
      </c>
      <c r="B8574" t="s" s="0">
        <v>32</v>
      </c>
      <c r="C8574" t="s" s="0">
        <v>22</v>
      </c>
      <c r="E8574" t="s" s="0">
        <v>32</v>
      </c>
      <c r="F8574" s="0">
        <v>1.046</v>
      </c>
    </row>
    <row r="8575" spans="1:6">
      <c r="A8575" s="39">
        <v>65817</v>
      </c>
      <c r="B8575" t="s" s="0">
        <v>403</v>
      </c>
      <c r="C8575" t="s" s="0">
        <v>74</v>
      </c>
      <c r="E8575" t="s" s="0">
        <v>403</v>
      </c>
      <c r="F8575" s="0">
        <v>1.03</v>
      </c>
    </row>
    <row r="8576" spans="1:6">
      <c r="A8576" s="39">
        <v>65760</v>
      </c>
      <c r="B8576" t="s" s="0">
        <v>403</v>
      </c>
      <c r="C8576" t="s" s="0">
        <v>74</v>
      </c>
      <c r="E8576" t="s" s="0">
        <v>403</v>
      </c>
      <c r="F8576" s="0">
        <v>1.03</v>
      </c>
    </row>
    <row r="8577" spans="1:6">
      <c r="A8577" s="39">
        <v>95145</v>
      </c>
      <c r="B8577" t="s" s="0">
        <v>210</v>
      </c>
      <c r="C8577" t="s" s="0">
        <v>26</v>
      </c>
      <c r="E8577" t="s" s="0">
        <v>210</v>
      </c>
      <c r="F8577" s="0">
        <v>1.1299999999999999</v>
      </c>
    </row>
    <row r="8578" spans="1:6">
      <c r="A8578" s="39">
        <v>16727</v>
      </c>
      <c r="B8578" t="s" s="0">
        <v>255</v>
      </c>
      <c r="C8578" t="s" s="0">
        <v>82</v>
      </c>
      <c r="E8578" t="s" s="0">
        <v>255</v>
      </c>
      <c r="F8578" s="0">
        <v>0.97</v>
      </c>
    </row>
    <row r="8579" spans="1:6">
      <c r="A8579" s="39">
        <v>57641</v>
      </c>
      <c r="B8579" t="s" s="0">
        <v>112</v>
      </c>
      <c r="C8579" t="s" s="0">
        <v>22</v>
      </c>
      <c r="E8579" t="s" s="0">
        <v>112</v>
      </c>
      <c r="F8579" s="0">
        <v>0.99</v>
      </c>
    </row>
    <row r="8580" spans="1:6">
      <c r="A8580" s="39">
        <v>49779</v>
      </c>
      <c r="B8580" t="s" s="0">
        <v>158</v>
      </c>
      <c r="C8580" t="s" s="0">
        <v>39</v>
      </c>
      <c r="E8580" t="s" s="0">
        <v>158</v>
      </c>
      <c r="F8580" s="0">
        <v>0.82</v>
      </c>
    </row>
    <row r="8581" spans="1:6">
      <c r="A8581" s="39">
        <v>65439</v>
      </c>
      <c r="B8581" t="s" s="0">
        <v>403</v>
      </c>
      <c r="C8581" t="s" s="0">
        <v>74</v>
      </c>
      <c r="E8581" t="s" s="0">
        <v>403</v>
      </c>
      <c r="F8581" s="0">
        <v>1.03</v>
      </c>
    </row>
    <row r="8582" spans="1:6">
      <c r="A8582" s="39">
        <v>65795</v>
      </c>
      <c r="B8582" t="s" s="0">
        <v>403</v>
      </c>
      <c r="C8582" t="s" s="0">
        <v>74</v>
      </c>
      <c r="E8582" t="s" s="0">
        <v>403</v>
      </c>
      <c r="F8582" s="0">
        <v>1.03</v>
      </c>
    </row>
    <row r="8583" spans="1:6">
      <c r="A8583" s="39">
        <v>97789</v>
      </c>
      <c r="B8583" t="s" s="0">
        <v>185</v>
      </c>
      <c r="C8583" t="s" s="0">
        <v>26</v>
      </c>
      <c r="E8583" t="s" s="0">
        <v>185</v>
      </c>
      <c r="F8583" s="0">
        <v>1.04</v>
      </c>
    </row>
    <row r="8584" spans="1:6">
      <c r="A8584" s="39">
        <v>9353</v>
      </c>
      <c r="B8584" t="s" s="0">
        <v>252</v>
      </c>
      <c r="C8584" t="s" s="0">
        <v>119</v>
      </c>
      <c r="E8584" t="s" s="0">
        <v>252</v>
      </c>
      <c r="F8584" s="0">
        <v>0.91700000000000004</v>
      </c>
    </row>
    <row r="8585" spans="1:6">
      <c r="A8585" s="39">
        <v>87538</v>
      </c>
      <c r="B8585" t="s" s="0">
        <v>143</v>
      </c>
      <c r="C8585" t="s" s="0">
        <v>26</v>
      </c>
      <c r="E8585" t="s" s="0">
        <v>143</v>
      </c>
      <c r="F8585" s="0">
        <v>1.0960000000000001</v>
      </c>
    </row>
    <row r="8586" spans="1:6">
      <c r="A8586" s="39">
        <v>65239</v>
      </c>
      <c r="B8586" t="s" s="0">
        <v>403</v>
      </c>
      <c r="C8586" t="s" s="0">
        <v>74</v>
      </c>
      <c r="E8586" t="s" s="0">
        <v>403</v>
      </c>
      <c r="F8586" s="0">
        <v>1.03</v>
      </c>
    </row>
    <row r="8587" spans="1:6">
      <c r="A8587" s="39">
        <v>98617</v>
      </c>
      <c r="B8587" t="s" s="0">
        <v>228</v>
      </c>
      <c r="C8587" t="s" s="0">
        <v>72</v>
      </c>
      <c r="E8587" t="s" s="0">
        <v>228</v>
      </c>
      <c r="F8587" s="0">
        <v>0.95199999999999996</v>
      </c>
    </row>
    <row r="8588" spans="1:6">
      <c r="A8588" s="39">
        <v>86836</v>
      </c>
      <c r="B8588" t="s" s="0">
        <v>164</v>
      </c>
      <c r="C8588" t="s" s="0">
        <v>26</v>
      </c>
      <c r="E8588" t="s" s="0">
        <v>164</v>
      </c>
      <c r="F8588" s="0">
        <v>1.1579999999999999</v>
      </c>
    </row>
    <row r="8589" spans="1:6">
      <c r="A8589" s="39">
        <v>90587</v>
      </c>
      <c r="B8589" t="s" s="0">
        <v>151</v>
      </c>
      <c r="C8589" t="s" s="0">
        <v>26</v>
      </c>
      <c r="E8589" t="s" s="0">
        <v>151</v>
      </c>
      <c r="F8589" s="0">
        <v>1.077</v>
      </c>
    </row>
    <row r="8590" spans="1:6">
      <c r="A8590" s="39">
        <v>65719</v>
      </c>
      <c r="B8590" t="s" s="0">
        <v>403</v>
      </c>
      <c r="C8590" t="s" s="0">
        <v>74</v>
      </c>
      <c r="E8590" t="s" s="0">
        <v>403</v>
      </c>
      <c r="F8590" s="0">
        <v>1.03</v>
      </c>
    </row>
    <row r="8591" spans="1:6">
      <c r="A8591" s="39">
        <v>65779</v>
      </c>
      <c r="B8591" t="s" s="0">
        <v>403</v>
      </c>
      <c r="C8591" t="s" s="0">
        <v>74</v>
      </c>
      <c r="E8591" t="s" s="0">
        <v>403</v>
      </c>
      <c r="F8591" s="0">
        <v>1.03</v>
      </c>
    </row>
    <row r="8592" spans="1:6">
      <c r="A8592" s="39">
        <v>97342</v>
      </c>
      <c r="B8592" t="s" s="0">
        <v>35</v>
      </c>
      <c r="C8592" t="s" s="0">
        <v>26</v>
      </c>
      <c r="E8592" t="s" s="0">
        <v>35</v>
      </c>
      <c r="F8592" s="0">
        <v>1.0649999999999999</v>
      </c>
    </row>
    <row r="8593" spans="1:6">
      <c r="A8593" s="39">
        <v>63785</v>
      </c>
      <c r="B8593" t="s" s="0">
        <v>121</v>
      </c>
      <c r="C8593" t="s" s="0">
        <v>26</v>
      </c>
      <c r="E8593" t="s" s="0">
        <v>121</v>
      </c>
      <c r="F8593" s="0">
        <v>1.095</v>
      </c>
    </row>
    <row r="8594" spans="1:6">
      <c r="A8594" s="39">
        <v>21787</v>
      </c>
      <c r="B8594" t="s" s="0">
        <v>172</v>
      </c>
      <c r="C8594" t="s" s="0">
        <v>39</v>
      </c>
      <c r="E8594" t="s" s="0">
        <v>172</v>
      </c>
      <c r="F8594" s="0">
        <v>0.78800000000000003</v>
      </c>
    </row>
    <row r="8595" spans="1:6">
      <c r="A8595" s="39">
        <v>65830</v>
      </c>
      <c r="B8595" t="s" s="0">
        <v>403</v>
      </c>
      <c r="C8595" t="s" s="0">
        <v>74</v>
      </c>
      <c r="E8595" t="s" s="0">
        <v>403</v>
      </c>
      <c r="F8595" s="0">
        <v>1.03</v>
      </c>
    </row>
    <row r="8596" spans="1:6">
      <c r="A8596" s="39">
        <v>86698</v>
      </c>
      <c r="B8596" t="s" s="0">
        <v>101</v>
      </c>
      <c r="C8596" t="s" s="0">
        <v>26</v>
      </c>
      <c r="E8596" t="s" s="0">
        <v>101</v>
      </c>
      <c r="F8596" s="0">
        <v>1.0469999999999999</v>
      </c>
    </row>
    <row r="8597" spans="1:6">
      <c r="A8597" s="39">
        <v>78727</v>
      </c>
      <c r="B8597" t="s" s="0">
        <v>87</v>
      </c>
      <c r="C8597" t="s" s="0">
        <v>20</v>
      </c>
      <c r="E8597" t="s" s="0">
        <v>87</v>
      </c>
      <c r="F8597" s="0">
        <v>0.97799999999999998</v>
      </c>
    </row>
    <row r="8598" spans="1:6">
      <c r="A8598" s="39">
        <v>65835</v>
      </c>
      <c r="B8598" t="s" s="0">
        <v>403</v>
      </c>
      <c r="C8598" t="s" s="0">
        <v>74</v>
      </c>
      <c r="E8598" t="s" s="0">
        <v>403</v>
      </c>
      <c r="F8598" s="0">
        <v>1.03</v>
      </c>
    </row>
    <row r="8599" spans="1:6">
      <c r="A8599" s="39">
        <v>65824</v>
      </c>
      <c r="B8599" t="s" s="0">
        <v>403</v>
      </c>
      <c r="C8599" t="s" s="0">
        <v>74</v>
      </c>
      <c r="E8599" t="s" s="0">
        <v>403</v>
      </c>
      <c r="F8599" s="0">
        <v>1.03</v>
      </c>
    </row>
    <row r="8600" spans="1:6">
      <c r="A8600" s="39">
        <v>37434</v>
      </c>
      <c r="B8600" t="s" s="0">
        <v>44</v>
      </c>
      <c r="C8600" t="s" s="0">
        <v>39</v>
      </c>
      <c r="E8600" t="s" s="0">
        <v>44</v>
      </c>
      <c r="F8600" s="0">
        <v>0.86499999999999999</v>
      </c>
    </row>
    <row r="8601" spans="1:6">
      <c r="A8601" s="39">
        <v>65843</v>
      </c>
      <c r="B8601" t="s" s="0">
        <v>403</v>
      </c>
      <c r="C8601" t="s" s="0">
        <v>74</v>
      </c>
      <c r="E8601" t="s" s="0">
        <v>403</v>
      </c>
      <c r="F8601" s="0">
        <v>1.03</v>
      </c>
    </row>
    <row r="8602" spans="1:6">
      <c r="A8602" s="39">
        <v>66919</v>
      </c>
      <c r="B8602" t="s" s="0">
        <v>134</v>
      </c>
      <c r="C8602" t="s" s="0">
        <v>22</v>
      </c>
      <c r="E8602" t="s" s="0">
        <v>134</v>
      </c>
      <c r="F8602" s="0">
        <v>1.0189999999999999</v>
      </c>
    </row>
    <row r="8603" spans="1:6">
      <c r="A8603" s="39">
        <v>58762</v>
      </c>
      <c r="B8603" t="s" s="0">
        <v>404</v>
      </c>
      <c r="C8603" t="s" s="0">
        <v>24</v>
      </c>
      <c r="E8603" t="s" s="0">
        <v>404</v>
      </c>
      <c r="F8603" s="0">
        <v>0.92100000000000004</v>
      </c>
    </row>
    <row r="8604" spans="1:6">
      <c r="A8604" s="39">
        <v>29386</v>
      </c>
      <c r="B8604" t="s" s="0">
        <v>54</v>
      </c>
      <c r="C8604" t="s" s="0">
        <v>39</v>
      </c>
      <c r="E8604" t="s" s="0">
        <v>54</v>
      </c>
      <c r="F8604" s="0">
        <v>0.86099999999999999</v>
      </c>
    </row>
    <row r="8605" spans="1:6">
      <c r="A8605" s="39">
        <v>31683</v>
      </c>
      <c r="B8605" t="s" s="0">
        <v>75</v>
      </c>
      <c r="C8605" t="s" s="0">
        <v>39</v>
      </c>
      <c r="E8605" t="s" s="0">
        <v>75</v>
      </c>
      <c r="F8605" s="0">
        <v>0.81699999999999995</v>
      </c>
    </row>
    <row r="8606" spans="1:6">
      <c r="A8606" s="39">
        <v>94107</v>
      </c>
      <c r="B8606" t="s" s="0">
        <v>85</v>
      </c>
      <c r="C8606" t="s" s="0">
        <v>26</v>
      </c>
      <c r="E8606" t="s" s="0">
        <v>85</v>
      </c>
      <c r="F8606" s="0">
        <v>0.91600000000000004</v>
      </c>
    </row>
    <row r="8607" spans="1:6">
      <c r="A8607" s="39">
        <v>94130</v>
      </c>
      <c r="B8607" t="s" s="0">
        <v>85</v>
      </c>
      <c r="C8607" t="s" s="0">
        <v>26</v>
      </c>
      <c r="E8607" t="s" s="0">
        <v>85</v>
      </c>
      <c r="F8607" s="0">
        <v>0.91600000000000004</v>
      </c>
    </row>
    <row r="8608" spans="1:6">
      <c r="A8608" s="39">
        <v>58802</v>
      </c>
      <c r="B8608" t="s" s="0">
        <v>404</v>
      </c>
      <c r="C8608" t="s" s="0">
        <v>24</v>
      </c>
      <c r="E8608" t="s" s="0">
        <v>404</v>
      </c>
      <c r="F8608" s="0">
        <v>0.92100000000000004</v>
      </c>
    </row>
    <row r="8609" spans="1:6">
      <c r="A8609" s="39">
        <v>54533</v>
      </c>
      <c r="B8609" t="s" s="0">
        <v>142</v>
      </c>
      <c r="C8609" t="s" s="0">
        <v>22</v>
      </c>
      <c r="E8609" t="s" s="0">
        <v>142</v>
      </c>
      <c r="F8609" s="0">
        <v>1.0549999999999999</v>
      </c>
    </row>
    <row r="8610" spans="1:6">
      <c r="A8610" s="39">
        <v>55270</v>
      </c>
      <c r="B8610" t="s" s="0">
        <v>166</v>
      </c>
      <c r="C8610" t="s" s="0">
        <v>22</v>
      </c>
      <c r="E8610" t="s" s="0">
        <v>166</v>
      </c>
      <c r="F8610" s="0">
        <v>1.036</v>
      </c>
    </row>
    <row r="8611" spans="1:6">
      <c r="A8611" s="39">
        <v>58553</v>
      </c>
      <c r="B8611" t="s" s="0">
        <v>404</v>
      </c>
      <c r="C8611" t="s" s="0">
        <v>24</v>
      </c>
      <c r="E8611" t="s" s="0">
        <v>404</v>
      </c>
      <c r="F8611" s="0">
        <v>0.92100000000000004</v>
      </c>
    </row>
    <row r="8612" spans="1:6">
      <c r="A8612" s="39">
        <v>86869</v>
      </c>
      <c r="B8612" t="s" s="0">
        <v>93</v>
      </c>
      <c r="C8612" t="s" s="0">
        <v>26</v>
      </c>
      <c r="E8612" t="s" s="0">
        <v>93</v>
      </c>
      <c r="F8612" s="0">
        <v>1.0429999999999999</v>
      </c>
    </row>
    <row r="8613" spans="1:6">
      <c r="A8613" s="39">
        <v>76889</v>
      </c>
      <c r="B8613" t="s" s="0">
        <v>98</v>
      </c>
      <c r="C8613" t="s" s="0">
        <v>22</v>
      </c>
      <c r="E8613" t="s" s="0">
        <v>98</v>
      </c>
      <c r="F8613" s="0">
        <v>1.032</v>
      </c>
    </row>
    <row r="8614" spans="1:6">
      <c r="A8614" s="39">
        <v>86507</v>
      </c>
      <c r="B8614" t="s" s="0">
        <v>50</v>
      </c>
      <c r="C8614" t="s" s="0">
        <v>26</v>
      </c>
      <c r="E8614" t="s" s="0">
        <v>50</v>
      </c>
      <c r="F8614" s="0">
        <v>1.099</v>
      </c>
    </row>
    <row r="8615" spans="1:6">
      <c r="A8615" s="39">
        <v>85667</v>
      </c>
      <c r="B8615" t="s" s="0">
        <v>162</v>
      </c>
      <c r="C8615" t="s" s="0">
        <v>26</v>
      </c>
      <c r="E8615" t="s" s="0">
        <v>162</v>
      </c>
      <c r="F8615" s="0">
        <v>1.294</v>
      </c>
    </row>
    <row r="8616" spans="1:6">
      <c r="A8616" s="39">
        <v>58675</v>
      </c>
      <c r="B8616" t="s" s="0">
        <v>404</v>
      </c>
      <c r="C8616" t="s" s="0">
        <v>24</v>
      </c>
      <c r="E8616" t="s" s="0">
        <v>404</v>
      </c>
      <c r="F8616" s="0">
        <v>0.92100000000000004</v>
      </c>
    </row>
    <row r="8617" spans="1:6">
      <c r="A8617" s="39">
        <v>97241</v>
      </c>
      <c r="B8617" t="s" s="0">
        <v>133</v>
      </c>
      <c r="C8617" t="s" s="0">
        <v>26</v>
      </c>
      <c r="E8617" t="s" s="0">
        <v>133</v>
      </c>
      <c r="F8617" s="0">
        <v>1.1100000000000001</v>
      </c>
    </row>
    <row r="8618" spans="1:6">
      <c r="A8618" s="39">
        <v>94562</v>
      </c>
      <c r="B8618" t="s" s="0">
        <v>77</v>
      </c>
      <c r="C8618" t="s" s="0">
        <v>26</v>
      </c>
      <c r="E8618" t="s" s="0">
        <v>77</v>
      </c>
      <c r="F8618" s="0">
        <v>0.97499999999999998</v>
      </c>
    </row>
    <row r="8619" spans="1:6">
      <c r="A8619" s="39">
        <v>56587</v>
      </c>
      <c r="B8619" t="s" s="0">
        <v>160</v>
      </c>
      <c r="C8619" t="s" s="0">
        <v>22</v>
      </c>
      <c r="E8619" t="s" s="0">
        <v>160</v>
      </c>
      <c r="F8619" s="0">
        <v>0.94</v>
      </c>
    </row>
    <row r="8620" spans="1:6">
      <c r="A8620" s="39">
        <v>64372</v>
      </c>
      <c r="B8620" t="s" s="0">
        <v>115</v>
      </c>
      <c r="C8620" t="s" s="0">
        <v>74</v>
      </c>
      <c r="E8620" t="s" s="0">
        <v>115</v>
      </c>
      <c r="F8620" s="0">
        <v>1.002</v>
      </c>
    </row>
    <row r="8621" spans="1:6">
      <c r="A8621" s="39">
        <v>75394</v>
      </c>
      <c r="B8621" t="s" s="0">
        <v>132</v>
      </c>
      <c r="C8621" t="s" s="0">
        <v>20</v>
      </c>
      <c r="E8621" t="s" s="0">
        <v>132</v>
      </c>
      <c r="F8621" s="0">
        <v>1.0720000000000001</v>
      </c>
    </row>
    <row r="8622" spans="1:6">
      <c r="A8622" s="39">
        <v>91097</v>
      </c>
      <c r="B8622" t="s" s="0">
        <v>47</v>
      </c>
      <c r="C8622" t="s" s="0">
        <v>26</v>
      </c>
      <c r="E8622" t="s" s="0">
        <v>47</v>
      </c>
      <c r="F8622" s="0">
        <v>1.046</v>
      </c>
    </row>
    <row r="8623" spans="1:6">
      <c r="A8623" s="39">
        <v>55758</v>
      </c>
      <c r="B8623" t="s" s="0">
        <v>32</v>
      </c>
      <c r="C8623" t="s" s="0">
        <v>22</v>
      </c>
      <c r="E8623" t="s" s="0">
        <v>32</v>
      </c>
      <c r="F8623" s="0">
        <v>1.046</v>
      </c>
    </row>
    <row r="8624" spans="1:6">
      <c r="A8624" s="39">
        <v>58849</v>
      </c>
      <c r="B8624" t="s" s="0">
        <v>404</v>
      </c>
      <c r="C8624" t="s" s="0">
        <v>24</v>
      </c>
      <c r="E8624" t="s" s="0">
        <v>404</v>
      </c>
      <c r="F8624" s="0">
        <v>0.92100000000000004</v>
      </c>
    </row>
    <row r="8625" spans="1:6">
      <c r="A8625" s="39">
        <v>79254</v>
      </c>
      <c r="B8625" t="s" s="0">
        <v>179</v>
      </c>
      <c r="C8625" t="s" s="0">
        <v>20</v>
      </c>
      <c r="E8625" t="s" s="0">
        <v>179</v>
      </c>
      <c r="F8625" s="0">
        <v>1.101</v>
      </c>
    </row>
    <row r="8626" spans="1:6">
      <c r="A8626" s="39">
        <v>87769</v>
      </c>
      <c r="B8626" t="s" s="0">
        <v>147</v>
      </c>
      <c r="C8626" t="s" s="0">
        <v>26</v>
      </c>
      <c r="E8626" t="s" s="0">
        <v>147</v>
      </c>
      <c r="F8626" s="0">
        <v>1.0309999999999999</v>
      </c>
    </row>
    <row r="8627" spans="1:6">
      <c r="A8627" s="39">
        <v>71739</v>
      </c>
      <c r="B8627" t="s" s="0">
        <v>60</v>
      </c>
      <c r="C8627" t="s" s="0">
        <v>20</v>
      </c>
      <c r="E8627" t="s" s="0">
        <v>60</v>
      </c>
      <c r="F8627" s="0">
        <v>1.0409999999999999</v>
      </c>
    </row>
    <row r="8628" spans="1:6">
      <c r="A8628" s="39">
        <v>58636</v>
      </c>
      <c r="B8628" t="s" s="0">
        <v>404</v>
      </c>
      <c r="C8628" t="s" s="0">
        <v>24</v>
      </c>
      <c r="E8628" t="s" s="0">
        <v>404</v>
      </c>
      <c r="F8628" s="0">
        <v>0.92100000000000004</v>
      </c>
    </row>
    <row r="8629" spans="1:6">
      <c r="A8629" s="39">
        <v>58638</v>
      </c>
      <c r="B8629" t="s" s="0">
        <v>404</v>
      </c>
      <c r="C8629" t="s" s="0">
        <v>24</v>
      </c>
      <c r="E8629" t="s" s="0">
        <v>404</v>
      </c>
      <c r="F8629" s="0">
        <v>0.92100000000000004</v>
      </c>
    </row>
    <row r="8630" spans="1:6">
      <c r="A8630" s="39">
        <v>74420</v>
      </c>
      <c r="B8630" t="s" s="0">
        <v>259</v>
      </c>
      <c r="C8630" t="s" s="0">
        <v>20</v>
      </c>
      <c r="E8630" t="s" s="0">
        <v>259</v>
      </c>
      <c r="F8630" s="0">
        <v>0.97899999999999998</v>
      </c>
    </row>
    <row r="8631" spans="1:6">
      <c r="A8631" s="39">
        <v>89294</v>
      </c>
      <c r="B8631" t="s" s="0">
        <v>131</v>
      </c>
      <c r="C8631" t="s" s="0">
        <v>26</v>
      </c>
      <c r="E8631" t="s" s="0">
        <v>131</v>
      </c>
      <c r="F8631" s="0">
        <v>1.075</v>
      </c>
    </row>
    <row r="8632" spans="1:6">
      <c r="A8632" s="39">
        <v>54533</v>
      </c>
      <c r="B8632" t="s" s="0">
        <v>142</v>
      </c>
      <c r="C8632" t="s" s="0">
        <v>22</v>
      </c>
      <c r="E8632" t="s" s="0">
        <v>142</v>
      </c>
      <c r="F8632" s="0">
        <v>1.0549999999999999</v>
      </c>
    </row>
    <row r="8633" spans="1:6">
      <c r="A8633" s="39">
        <v>58640</v>
      </c>
      <c r="B8633" t="s" s="0">
        <v>404</v>
      </c>
      <c r="C8633" t="s" s="0">
        <v>24</v>
      </c>
      <c r="E8633" t="s" s="0">
        <v>404</v>
      </c>
      <c r="F8633" s="0">
        <v>0.92100000000000004</v>
      </c>
    </row>
    <row r="8634" spans="1:6">
      <c r="A8634" s="39">
        <v>85764</v>
      </c>
      <c r="B8634" t="s" s="0">
        <v>178</v>
      </c>
      <c r="C8634" t="s" s="0">
        <v>26</v>
      </c>
      <c r="E8634" t="s" s="0">
        <v>178</v>
      </c>
      <c r="F8634" s="0">
        <v>1.288</v>
      </c>
    </row>
    <row r="8635" spans="1:6">
      <c r="A8635" s="39">
        <v>76889</v>
      </c>
      <c r="B8635" t="s" s="0">
        <v>98</v>
      </c>
      <c r="C8635" t="s" s="0">
        <v>22</v>
      </c>
      <c r="E8635" t="s" s="0">
        <v>98</v>
      </c>
      <c r="F8635" s="0">
        <v>1.032</v>
      </c>
    </row>
    <row r="8636" spans="1:6">
      <c r="A8636" s="39">
        <v>94363</v>
      </c>
      <c r="B8636" t="s" s="0">
        <v>76</v>
      </c>
      <c r="C8636" t="s" s="0">
        <v>26</v>
      </c>
      <c r="E8636" t="s" s="0">
        <v>76</v>
      </c>
      <c r="F8636" s="0">
        <v>1.0229999999999999</v>
      </c>
    </row>
    <row r="8637" spans="1:6">
      <c r="A8637" s="39">
        <v>9600</v>
      </c>
      <c r="B8637" t="s" s="0">
        <v>139</v>
      </c>
      <c r="C8637" t="s" s="0">
        <v>119</v>
      </c>
      <c r="E8637" t="s" s="0">
        <v>139</v>
      </c>
      <c r="F8637" s="0">
        <v>0.92800000000000005</v>
      </c>
    </row>
    <row r="8638" spans="1:6">
      <c r="A8638" s="39">
        <v>87770</v>
      </c>
      <c r="B8638" t="s" s="0">
        <v>147</v>
      </c>
      <c r="C8638" t="s" s="0">
        <v>26</v>
      </c>
      <c r="E8638" t="s" s="0">
        <v>147</v>
      </c>
      <c r="F8638" s="0">
        <v>1.0309999999999999</v>
      </c>
    </row>
    <row r="8639" spans="1:6">
      <c r="A8639" s="39">
        <v>97516</v>
      </c>
      <c r="B8639" t="s" s="0">
        <v>235</v>
      </c>
      <c r="C8639" t="s" s="0">
        <v>26</v>
      </c>
      <c r="E8639" t="s" s="0">
        <v>235</v>
      </c>
      <c r="F8639" s="0">
        <v>1.093</v>
      </c>
    </row>
    <row r="8640" spans="1:6">
      <c r="A8640" s="39">
        <v>82294</v>
      </c>
      <c r="B8640" t="s" s="0">
        <v>49</v>
      </c>
      <c r="C8640" t="s" s="0">
        <v>26</v>
      </c>
      <c r="E8640" t="s" s="0">
        <v>49</v>
      </c>
      <c r="F8640" s="0">
        <v>1.2809999999999999</v>
      </c>
    </row>
    <row r="8641" spans="1:6">
      <c r="A8641" s="39">
        <v>66957</v>
      </c>
      <c r="B8641" t="s" s="0">
        <v>134</v>
      </c>
      <c r="C8641" t="s" s="0">
        <v>22</v>
      </c>
      <c r="E8641" t="s" s="0">
        <v>134</v>
      </c>
      <c r="F8641" s="0">
        <v>1.0189999999999999</v>
      </c>
    </row>
    <row r="8642" spans="1:6">
      <c r="A8642" s="39">
        <v>97791</v>
      </c>
      <c r="B8642" t="s" s="0">
        <v>175</v>
      </c>
      <c r="C8642" t="s" s="0">
        <v>26</v>
      </c>
      <c r="E8642" t="s" s="0">
        <v>175</v>
      </c>
      <c r="F8642" s="0">
        <v>1.0649999999999999</v>
      </c>
    </row>
    <row r="8643" spans="1:6">
      <c r="A8643" s="39">
        <v>82395</v>
      </c>
      <c r="B8643" t="s" s="0">
        <v>130</v>
      </c>
      <c r="C8643" t="s" s="0">
        <v>26</v>
      </c>
      <c r="E8643" t="s" s="0">
        <v>130</v>
      </c>
      <c r="F8643" s="0">
        <v>1.1479999999999999</v>
      </c>
    </row>
    <row r="8644" spans="1:6">
      <c r="A8644" s="39">
        <v>74423</v>
      </c>
      <c r="B8644" t="s" s="0">
        <v>259</v>
      </c>
      <c r="C8644" t="s" s="0">
        <v>20</v>
      </c>
      <c r="E8644" t="s" s="0">
        <v>259</v>
      </c>
      <c r="F8644" s="0">
        <v>0.97899999999999998</v>
      </c>
    </row>
    <row r="8645" spans="1:6">
      <c r="A8645" s="39">
        <v>58642</v>
      </c>
      <c r="B8645" t="s" s="0">
        <v>404</v>
      </c>
      <c r="C8645" t="s" s="0">
        <v>24</v>
      </c>
      <c r="E8645" t="s" s="0">
        <v>404</v>
      </c>
      <c r="F8645" s="0">
        <v>0.92100000000000004</v>
      </c>
    </row>
    <row r="8646" spans="1:6">
      <c r="A8646" s="39">
        <v>98530</v>
      </c>
      <c r="B8646" t="s" s="0">
        <v>71</v>
      </c>
      <c r="C8646" t="s" s="0">
        <v>72</v>
      </c>
      <c r="E8646" t="s" s="0">
        <v>71</v>
      </c>
      <c r="F8646" s="0">
        <v>0.89500000000000002</v>
      </c>
    </row>
    <row r="8647" spans="1:6">
      <c r="A8647" s="39">
        <v>54570</v>
      </c>
      <c r="B8647" t="s" s="0">
        <v>167</v>
      </c>
      <c r="C8647" t="s" s="0">
        <v>22</v>
      </c>
      <c r="E8647" t="s" s="0">
        <v>167</v>
      </c>
      <c r="F8647" s="0">
        <v>1.01</v>
      </c>
    </row>
    <row r="8648" spans="1:6">
      <c r="A8648" s="39">
        <v>87534</v>
      </c>
      <c r="B8648" t="s" s="0">
        <v>143</v>
      </c>
      <c r="C8648" t="s" s="0">
        <v>26</v>
      </c>
      <c r="E8648" t="s" s="0">
        <v>143</v>
      </c>
      <c r="F8648" s="0">
        <v>1.0960000000000001</v>
      </c>
    </row>
    <row r="8649" spans="1:6">
      <c r="A8649" s="39">
        <v>66879</v>
      </c>
      <c r="B8649" t="s" s="0">
        <v>53</v>
      </c>
      <c r="C8649" t="s" s="0">
        <v>22</v>
      </c>
      <c r="E8649" t="s" s="0">
        <v>53</v>
      </c>
      <c r="F8649" s="0">
        <v>0.96099999999999997</v>
      </c>
    </row>
    <row r="8650" spans="1:6">
      <c r="A8650" s="39">
        <v>87561</v>
      </c>
      <c r="B8650" t="s" s="0">
        <v>143</v>
      </c>
      <c r="C8650" t="s" s="0">
        <v>26</v>
      </c>
      <c r="E8650" t="s" s="0">
        <v>143</v>
      </c>
      <c r="F8650" s="0">
        <v>1.0960000000000001</v>
      </c>
    </row>
    <row r="8651" spans="1:6">
      <c r="A8651" s="39">
        <v>58644</v>
      </c>
      <c r="B8651" t="s" s="0">
        <v>404</v>
      </c>
      <c r="C8651" t="s" s="0">
        <v>24</v>
      </c>
      <c r="E8651" t="s" s="0">
        <v>404</v>
      </c>
      <c r="F8651" s="0">
        <v>0.92100000000000004</v>
      </c>
    </row>
    <row r="8652" spans="1:6">
      <c r="A8652" s="39">
        <v>56593</v>
      </c>
      <c r="B8652" t="s" s="0">
        <v>112</v>
      </c>
      <c r="C8652" t="s" s="0">
        <v>22</v>
      </c>
      <c r="E8652" t="s" s="0">
        <v>112</v>
      </c>
      <c r="F8652" s="0">
        <v>0.99</v>
      </c>
    </row>
    <row r="8653" spans="1:6">
      <c r="A8653" s="39">
        <v>71720</v>
      </c>
      <c r="B8653" t="s" s="0">
        <v>60</v>
      </c>
      <c r="C8653" t="s" s="0">
        <v>20</v>
      </c>
      <c r="E8653" t="s" s="0">
        <v>60</v>
      </c>
      <c r="F8653" s="0">
        <v>1.0409999999999999</v>
      </c>
    </row>
    <row r="8654" spans="1:6">
      <c r="A8654" s="39">
        <v>55596</v>
      </c>
      <c r="B8654" t="s" s="0">
        <v>36</v>
      </c>
      <c r="C8654" t="s" s="0">
        <v>22</v>
      </c>
      <c r="E8654" t="s" s="0">
        <v>36</v>
      </c>
      <c r="F8654" s="0">
        <v>0.95299999999999996</v>
      </c>
    </row>
    <row r="8655" spans="1:6">
      <c r="A8655" s="39">
        <v>97640</v>
      </c>
      <c r="B8655" t="s" s="0">
        <v>181</v>
      </c>
      <c r="C8655" t="s" s="0">
        <v>26</v>
      </c>
      <c r="E8655" t="s" s="0">
        <v>181</v>
      </c>
      <c r="F8655" s="0">
        <v>1.071</v>
      </c>
    </row>
    <row r="8656" spans="1:6">
      <c r="A8656" s="39">
        <v>74182</v>
      </c>
      <c r="B8656" t="s" s="0">
        <v>34</v>
      </c>
      <c r="C8656" t="s" s="0">
        <v>20</v>
      </c>
      <c r="E8656" t="s" s="0">
        <v>34</v>
      </c>
      <c r="F8656" s="0">
        <v>1.012</v>
      </c>
    </row>
    <row r="8657" spans="1:6">
      <c r="A8657" s="39">
        <v>67271</v>
      </c>
      <c r="B8657" t="s" s="0">
        <v>137</v>
      </c>
      <c r="C8657" t="s" s="0">
        <v>22</v>
      </c>
      <c r="E8657" t="s" s="0">
        <v>137</v>
      </c>
      <c r="F8657" s="0">
        <v>1.0580000000000001</v>
      </c>
    </row>
    <row r="8658" spans="1:6">
      <c r="A8658" s="39">
        <v>84101</v>
      </c>
      <c r="B8658" t="s" s="0">
        <v>56</v>
      </c>
      <c r="C8658" t="s" s="0">
        <v>26</v>
      </c>
      <c r="E8658" t="s" s="0">
        <v>56</v>
      </c>
      <c r="F8658" s="0">
        <v>0.99399999999999999</v>
      </c>
    </row>
    <row r="8659" spans="1:6">
      <c r="A8659" s="39">
        <v>58566</v>
      </c>
      <c r="B8659" t="s" s="0">
        <v>404</v>
      </c>
      <c r="C8659" t="s" s="0">
        <v>24</v>
      </c>
      <c r="E8659" t="s" s="0">
        <v>404</v>
      </c>
      <c r="F8659" s="0">
        <v>0.92100000000000004</v>
      </c>
    </row>
    <row r="8660" spans="1:6">
      <c r="A8660" s="39">
        <v>58507</v>
      </c>
      <c r="B8660" t="s" s="0">
        <v>404</v>
      </c>
      <c r="C8660" t="s" s="0">
        <v>24</v>
      </c>
      <c r="E8660" t="s" s="0">
        <v>404</v>
      </c>
      <c r="F8660" s="0">
        <v>0.92100000000000004</v>
      </c>
    </row>
    <row r="8661" spans="1:6">
      <c r="A8661" s="39">
        <v>66649</v>
      </c>
      <c r="B8661" t="s" s="0">
        <v>344</v>
      </c>
      <c r="C8661" t="s" s="0">
        <v>226</v>
      </c>
      <c r="E8661" t="s" s="0">
        <v>344</v>
      </c>
      <c r="F8661" s="0">
        <v>1.0089999999999999</v>
      </c>
    </row>
    <row r="8662" spans="1:6">
      <c r="A8662" s="39">
        <v>97723</v>
      </c>
      <c r="B8662" t="s" s="0">
        <v>185</v>
      </c>
      <c r="C8662" t="s" s="0">
        <v>26</v>
      </c>
      <c r="E8662" t="s" s="0">
        <v>185</v>
      </c>
      <c r="F8662" s="0">
        <v>1.04</v>
      </c>
    </row>
    <row r="8663" spans="1:6">
      <c r="A8663" s="39">
        <v>58509</v>
      </c>
      <c r="B8663" t="s" s="0">
        <v>404</v>
      </c>
      <c r="C8663" t="s" s="0">
        <v>24</v>
      </c>
      <c r="E8663" t="s" s="0">
        <v>404</v>
      </c>
      <c r="F8663" s="0">
        <v>0.92100000000000004</v>
      </c>
    </row>
    <row r="8664" spans="1:6">
      <c r="A8664" s="39">
        <v>93083</v>
      </c>
      <c r="B8664" t="s" s="0">
        <v>117</v>
      </c>
      <c r="C8664" t="s" s="0">
        <v>26</v>
      </c>
      <c r="E8664" t="s" s="0">
        <v>117</v>
      </c>
      <c r="F8664" s="0">
        <v>1.0569999999999999</v>
      </c>
    </row>
    <row r="8665" spans="1:6">
      <c r="A8665" s="39">
        <v>99510</v>
      </c>
      <c r="B8665" t="s" s="0">
        <v>148</v>
      </c>
      <c r="C8665" t="s" s="0">
        <v>72</v>
      </c>
      <c r="E8665" t="s" s="0">
        <v>148</v>
      </c>
      <c r="F8665" s="0">
        <v>0.91400000000000003</v>
      </c>
    </row>
    <row r="8666" spans="1:6">
      <c r="A8666" s="39">
        <v>91286</v>
      </c>
      <c r="B8666" t="s" s="0">
        <v>312</v>
      </c>
      <c r="C8666" t="s" s="0">
        <v>26</v>
      </c>
      <c r="E8666" t="s" s="0">
        <v>312</v>
      </c>
      <c r="F8666" s="0">
        <v>1.099</v>
      </c>
    </row>
    <row r="8667" spans="1:6">
      <c r="A8667" s="39">
        <v>63179</v>
      </c>
      <c r="B8667" t="s" s="0">
        <v>303</v>
      </c>
      <c r="C8667" t="s" s="0">
        <v>74</v>
      </c>
      <c r="E8667" t="s" s="0">
        <v>303</v>
      </c>
      <c r="F8667" s="0">
        <v>0.98</v>
      </c>
    </row>
    <row r="8668" spans="1:6">
      <c r="A8668" s="39">
        <v>17291</v>
      </c>
      <c r="B8668" t="s" s="0">
        <v>159</v>
      </c>
      <c r="C8668" t="s" s="0">
        <v>82</v>
      </c>
      <c r="E8668" t="s" s="0">
        <v>159</v>
      </c>
      <c r="F8668" s="0">
        <v>0.88900000000000001</v>
      </c>
    </row>
    <row r="8669" spans="1:6">
      <c r="A8669" s="39">
        <v>58511</v>
      </c>
      <c r="B8669" t="s" s="0">
        <v>404</v>
      </c>
      <c r="C8669" t="s" s="0">
        <v>24</v>
      </c>
      <c r="E8669" t="s" s="0">
        <v>404</v>
      </c>
      <c r="F8669" s="0">
        <v>0.92100000000000004</v>
      </c>
    </row>
    <row r="8670" spans="1:6">
      <c r="A8670" s="39">
        <v>92526</v>
      </c>
      <c r="B8670" t="s" s="0">
        <v>123</v>
      </c>
      <c r="C8670" t="s" s="0">
        <v>26</v>
      </c>
      <c r="E8670" t="s" s="0">
        <v>123</v>
      </c>
      <c r="F8670" s="0">
        <v>1.018</v>
      </c>
    </row>
    <row r="8671" spans="1:6">
      <c r="A8671" s="39">
        <v>58513</v>
      </c>
      <c r="B8671" t="s" s="0">
        <v>404</v>
      </c>
      <c r="C8671" t="s" s="0">
        <v>24</v>
      </c>
      <c r="E8671" t="s" s="0">
        <v>404</v>
      </c>
      <c r="F8671" s="0">
        <v>0.92100000000000004</v>
      </c>
    </row>
    <row r="8672" spans="1:6">
      <c r="A8672" s="39">
        <v>57614</v>
      </c>
      <c r="B8672" t="s" s="0">
        <v>112</v>
      </c>
      <c r="C8672" t="s" s="0">
        <v>22</v>
      </c>
      <c r="E8672" t="s" s="0">
        <v>112</v>
      </c>
      <c r="F8672" s="0">
        <v>0.99</v>
      </c>
    </row>
    <row r="8673" spans="1:6">
      <c r="A8673" s="39">
        <v>98634</v>
      </c>
      <c r="B8673" t="s" s="0">
        <v>228</v>
      </c>
      <c r="C8673" t="s" s="0">
        <v>72</v>
      </c>
      <c r="E8673" t="s" s="0">
        <v>228</v>
      </c>
      <c r="F8673" s="0">
        <v>0.95199999999999996</v>
      </c>
    </row>
    <row r="8674" spans="1:6">
      <c r="A8674" s="39">
        <v>58515</v>
      </c>
      <c r="B8674" t="s" s="0">
        <v>404</v>
      </c>
      <c r="C8674" t="s" s="0">
        <v>24</v>
      </c>
      <c r="E8674" t="s" s="0">
        <v>404</v>
      </c>
      <c r="F8674" s="0">
        <v>0.92100000000000004</v>
      </c>
    </row>
    <row r="8675" spans="1:6">
      <c r="A8675" s="39">
        <v>67756</v>
      </c>
      <c r="B8675" t="s" s="0">
        <v>53</v>
      </c>
      <c r="C8675" t="s" s="0">
        <v>22</v>
      </c>
      <c r="E8675" t="s" s="0">
        <v>53</v>
      </c>
      <c r="F8675" s="0">
        <v>0.96099999999999997</v>
      </c>
    </row>
    <row r="8676" spans="1:6">
      <c r="A8676" s="39">
        <v>67752</v>
      </c>
      <c r="B8676" t="s" s="0">
        <v>53</v>
      </c>
      <c r="C8676" t="s" s="0">
        <v>22</v>
      </c>
      <c r="E8676" t="s" s="0">
        <v>53</v>
      </c>
      <c r="F8676" s="0">
        <v>0.96099999999999997</v>
      </c>
    </row>
    <row r="8677" spans="1:6">
      <c r="A8677" s="39">
        <v>58540</v>
      </c>
      <c r="B8677" t="s" s="0">
        <v>404</v>
      </c>
      <c r="C8677" t="s" s="0">
        <v>24</v>
      </c>
      <c r="E8677" t="s" s="0">
        <v>404</v>
      </c>
      <c r="F8677" s="0">
        <v>0.92100000000000004</v>
      </c>
    </row>
    <row r="8678" spans="1:6">
      <c r="A8678" s="39">
        <v>58706</v>
      </c>
      <c r="B8678" t="s" s="0">
        <v>404</v>
      </c>
      <c r="C8678" t="s" s="0">
        <v>24</v>
      </c>
      <c r="E8678" t="s" s="0">
        <v>404</v>
      </c>
      <c r="F8678" s="0">
        <v>0.92100000000000004</v>
      </c>
    </row>
    <row r="8679" spans="1:6">
      <c r="A8679" s="39">
        <v>8396</v>
      </c>
      <c r="B8679" t="s" s="0">
        <v>252</v>
      </c>
      <c r="C8679" t="s" s="0">
        <v>119</v>
      </c>
      <c r="E8679" t="s" s="0">
        <v>252</v>
      </c>
      <c r="F8679" s="0">
        <v>0.91700000000000004</v>
      </c>
    </row>
    <row r="8680" spans="1:6">
      <c r="A8680" s="39">
        <v>58708</v>
      </c>
      <c r="B8680" t="s" s="0">
        <v>404</v>
      </c>
      <c r="C8680" t="s" s="0">
        <v>24</v>
      </c>
      <c r="E8680" t="s" s="0">
        <v>404</v>
      </c>
      <c r="F8680" s="0">
        <v>0.92100000000000004</v>
      </c>
    </row>
    <row r="8681" spans="1:6">
      <c r="A8681" s="39">
        <v>58710</v>
      </c>
      <c r="B8681" t="s" s="0">
        <v>404</v>
      </c>
      <c r="C8681" t="s" s="0">
        <v>24</v>
      </c>
      <c r="E8681" t="s" s="0">
        <v>404</v>
      </c>
      <c r="F8681" s="0">
        <v>0.92100000000000004</v>
      </c>
    </row>
    <row r="8682" spans="1:6">
      <c r="A8682" s="39">
        <v>58769</v>
      </c>
      <c r="B8682" t="s" s="0">
        <v>404</v>
      </c>
      <c r="C8682" t="s" s="0">
        <v>24</v>
      </c>
      <c r="E8682" t="s" s="0">
        <v>404</v>
      </c>
      <c r="F8682" s="0">
        <v>0.92100000000000004</v>
      </c>
    </row>
    <row r="8683" spans="1:6">
      <c r="A8683" s="39">
        <v>58809</v>
      </c>
      <c r="B8683" t="s" s="0">
        <v>404</v>
      </c>
      <c r="C8683" t="s" s="0">
        <v>24</v>
      </c>
      <c r="E8683" t="s" s="0">
        <v>404</v>
      </c>
      <c r="F8683" s="0">
        <v>0.92100000000000004</v>
      </c>
    </row>
    <row r="8684" spans="1:6">
      <c r="A8684" s="39">
        <v>55758</v>
      </c>
      <c r="B8684" t="s" s="0">
        <v>32</v>
      </c>
      <c r="C8684" t="s" s="0">
        <v>22</v>
      </c>
      <c r="E8684" t="s" s="0">
        <v>32</v>
      </c>
      <c r="F8684" s="0">
        <v>1.046</v>
      </c>
    </row>
    <row r="8685" spans="1:6">
      <c r="A8685" s="39">
        <v>58840</v>
      </c>
      <c r="B8685" t="s" s="0">
        <v>404</v>
      </c>
      <c r="C8685" t="s" s="0">
        <v>24</v>
      </c>
      <c r="E8685" t="s" s="0">
        <v>404</v>
      </c>
      <c r="F8685" s="0">
        <v>0.92100000000000004</v>
      </c>
    </row>
    <row r="8686" spans="1:6">
      <c r="A8686" s="39">
        <v>56651</v>
      </c>
      <c r="B8686" t="s" s="0">
        <v>52</v>
      </c>
      <c r="C8686" t="s" s="0">
        <v>22</v>
      </c>
      <c r="E8686" t="s" s="0">
        <v>52</v>
      </c>
      <c r="F8686" s="0">
        <v>1.0009999999999999</v>
      </c>
    </row>
    <row r="8687" spans="1:6">
      <c r="A8687" s="39">
        <v>58579</v>
      </c>
      <c r="B8687" t="s" s="0">
        <v>404</v>
      </c>
      <c r="C8687" t="s" s="0">
        <v>24</v>
      </c>
      <c r="E8687" t="s" s="0">
        <v>404</v>
      </c>
      <c r="F8687" s="0">
        <v>0.92100000000000004</v>
      </c>
    </row>
    <row r="8688" spans="1:6">
      <c r="A8688" s="39">
        <v>83119</v>
      </c>
      <c r="B8688" t="s" s="0">
        <v>128</v>
      </c>
      <c r="C8688" t="s" s="0">
        <v>26</v>
      </c>
      <c r="E8688" t="s" s="0">
        <v>128</v>
      </c>
      <c r="F8688" s="0">
        <v>1.115</v>
      </c>
    </row>
    <row r="8689" spans="1:6">
      <c r="A8689" s="39">
        <v>58791</v>
      </c>
      <c r="B8689" t="s" s="0">
        <v>404</v>
      </c>
      <c r="C8689" t="s" s="0">
        <v>24</v>
      </c>
      <c r="E8689" t="s" s="0">
        <v>404</v>
      </c>
      <c r="F8689" s="0">
        <v>0.92100000000000004</v>
      </c>
    </row>
    <row r="8690" spans="1:6">
      <c r="A8690" s="39">
        <v>67283</v>
      </c>
      <c r="B8690" t="s" s="0">
        <v>137</v>
      </c>
      <c r="C8690" t="s" s="0">
        <v>22</v>
      </c>
      <c r="E8690" t="s" s="0">
        <v>137</v>
      </c>
      <c r="F8690" s="0">
        <v>1.0580000000000001</v>
      </c>
    </row>
    <row r="8691" spans="1:6">
      <c r="A8691" s="39">
        <v>97199</v>
      </c>
      <c r="B8691" t="s" s="0">
        <v>133</v>
      </c>
      <c r="C8691" t="s" s="0">
        <v>26</v>
      </c>
      <c r="E8691" t="s" s="0">
        <v>133</v>
      </c>
      <c r="F8691" s="0">
        <v>1.1100000000000001</v>
      </c>
    </row>
    <row r="8692" spans="1:6">
      <c r="A8692" s="39">
        <v>88416</v>
      </c>
      <c r="B8692" t="s" s="0">
        <v>41</v>
      </c>
      <c r="C8692" t="s" s="0">
        <v>20</v>
      </c>
      <c r="E8692" t="s" s="0">
        <v>41</v>
      </c>
      <c r="F8692" s="0">
        <v>1.0229999999999999</v>
      </c>
    </row>
    <row r="8693" spans="1:6">
      <c r="A8693" s="39">
        <v>56299</v>
      </c>
      <c r="B8693" t="s" s="0">
        <v>42</v>
      </c>
      <c r="C8693" t="s" s="0">
        <v>22</v>
      </c>
      <c r="E8693" t="s" s="0">
        <v>42</v>
      </c>
      <c r="F8693" s="0">
        <v>1.0009999999999999</v>
      </c>
    </row>
    <row r="8694" spans="1:6">
      <c r="A8694" s="39">
        <v>26489</v>
      </c>
      <c r="B8694" t="s" s="0">
        <v>261</v>
      </c>
      <c r="C8694" t="s" s="0">
        <v>39</v>
      </c>
      <c r="E8694" t="s" s="0">
        <v>261</v>
      </c>
      <c r="F8694" s="0">
        <v>0.77100000000000002</v>
      </c>
    </row>
    <row r="8695" spans="1:6">
      <c r="A8695" s="39">
        <v>74740</v>
      </c>
      <c r="B8695" t="s" s="0">
        <v>405</v>
      </c>
      <c r="C8695" t="s" s="0">
        <v>20</v>
      </c>
      <c r="E8695" t="s" s="0">
        <v>405</v>
      </c>
      <c r="F8695" s="0">
        <v>1.0629999999999999</v>
      </c>
    </row>
    <row r="8696" spans="1:6">
      <c r="A8696" s="39">
        <v>53545</v>
      </c>
      <c r="B8696" t="s" s="0">
        <v>160</v>
      </c>
      <c r="C8696" t="s" s="0">
        <v>22</v>
      </c>
      <c r="E8696" t="s" s="0">
        <v>160</v>
      </c>
      <c r="F8696" s="0">
        <v>0.94</v>
      </c>
    </row>
    <row r="8697" spans="1:6">
      <c r="A8697" s="39">
        <v>55437</v>
      </c>
      <c r="B8697" t="s" s="0">
        <v>166</v>
      </c>
      <c r="C8697" t="s" s="0">
        <v>22</v>
      </c>
      <c r="E8697" t="s" s="0">
        <v>166</v>
      </c>
      <c r="F8697" s="0">
        <v>1.036</v>
      </c>
    </row>
    <row r="8698" spans="1:6">
      <c r="A8698" s="39">
        <v>54441</v>
      </c>
      <c r="B8698" t="s" s="0">
        <v>21</v>
      </c>
      <c r="C8698" t="s" s="0">
        <v>22</v>
      </c>
      <c r="E8698" t="s" s="0">
        <v>21</v>
      </c>
      <c r="F8698" s="0">
        <v>1.085</v>
      </c>
    </row>
    <row r="8699" spans="1:6">
      <c r="A8699" s="39">
        <v>74858</v>
      </c>
      <c r="B8699" t="s" s="0">
        <v>405</v>
      </c>
      <c r="C8699" t="s" s="0">
        <v>20</v>
      </c>
      <c r="E8699" t="s" s="0">
        <v>405</v>
      </c>
      <c r="F8699" s="0">
        <v>1.0629999999999999</v>
      </c>
    </row>
    <row r="8700" spans="1:6">
      <c r="A8700" s="39">
        <v>74842</v>
      </c>
      <c r="B8700" t="s" s="0">
        <v>405</v>
      </c>
      <c r="C8700" t="s" s="0">
        <v>20</v>
      </c>
      <c r="E8700" t="s" s="0">
        <v>405</v>
      </c>
      <c r="F8700" s="0">
        <v>1.0629999999999999</v>
      </c>
    </row>
    <row r="8701" spans="1:6">
      <c r="A8701" s="39">
        <v>85235</v>
      </c>
      <c r="B8701" t="s" s="0">
        <v>140</v>
      </c>
      <c r="C8701" t="s" s="0">
        <v>26</v>
      </c>
      <c r="E8701" t="s" s="0">
        <v>140</v>
      </c>
      <c r="F8701" s="0">
        <v>1.1739999999999999</v>
      </c>
    </row>
    <row r="8702" spans="1:6">
      <c r="A8702" s="39">
        <v>67748</v>
      </c>
      <c r="B8702" t="s" s="0">
        <v>53</v>
      </c>
      <c r="C8702" t="s" s="0">
        <v>22</v>
      </c>
      <c r="E8702" t="s" s="0">
        <v>53</v>
      </c>
      <c r="F8702" s="0">
        <v>0.96099999999999997</v>
      </c>
    </row>
    <row r="8703" spans="1:6">
      <c r="A8703" s="39">
        <v>74862</v>
      </c>
      <c r="B8703" t="s" s="0">
        <v>405</v>
      </c>
      <c r="C8703" t="s" s="0">
        <v>20</v>
      </c>
      <c r="E8703" t="s" s="0">
        <v>405</v>
      </c>
      <c r="F8703" s="0">
        <v>1.0629999999999999</v>
      </c>
    </row>
    <row r="8704" spans="1:6">
      <c r="A8704" s="39">
        <v>16259</v>
      </c>
      <c r="B8704" t="s" s="0">
        <v>136</v>
      </c>
      <c r="C8704" t="s" s="0">
        <v>82</v>
      </c>
      <c r="E8704" t="s" s="0">
        <v>136</v>
      </c>
      <c r="F8704" s="0">
        <v>0.93</v>
      </c>
    </row>
    <row r="8705" spans="1:6">
      <c r="A8705" s="39">
        <v>16248</v>
      </c>
      <c r="B8705" t="s" s="0">
        <v>81</v>
      </c>
      <c r="C8705" t="s" s="0">
        <v>82</v>
      </c>
      <c r="E8705" t="s" s="0">
        <v>81</v>
      </c>
      <c r="F8705" s="0">
        <v>0.878</v>
      </c>
    </row>
    <row r="8706" spans="1:6">
      <c r="A8706" s="39">
        <v>55571</v>
      </c>
      <c r="B8706" t="s" s="0">
        <v>36</v>
      </c>
      <c r="C8706" t="s" s="0">
        <v>22</v>
      </c>
      <c r="E8706" t="s" s="0">
        <v>36</v>
      </c>
      <c r="F8706" s="0">
        <v>0.95299999999999996</v>
      </c>
    </row>
    <row r="8707" spans="1:6">
      <c r="A8707" s="39">
        <v>2791</v>
      </c>
      <c r="B8707" t="s" s="0">
        <v>204</v>
      </c>
      <c r="C8707" t="s" s="0">
        <v>119</v>
      </c>
      <c r="E8707" t="s" s="0">
        <v>204</v>
      </c>
      <c r="F8707" s="0">
        <v>0.88700000000000001</v>
      </c>
    </row>
    <row r="8708" spans="1:6">
      <c r="A8708" s="39">
        <v>21775</v>
      </c>
      <c r="B8708" t="s" s="0">
        <v>172</v>
      </c>
      <c r="C8708" t="s" s="0">
        <v>39</v>
      </c>
      <c r="E8708" t="s" s="0">
        <v>172</v>
      </c>
      <c r="F8708" s="0">
        <v>0.78800000000000003</v>
      </c>
    </row>
    <row r="8709" spans="1:6">
      <c r="A8709" s="39">
        <v>39343</v>
      </c>
      <c r="B8709" t="s" s="0">
        <v>126</v>
      </c>
      <c r="C8709" t="s" s="0">
        <v>70</v>
      </c>
      <c r="E8709" t="s" s="0">
        <v>126</v>
      </c>
      <c r="F8709" s="0">
        <v>0.89500000000000002</v>
      </c>
    </row>
    <row r="8710" spans="1:6">
      <c r="A8710" s="39">
        <v>39356</v>
      </c>
      <c r="B8710" t="s" s="0">
        <v>126</v>
      </c>
      <c r="C8710" t="s" s="0">
        <v>70</v>
      </c>
      <c r="E8710" t="s" s="0">
        <v>126</v>
      </c>
      <c r="F8710" s="0">
        <v>0.89500000000000002</v>
      </c>
    </row>
    <row r="8711" spans="1:6">
      <c r="A8711" s="39">
        <v>39359</v>
      </c>
      <c r="B8711" t="s" s="0">
        <v>126</v>
      </c>
      <c r="C8711" t="s" s="0">
        <v>70</v>
      </c>
      <c r="E8711" t="s" s="0">
        <v>126</v>
      </c>
      <c r="F8711" s="0">
        <v>0.89500000000000002</v>
      </c>
    </row>
    <row r="8712" spans="1:6">
      <c r="A8712" s="39">
        <v>39646</v>
      </c>
      <c r="B8712" t="s" s="0">
        <v>126</v>
      </c>
      <c r="C8712" t="s" s="0">
        <v>70</v>
      </c>
      <c r="E8712" t="s" s="0">
        <v>126</v>
      </c>
      <c r="F8712" s="0">
        <v>0.89500000000000002</v>
      </c>
    </row>
    <row r="8713" spans="1:6">
      <c r="A8713" s="39">
        <v>74722</v>
      </c>
      <c r="B8713" t="s" s="0">
        <v>405</v>
      </c>
      <c r="C8713" t="s" s="0">
        <v>20</v>
      </c>
      <c r="E8713" t="s" s="0">
        <v>405</v>
      </c>
      <c r="F8713" s="0">
        <v>1.0629999999999999</v>
      </c>
    </row>
    <row r="8714" spans="1:6">
      <c r="A8714" s="39">
        <v>9569</v>
      </c>
      <c r="B8714" t="s" s="0">
        <v>139</v>
      </c>
      <c r="C8714" t="s" s="0">
        <v>119</v>
      </c>
      <c r="E8714" t="s" s="0">
        <v>139</v>
      </c>
      <c r="F8714" s="0">
        <v>0.92800000000000005</v>
      </c>
    </row>
    <row r="8715" spans="1:6">
      <c r="A8715" s="39">
        <v>21734</v>
      </c>
      <c r="B8715" t="s" s="0">
        <v>62</v>
      </c>
      <c r="C8715" t="s" s="0">
        <v>39</v>
      </c>
      <c r="E8715" t="s" s="0">
        <v>62</v>
      </c>
      <c r="F8715" s="0">
        <v>0.85599999999999998</v>
      </c>
    </row>
    <row r="8716" spans="1:6">
      <c r="A8716" s="39">
        <v>74229</v>
      </c>
      <c r="B8716" t="s" s="0">
        <v>34</v>
      </c>
      <c r="C8716" t="s" s="0">
        <v>20</v>
      </c>
      <c r="E8716" t="s" s="0">
        <v>34</v>
      </c>
      <c r="F8716" s="0">
        <v>1.012</v>
      </c>
    </row>
    <row r="8717" spans="1:6">
      <c r="A8717" s="39">
        <v>74834</v>
      </c>
      <c r="B8717" t="s" s="0">
        <v>405</v>
      </c>
      <c r="C8717" t="s" s="0">
        <v>20</v>
      </c>
      <c r="E8717" t="s" s="0">
        <v>405</v>
      </c>
      <c r="F8717" s="0">
        <v>1.0629999999999999</v>
      </c>
    </row>
    <row r="8718" spans="1:6">
      <c r="A8718" s="39">
        <v>74864</v>
      </c>
      <c r="B8718" t="s" s="0">
        <v>405</v>
      </c>
      <c r="C8718" t="s" s="0">
        <v>20</v>
      </c>
      <c r="E8718" t="s" s="0">
        <v>405</v>
      </c>
      <c r="F8718" s="0">
        <v>1.0629999999999999</v>
      </c>
    </row>
    <row r="8719" spans="1:6">
      <c r="A8719" s="39">
        <v>74736</v>
      </c>
      <c r="B8719" t="s" s="0">
        <v>405</v>
      </c>
      <c r="C8719" t="s" s="0">
        <v>20</v>
      </c>
      <c r="E8719" t="s" s="0">
        <v>405</v>
      </c>
      <c r="F8719" s="0">
        <v>1.0629999999999999</v>
      </c>
    </row>
    <row r="8720" spans="1:6">
      <c r="A8720" s="39">
        <v>74855</v>
      </c>
      <c r="B8720" t="s" s="0">
        <v>405</v>
      </c>
      <c r="C8720" t="s" s="0">
        <v>20</v>
      </c>
      <c r="E8720" t="s" s="0">
        <v>405</v>
      </c>
      <c r="F8720" s="0">
        <v>1.0629999999999999</v>
      </c>
    </row>
    <row r="8721" spans="1:6">
      <c r="A8721" s="39">
        <v>74746</v>
      </c>
      <c r="B8721" t="s" s="0">
        <v>405</v>
      </c>
      <c r="C8721" t="s" s="0">
        <v>20</v>
      </c>
      <c r="E8721" t="s" s="0">
        <v>405</v>
      </c>
      <c r="F8721" s="0">
        <v>1.0629999999999999</v>
      </c>
    </row>
    <row r="8722" spans="1:6">
      <c r="A8722" s="39">
        <v>27432</v>
      </c>
      <c r="B8722" t="s" s="0">
        <v>65</v>
      </c>
      <c r="C8722" t="s" s="0">
        <v>39</v>
      </c>
      <c r="E8722" t="s" s="0">
        <v>65</v>
      </c>
      <c r="F8722" s="0">
        <v>0.753</v>
      </c>
    </row>
    <row r="8723" spans="1:6">
      <c r="A8723" s="39">
        <v>74928</v>
      </c>
      <c r="B8723" t="s" s="0">
        <v>405</v>
      </c>
      <c r="C8723" t="s" s="0">
        <v>20</v>
      </c>
      <c r="E8723" t="s" s="0">
        <v>405</v>
      </c>
      <c r="F8723" s="0">
        <v>1.0629999999999999</v>
      </c>
    </row>
    <row r="8724" spans="1:6">
      <c r="A8724" s="39">
        <v>74838</v>
      </c>
      <c r="B8724" t="s" s="0">
        <v>405</v>
      </c>
      <c r="C8724" t="s" s="0">
        <v>20</v>
      </c>
      <c r="E8724" t="s" s="0">
        <v>405</v>
      </c>
      <c r="F8724" s="0">
        <v>1.0629999999999999</v>
      </c>
    </row>
    <row r="8725" spans="1:6">
      <c r="A8725" s="39">
        <v>97714</v>
      </c>
      <c r="B8725" t="s" s="0">
        <v>185</v>
      </c>
      <c r="C8725" t="s" s="0">
        <v>26</v>
      </c>
      <c r="E8725" t="s" s="0">
        <v>185</v>
      </c>
      <c r="F8725" s="0">
        <v>1.04</v>
      </c>
    </row>
    <row r="8726" spans="1:6">
      <c r="A8726" s="39">
        <v>74821</v>
      </c>
      <c r="B8726" t="s" s="0">
        <v>405</v>
      </c>
      <c r="C8726" t="s" s="0">
        <v>20</v>
      </c>
      <c r="E8726" t="s" s="0">
        <v>405</v>
      </c>
      <c r="F8726" s="0">
        <v>1.0629999999999999</v>
      </c>
    </row>
    <row r="8727" spans="1:6">
      <c r="A8727" s="39">
        <v>69427</v>
      </c>
      <c r="B8727" t="s" s="0">
        <v>405</v>
      </c>
      <c r="C8727" t="s" s="0">
        <v>20</v>
      </c>
      <c r="E8727" t="s" s="0">
        <v>405</v>
      </c>
      <c r="F8727" s="0">
        <v>1.0629999999999999</v>
      </c>
    </row>
    <row r="8728" spans="1:6">
      <c r="A8728" s="39">
        <v>69437</v>
      </c>
      <c r="B8728" t="s" s="0">
        <v>405</v>
      </c>
      <c r="C8728" t="s" s="0">
        <v>20</v>
      </c>
      <c r="E8728" t="s" s="0">
        <v>405</v>
      </c>
      <c r="F8728" s="0">
        <v>1.0629999999999999</v>
      </c>
    </row>
    <row r="8729" spans="1:6">
      <c r="A8729" s="39">
        <v>74865</v>
      </c>
      <c r="B8729" t="s" s="0">
        <v>405</v>
      </c>
      <c r="C8729" t="s" s="0">
        <v>20</v>
      </c>
      <c r="E8729" t="s" s="0">
        <v>405</v>
      </c>
      <c r="F8729" s="0">
        <v>1.0629999999999999</v>
      </c>
    </row>
    <row r="8730" spans="1:6">
      <c r="A8730" s="39">
        <v>74867</v>
      </c>
      <c r="B8730" t="s" s="0">
        <v>405</v>
      </c>
      <c r="C8730" t="s" s="0">
        <v>20</v>
      </c>
      <c r="E8730" t="s" s="0">
        <v>405</v>
      </c>
      <c r="F8730" s="0">
        <v>1.0629999999999999</v>
      </c>
    </row>
    <row r="8731" spans="1:6">
      <c r="A8731" s="39">
        <v>74847</v>
      </c>
      <c r="B8731" t="s" s="0">
        <v>405</v>
      </c>
      <c r="C8731" t="s" s="0">
        <v>20</v>
      </c>
      <c r="E8731" t="s" s="0">
        <v>405</v>
      </c>
      <c r="F8731" s="0">
        <v>1.0629999999999999</v>
      </c>
    </row>
    <row r="8732" spans="1:6">
      <c r="A8732" s="39">
        <v>74706</v>
      </c>
      <c r="B8732" t="s" s="0">
        <v>405</v>
      </c>
      <c r="C8732" t="s" s="0">
        <v>20</v>
      </c>
      <c r="E8732" t="s" s="0">
        <v>405</v>
      </c>
      <c r="F8732" s="0">
        <v>1.0629999999999999</v>
      </c>
    </row>
    <row r="8733" spans="1:6">
      <c r="A8733" s="39">
        <v>99438</v>
      </c>
      <c r="B8733" t="s" s="0">
        <v>148</v>
      </c>
      <c r="C8733" t="s" s="0">
        <v>72</v>
      </c>
      <c r="E8733" t="s" s="0">
        <v>148</v>
      </c>
      <c r="F8733" s="0">
        <v>0.91400000000000003</v>
      </c>
    </row>
    <row r="8734" spans="1:6">
      <c r="A8734" s="39">
        <v>74747</v>
      </c>
      <c r="B8734" t="s" s="0">
        <v>405</v>
      </c>
      <c r="C8734" t="s" s="0">
        <v>20</v>
      </c>
      <c r="E8734" t="s" s="0">
        <v>405</v>
      </c>
      <c r="F8734" s="0">
        <v>1.0629999999999999</v>
      </c>
    </row>
    <row r="8735" spans="1:6">
      <c r="A8735" s="39">
        <v>86732</v>
      </c>
      <c r="B8735" t="s" s="0">
        <v>101</v>
      </c>
      <c r="C8735" t="s" s="0">
        <v>26</v>
      </c>
      <c r="E8735" t="s" s="0">
        <v>101</v>
      </c>
      <c r="F8735" s="0">
        <v>1.0469999999999999</v>
      </c>
    </row>
    <row r="8736" spans="1:6">
      <c r="A8736" s="39">
        <v>29588</v>
      </c>
      <c r="B8736" t="s" s="0">
        <v>129</v>
      </c>
      <c r="C8736" t="s" s="0">
        <v>39</v>
      </c>
      <c r="E8736" t="s" s="0">
        <v>129</v>
      </c>
      <c r="F8736" s="0">
        <v>0.88700000000000001</v>
      </c>
    </row>
    <row r="8737" spans="1:6">
      <c r="A8737" s="39">
        <v>74749</v>
      </c>
      <c r="B8737" t="s" s="0">
        <v>405</v>
      </c>
      <c r="C8737" t="s" s="0">
        <v>20</v>
      </c>
      <c r="E8737" t="s" s="0">
        <v>405</v>
      </c>
      <c r="F8737" s="0">
        <v>1.0629999999999999</v>
      </c>
    </row>
    <row r="8738" spans="1:6">
      <c r="A8738" s="39">
        <v>74850</v>
      </c>
      <c r="B8738" t="s" s="0">
        <v>405</v>
      </c>
      <c r="C8738" t="s" s="0">
        <v>20</v>
      </c>
      <c r="E8738" t="s" s="0">
        <v>405</v>
      </c>
      <c r="F8738" s="0">
        <v>1.0629999999999999</v>
      </c>
    </row>
    <row r="8739" spans="1:6">
      <c r="A8739" s="39">
        <v>74254</v>
      </c>
      <c r="B8739" t="s" s="0">
        <v>34</v>
      </c>
      <c r="C8739" t="s" s="0">
        <v>20</v>
      </c>
      <c r="E8739" t="s" s="0">
        <v>34</v>
      </c>
      <c r="F8739" s="0">
        <v>1.012</v>
      </c>
    </row>
    <row r="8740" spans="1:6">
      <c r="A8740" s="39">
        <v>74869</v>
      </c>
      <c r="B8740" t="s" s="0">
        <v>405</v>
      </c>
      <c r="C8740" t="s" s="0">
        <v>20</v>
      </c>
      <c r="E8740" t="s" s="0">
        <v>405</v>
      </c>
      <c r="F8740" s="0">
        <v>1.0629999999999999</v>
      </c>
    </row>
    <row r="8741" spans="1:6">
      <c r="A8741" s="39">
        <v>74743</v>
      </c>
      <c r="B8741" t="s" s="0">
        <v>405</v>
      </c>
      <c r="C8741" t="s" s="0">
        <v>20</v>
      </c>
      <c r="E8741" t="s" s="0">
        <v>405</v>
      </c>
      <c r="F8741" s="0">
        <v>1.0629999999999999</v>
      </c>
    </row>
    <row r="8742" spans="1:6">
      <c r="A8742" s="39">
        <v>69429</v>
      </c>
      <c r="B8742" t="s" s="0">
        <v>405</v>
      </c>
      <c r="C8742" t="s" s="0">
        <v>20</v>
      </c>
      <c r="E8742" t="s" s="0">
        <v>405</v>
      </c>
      <c r="F8742" s="0">
        <v>1.0629999999999999</v>
      </c>
    </row>
    <row r="8743" spans="1:6">
      <c r="A8743" s="39">
        <v>63928</v>
      </c>
      <c r="B8743" t="s" s="0">
        <v>405</v>
      </c>
      <c r="C8743" t="s" s="0">
        <v>20</v>
      </c>
      <c r="E8743" t="s" s="0">
        <v>405</v>
      </c>
      <c r="F8743" s="0">
        <v>1.0629999999999999</v>
      </c>
    </row>
    <row r="8744" spans="1:6">
      <c r="A8744" s="39">
        <v>74731</v>
      </c>
      <c r="B8744" t="s" s="0">
        <v>405</v>
      </c>
      <c r="C8744" t="s" s="0">
        <v>20</v>
      </c>
      <c r="E8744" t="s" s="0">
        <v>405</v>
      </c>
      <c r="F8744" s="0">
        <v>1.0629999999999999</v>
      </c>
    </row>
    <row r="8745" spans="1:6">
      <c r="A8745" s="39">
        <v>69439</v>
      </c>
      <c r="B8745" t="s" s="0">
        <v>405</v>
      </c>
      <c r="C8745" t="s" s="0">
        <v>20</v>
      </c>
      <c r="E8745" t="s" s="0">
        <v>405</v>
      </c>
      <c r="F8745" s="0">
        <v>1.0629999999999999</v>
      </c>
    </row>
    <row r="8746" spans="1:6">
      <c r="A8746" s="39">
        <v>76877</v>
      </c>
      <c r="B8746" t="s" s="0">
        <v>98</v>
      </c>
      <c r="C8746" t="s" s="0">
        <v>22</v>
      </c>
      <c r="E8746" t="s" s="0">
        <v>98</v>
      </c>
      <c r="F8746" s="0">
        <v>1.032</v>
      </c>
    </row>
    <row r="8747" spans="1:6">
      <c r="A8747" s="39">
        <v>67749</v>
      </c>
      <c r="B8747" t="s" s="0">
        <v>53</v>
      </c>
      <c r="C8747" t="s" s="0">
        <v>22</v>
      </c>
      <c r="E8747" t="s" s="0">
        <v>53</v>
      </c>
      <c r="F8747" s="0">
        <v>0.96099999999999997</v>
      </c>
    </row>
    <row r="8748" spans="1:6">
      <c r="A8748" s="39">
        <v>94560</v>
      </c>
      <c r="B8748" t="s" s="0">
        <v>77</v>
      </c>
      <c r="C8748" t="s" s="0">
        <v>26</v>
      </c>
      <c r="E8748" t="s" s="0">
        <v>77</v>
      </c>
      <c r="F8748" s="0">
        <v>0.97499999999999998</v>
      </c>
    </row>
    <row r="8749" spans="1:6">
      <c r="A8749" s="39">
        <v>51702</v>
      </c>
      <c r="B8749" t="s" s="0">
        <v>406</v>
      </c>
      <c r="C8749" t="s" s="0">
        <v>24</v>
      </c>
      <c r="E8749" t="s" s="0">
        <v>406</v>
      </c>
      <c r="F8749" s="0">
        <v>0.90300000000000002</v>
      </c>
    </row>
    <row r="8750" spans="1:6">
      <c r="A8750" s="39">
        <v>51766</v>
      </c>
      <c r="B8750" t="s" s="0">
        <v>406</v>
      </c>
      <c r="C8750" t="s" s="0">
        <v>24</v>
      </c>
      <c r="E8750" t="s" s="0">
        <v>406</v>
      </c>
      <c r="F8750" s="0">
        <v>0.90300000000000002</v>
      </c>
    </row>
    <row r="8751" spans="1:6">
      <c r="A8751" s="39">
        <v>51643</v>
      </c>
      <c r="B8751" t="s" s="0">
        <v>406</v>
      </c>
      <c r="C8751" t="s" s="0">
        <v>24</v>
      </c>
      <c r="E8751" t="s" s="0">
        <v>406</v>
      </c>
      <c r="F8751" s="0">
        <v>0.90300000000000002</v>
      </c>
    </row>
    <row r="8752" spans="1:6">
      <c r="A8752" s="39">
        <v>51645</v>
      </c>
      <c r="B8752" t="s" s="0">
        <v>406</v>
      </c>
      <c r="C8752" t="s" s="0">
        <v>24</v>
      </c>
      <c r="E8752" t="s" s="0">
        <v>406</v>
      </c>
      <c r="F8752" s="0">
        <v>0.90300000000000002</v>
      </c>
    </row>
    <row r="8753" spans="1:6">
      <c r="A8753" s="39">
        <v>91238</v>
      </c>
      <c r="B8753" t="s" s="0">
        <v>103</v>
      </c>
      <c r="C8753" t="s" s="0">
        <v>26</v>
      </c>
      <c r="E8753" t="s" s="0">
        <v>103</v>
      </c>
      <c r="F8753" s="0">
        <v>1.1399999999999999</v>
      </c>
    </row>
    <row r="8754" spans="1:6">
      <c r="A8754" s="39">
        <v>55234</v>
      </c>
      <c r="B8754" t="s" s="0">
        <v>99</v>
      </c>
      <c r="C8754" t="s" s="0">
        <v>22</v>
      </c>
      <c r="E8754" t="s" s="0">
        <v>99</v>
      </c>
      <c r="F8754" s="0">
        <v>0.97</v>
      </c>
    </row>
    <row r="8755" spans="1:6">
      <c r="A8755" s="39">
        <v>89362</v>
      </c>
      <c r="B8755" t="s" s="0">
        <v>86</v>
      </c>
      <c r="C8755" t="s" s="0">
        <v>26</v>
      </c>
      <c r="E8755" t="s" s="0">
        <v>86</v>
      </c>
      <c r="F8755" s="0">
        <v>1.091</v>
      </c>
    </row>
    <row r="8756" spans="1:6">
      <c r="A8756" s="39">
        <v>67591</v>
      </c>
      <c r="B8756" t="s" s="0">
        <v>99</v>
      </c>
      <c r="C8756" t="s" s="0">
        <v>22</v>
      </c>
      <c r="E8756" t="s" s="0">
        <v>99</v>
      </c>
      <c r="F8756" s="0">
        <v>0.97</v>
      </c>
    </row>
    <row r="8757" spans="1:6">
      <c r="A8757" s="39">
        <v>72131</v>
      </c>
      <c r="B8757" t="s" s="0">
        <v>150</v>
      </c>
      <c r="C8757" t="s" s="0">
        <v>20</v>
      </c>
      <c r="E8757" t="s" s="0">
        <v>150</v>
      </c>
      <c r="F8757" s="0">
        <v>1.0780000000000001</v>
      </c>
    </row>
    <row r="8758" spans="1:6">
      <c r="A8758" s="39">
        <v>87527</v>
      </c>
      <c r="B8758" t="s" s="0">
        <v>143</v>
      </c>
      <c r="C8758" t="s" s="0">
        <v>26</v>
      </c>
      <c r="E8758" t="s" s="0">
        <v>143</v>
      </c>
      <c r="F8758" s="0">
        <v>1.0960000000000001</v>
      </c>
    </row>
    <row r="8759" spans="1:6">
      <c r="A8759" s="39">
        <v>51647</v>
      </c>
      <c r="B8759" t="s" s="0">
        <v>406</v>
      </c>
      <c r="C8759" t="s" s="0">
        <v>24</v>
      </c>
      <c r="E8759" t="s" s="0">
        <v>406</v>
      </c>
      <c r="F8759" s="0">
        <v>0.90300000000000002</v>
      </c>
    </row>
    <row r="8760" spans="1:6">
      <c r="A8760" s="39">
        <v>88422</v>
      </c>
      <c r="B8760" t="s" s="0">
        <v>41</v>
      </c>
      <c r="C8760" t="s" s="0">
        <v>20</v>
      </c>
      <c r="E8760" t="s" s="0">
        <v>41</v>
      </c>
      <c r="F8760" s="0">
        <v>1.0229999999999999</v>
      </c>
    </row>
    <row r="8761" spans="1:6">
      <c r="A8761" s="39">
        <v>53520</v>
      </c>
      <c r="B8761" t="s" s="0">
        <v>52</v>
      </c>
      <c r="C8761" t="s" s="0">
        <v>22</v>
      </c>
      <c r="E8761" t="s" s="0">
        <v>52</v>
      </c>
      <c r="F8761" s="0">
        <v>1.0009999999999999</v>
      </c>
    </row>
    <row r="8762" spans="1:6">
      <c r="A8762" s="39">
        <v>42499</v>
      </c>
      <c r="B8762" t="s" s="0">
        <v>406</v>
      </c>
      <c r="C8762" t="s" s="0">
        <v>24</v>
      </c>
      <c r="E8762" t="s" s="0">
        <v>406</v>
      </c>
      <c r="F8762" s="0">
        <v>0.90300000000000002</v>
      </c>
    </row>
    <row r="8763" spans="1:6">
      <c r="A8763" s="39">
        <v>82441</v>
      </c>
      <c r="B8763" t="s" s="0">
        <v>190</v>
      </c>
      <c r="C8763" t="s" s="0">
        <v>26</v>
      </c>
      <c r="E8763" t="s" s="0">
        <v>190</v>
      </c>
      <c r="F8763" s="0">
        <v>1.163</v>
      </c>
    </row>
    <row r="8764" spans="1:6">
      <c r="A8764" s="39">
        <v>51789</v>
      </c>
      <c r="B8764" t="s" s="0">
        <v>406</v>
      </c>
      <c r="C8764" t="s" s="0">
        <v>24</v>
      </c>
      <c r="E8764" t="s" s="0">
        <v>406</v>
      </c>
      <c r="F8764" s="0">
        <v>0.90300000000000002</v>
      </c>
    </row>
    <row r="8765" spans="1:6">
      <c r="A8765" s="39">
        <v>66903</v>
      </c>
      <c r="B8765" t="s" s="0">
        <v>53</v>
      </c>
      <c r="C8765" t="s" s="0">
        <v>22</v>
      </c>
      <c r="E8765" t="s" s="0">
        <v>53</v>
      </c>
      <c r="F8765" s="0">
        <v>0.96099999999999997</v>
      </c>
    </row>
    <row r="8766" spans="1:6">
      <c r="A8766" s="39">
        <v>73275</v>
      </c>
      <c r="B8766" t="s" s="0">
        <v>88</v>
      </c>
      <c r="C8766" t="s" s="0">
        <v>20</v>
      </c>
      <c r="E8766" t="s" s="0">
        <v>88</v>
      </c>
      <c r="F8766" s="0">
        <v>1.028</v>
      </c>
    </row>
    <row r="8767" spans="1:6">
      <c r="A8767" s="39">
        <v>48465</v>
      </c>
      <c r="B8767" t="s" s="0">
        <v>192</v>
      </c>
      <c r="C8767" t="s" s="0">
        <v>39</v>
      </c>
      <c r="E8767" t="s" s="0">
        <v>192</v>
      </c>
      <c r="F8767" s="0">
        <v>0.85199999999999998</v>
      </c>
    </row>
    <row r="8768" spans="1:6">
      <c r="A8768" s="39">
        <v>78337</v>
      </c>
      <c r="B8768" t="s" s="0">
        <v>19</v>
      </c>
      <c r="C8768" t="s" s="0">
        <v>20</v>
      </c>
      <c r="E8768" t="s" s="0">
        <v>19</v>
      </c>
      <c r="F8768" s="0">
        <v>1.052</v>
      </c>
    </row>
    <row r="8769" spans="1:6">
      <c r="A8769" s="39">
        <v>1896</v>
      </c>
      <c r="B8769" t="s" s="0">
        <v>174</v>
      </c>
      <c r="C8769" t="s" s="0">
        <v>119</v>
      </c>
      <c r="E8769" t="s" s="0">
        <v>174</v>
      </c>
      <c r="F8769" s="0">
        <v>0.91100000000000003</v>
      </c>
    </row>
    <row r="8770" spans="1:6">
      <c r="A8770" s="39">
        <v>99885</v>
      </c>
      <c r="B8770" t="s" s="0">
        <v>211</v>
      </c>
      <c r="C8770" t="s" s="0">
        <v>72</v>
      </c>
      <c r="E8770" t="s" s="0">
        <v>211</v>
      </c>
      <c r="F8770" s="0">
        <v>0.88</v>
      </c>
    </row>
    <row r="8771" spans="1:6">
      <c r="A8771" s="39">
        <v>91620</v>
      </c>
      <c r="B8771" t="s" s="0">
        <v>48</v>
      </c>
      <c r="C8771" t="s" s="0">
        <v>26</v>
      </c>
      <c r="E8771" t="s" s="0">
        <v>48</v>
      </c>
      <c r="F8771" s="0">
        <v>1.038</v>
      </c>
    </row>
    <row r="8772" spans="1:6">
      <c r="A8772" s="39">
        <v>51709</v>
      </c>
      <c r="B8772" t="s" s="0">
        <v>406</v>
      </c>
      <c r="C8772" t="s" s="0">
        <v>24</v>
      </c>
      <c r="E8772" t="s" s="0">
        <v>406</v>
      </c>
      <c r="F8772" s="0">
        <v>0.90300000000000002</v>
      </c>
    </row>
    <row r="8773" spans="1:6">
      <c r="A8773" s="39">
        <v>38312</v>
      </c>
      <c r="B8773" t="s" s="0">
        <v>194</v>
      </c>
      <c r="C8773" t="s" s="0">
        <v>39</v>
      </c>
      <c r="E8773" t="s" s="0">
        <v>194</v>
      </c>
      <c r="F8773" s="0">
        <v>0.89900000000000002</v>
      </c>
    </row>
    <row r="8774" spans="1:6">
      <c r="A8774" s="39">
        <v>51597</v>
      </c>
      <c r="B8774" t="s" s="0">
        <v>406</v>
      </c>
      <c r="C8774" t="s" s="0">
        <v>24</v>
      </c>
      <c r="E8774" t="s" s="0">
        <v>406</v>
      </c>
      <c r="F8774" s="0">
        <v>0.90300000000000002</v>
      </c>
    </row>
    <row r="8775" spans="1:6">
      <c r="A8775" s="39">
        <v>2785</v>
      </c>
      <c r="B8775" t="s" s="0">
        <v>204</v>
      </c>
      <c r="C8775" t="s" s="0">
        <v>119</v>
      </c>
      <c r="E8775" t="s" s="0">
        <v>204</v>
      </c>
      <c r="F8775" s="0">
        <v>0.88700000000000001</v>
      </c>
    </row>
    <row r="8776" spans="1:6">
      <c r="A8776" s="39">
        <v>51588</v>
      </c>
      <c r="B8776" t="s" s="0">
        <v>406</v>
      </c>
      <c r="C8776" t="s" s="0">
        <v>24</v>
      </c>
      <c r="E8776" t="s" s="0">
        <v>406</v>
      </c>
      <c r="F8776" s="0">
        <v>0.90300000000000002</v>
      </c>
    </row>
    <row r="8777" spans="1:6">
      <c r="A8777" s="39">
        <v>82140</v>
      </c>
      <c r="B8777" t="s" s="0">
        <v>49</v>
      </c>
      <c r="C8777" t="s" s="0">
        <v>26</v>
      </c>
      <c r="E8777" t="s" s="0">
        <v>49</v>
      </c>
      <c r="F8777" s="0">
        <v>1.2809999999999999</v>
      </c>
    </row>
    <row r="8778" spans="1:6">
      <c r="A8778" s="39">
        <v>42477</v>
      </c>
      <c r="B8778" t="s" s="0">
        <v>406</v>
      </c>
      <c r="C8778" t="s" s="0">
        <v>24</v>
      </c>
      <c r="E8778" t="s" s="0">
        <v>406</v>
      </c>
      <c r="F8778" s="0">
        <v>0.90300000000000002</v>
      </c>
    </row>
    <row r="8779" spans="1:6">
      <c r="A8779" s="39">
        <v>51580</v>
      </c>
      <c r="B8779" t="s" s="0">
        <v>406</v>
      </c>
      <c r="C8779" t="s" s="0">
        <v>24</v>
      </c>
      <c r="E8779" t="s" s="0">
        <v>406</v>
      </c>
      <c r="F8779" s="0">
        <v>0.90300000000000002</v>
      </c>
    </row>
    <row r="8780" spans="1:6">
      <c r="A8780" s="39">
        <v>51545</v>
      </c>
      <c r="B8780" t="s" s="0">
        <v>406</v>
      </c>
      <c r="C8780" t="s" s="0">
        <v>24</v>
      </c>
      <c r="E8780" t="s" s="0">
        <v>406</v>
      </c>
      <c r="F8780" s="0">
        <v>0.90300000000000002</v>
      </c>
    </row>
    <row r="8781" spans="1:6">
      <c r="A8781" s="39">
        <v>51674</v>
      </c>
      <c r="B8781" t="s" s="0">
        <v>406</v>
      </c>
      <c r="C8781" t="s" s="0">
        <v>24</v>
      </c>
      <c r="E8781" t="s" s="0">
        <v>406</v>
      </c>
      <c r="F8781" s="0">
        <v>0.90300000000000002</v>
      </c>
    </row>
    <row r="8782" spans="1:6">
      <c r="A8782" s="39">
        <v>51688</v>
      </c>
      <c r="B8782" t="s" s="0">
        <v>406</v>
      </c>
      <c r="C8782" t="s" s="0">
        <v>24</v>
      </c>
      <c r="E8782" t="s" s="0">
        <v>406</v>
      </c>
      <c r="F8782" s="0">
        <v>0.90300000000000002</v>
      </c>
    </row>
    <row r="8783" spans="1:6">
      <c r="A8783" s="39">
        <v>64732</v>
      </c>
      <c r="B8783" t="s" s="0">
        <v>407</v>
      </c>
      <c r="C8783" t="s" s="0">
        <v>74</v>
      </c>
      <c r="E8783" t="s" s="0">
        <v>407</v>
      </c>
      <c r="F8783" s="0">
        <v>0.98</v>
      </c>
    </row>
    <row r="8784" spans="1:6">
      <c r="A8784" s="39">
        <v>64395</v>
      </c>
      <c r="B8784" t="s" s="0">
        <v>407</v>
      </c>
      <c r="C8784" t="s" s="0">
        <v>74</v>
      </c>
      <c r="E8784" t="s" s="0">
        <v>407</v>
      </c>
      <c r="F8784" s="0">
        <v>0.98</v>
      </c>
    </row>
    <row r="8785" spans="1:6">
      <c r="A8785" s="39">
        <v>64747</v>
      </c>
      <c r="B8785" t="s" s="0">
        <v>407</v>
      </c>
      <c r="C8785" t="s" s="0">
        <v>74</v>
      </c>
      <c r="E8785" t="s" s="0">
        <v>407</v>
      </c>
      <c r="F8785" s="0">
        <v>0.98</v>
      </c>
    </row>
    <row r="8786" spans="1:6">
      <c r="A8786" s="39">
        <v>64753</v>
      </c>
      <c r="B8786" t="s" s="0">
        <v>407</v>
      </c>
      <c r="C8786" t="s" s="0">
        <v>74</v>
      </c>
      <c r="E8786" t="s" s="0">
        <v>407</v>
      </c>
      <c r="F8786" s="0">
        <v>0.98</v>
      </c>
    </row>
    <row r="8787" spans="1:6">
      <c r="A8787" s="39">
        <v>64711</v>
      </c>
      <c r="B8787" t="s" s="0">
        <v>407</v>
      </c>
      <c r="C8787" t="s" s="0">
        <v>74</v>
      </c>
      <c r="E8787" t="s" s="0">
        <v>407</v>
      </c>
      <c r="F8787" s="0">
        <v>0.98</v>
      </c>
    </row>
    <row r="8788" spans="1:6">
      <c r="A8788" s="39">
        <v>64743</v>
      </c>
      <c r="B8788" t="s" s="0">
        <v>407</v>
      </c>
      <c r="C8788" t="s" s="0">
        <v>74</v>
      </c>
      <c r="E8788" t="s" s="0">
        <v>407</v>
      </c>
      <c r="F8788" s="0">
        <v>0.98</v>
      </c>
    </row>
    <row r="8789" spans="1:6">
      <c r="A8789" s="39">
        <v>64407</v>
      </c>
      <c r="B8789" t="s" s="0">
        <v>407</v>
      </c>
      <c r="C8789" t="s" s="0">
        <v>74</v>
      </c>
      <c r="E8789" t="s" s="0">
        <v>407</v>
      </c>
      <c r="F8789" s="0">
        <v>0.98</v>
      </c>
    </row>
    <row r="8790" spans="1:6">
      <c r="A8790" s="39">
        <v>21726</v>
      </c>
      <c r="B8790" t="s" s="0">
        <v>62</v>
      </c>
      <c r="C8790" t="s" s="0">
        <v>39</v>
      </c>
      <c r="E8790" t="s" s="0">
        <v>62</v>
      </c>
      <c r="F8790" s="0">
        <v>0.85599999999999998</v>
      </c>
    </row>
    <row r="8791" spans="1:6">
      <c r="A8791" s="39">
        <v>64739</v>
      </c>
      <c r="B8791" t="s" s="0">
        <v>407</v>
      </c>
      <c r="C8791" t="s" s="0">
        <v>74</v>
      </c>
      <c r="E8791" t="s" s="0">
        <v>407</v>
      </c>
      <c r="F8791" s="0">
        <v>0.98</v>
      </c>
    </row>
    <row r="8792" spans="1:6">
      <c r="A8792" s="39">
        <v>21385</v>
      </c>
      <c r="B8792" t="s" s="0">
        <v>55</v>
      </c>
      <c r="C8792" t="s" s="0">
        <v>39</v>
      </c>
      <c r="E8792" t="s" s="0">
        <v>55</v>
      </c>
      <c r="F8792" s="0">
        <v>0.94</v>
      </c>
    </row>
    <row r="8793" spans="1:6">
      <c r="A8793" s="39">
        <v>64750</v>
      </c>
      <c r="B8793" t="s" s="0">
        <v>407</v>
      </c>
      <c r="C8793" t="s" s="0">
        <v>74</v>
      </c>
      <c r="E8793" t="s" s="0">
        <v>407</v>
      </c>
      <c r="F8793" s="0">
        <v>0.98</v>
      </c>
    </row>
    <row r="8794" spans="1:6">
      <c r="A8794" s="39">
        <v>64720</v>
      </c>
      <c r="B8794" t="s" s="0">
        <v>407</v>
      </c>
      <c r="C8794" t="s" s="0">
        <v>74</v>
      </c>
      <c r="E8794" t="s" s="0">
        <v>407</v>
      </c>
      <c r="F8794" s="0">
        <v>0.98</v>
      </c>
    </row>
    <row r="8795" spans="1:6">
      <c r="A8795" s="39">
        <v>64756</v>
      </c>
      <c r="B8795" t="s" s="0">
        <v>407</v>
      </c>
      <c r="C8795" t="s" s="0">
        <v>74</v>
      </c>
      <c r="E8795" t="s" s="0">
        <v>407</v>
      </c>
      <c r="F8795" s="0">
        <v>0.98</v>
      </c>
    </row>
    <row r="8796" spans="1:6">
      <c r="A8796" s="39">
        <v>64760</v>
      </c>
      <c r="B8796" t="s" s="0">
        <v>407</v>
      </c>
      <c r="C8796" t="s" s="0">
        <v>74</v>
      </c>
      <c r="E8796" t="s" s="0">
        <v>407</v>
      </c>
      <c r="F8796" s="0">
        <v>0.98</v>
      </c>
    </row>
    <row r="8797" spans="1:6">
      <c r="A8797" s="39">
        <v>64385</v>
      </c>
      <c r="B8797" t="s" s="0">
        <v>407</v>
      </c>
      <c r="C8797" t="s" s="0">
        <v>74</v>
      </c>
      <c r="E8797" t="s" s="0">
        <v>407</v>
      </c>
      <c r="F8797" s="0">
        <v>0.98</v>
      </c>
    </row>
    <row r="8798" spans="1:6">
      <c r="A8798" s="39">
        <v>77855</v>
      </c>
      <c r="B8798" t="s" s="0">
        <v>408</v>
      </c>
      <c r="C8798" t="s" s="0">
        <v>20</v>
      </c>
      <c r="E8798" t="s" s="0">
        <v>408</v>
      </c>
      <c r="F8798" s="0">
        <v>1.0049999999999999</v>
      </c>
    </row>
    <row r="8799" spans="1:6">
      <c r="A8799" s="39">
        <v>99198</v>
      </c>
      <c r="B8799" t="s" s="0">
        <v>113</v>
      </c>
      <c r="C8799" t="s" s="0">
        <v>72</v>
      </c>
      <c r="E8799" t="s" s="0">
        <v>113</v>
      </c>
      <c r="F8799" s="0">
        <v>0.88600000000000001</v>
      </c>
    </row>
    <row r="8800" spans="1:6">
      <c r="A8800" s="39">
        <v>77767</v>
      </c>
      <c r="B8800" t="s" s="0">
        <v>408</v>
      </c>
      <c r="C8800" t="s" s="0">
        <v>20</v>
      </c>
      <c r="E8800" t="s" s="0">
        <v>408</v>
      </c>
      <c r="F8800" s="0">
        <v>1.0049999999999999</v>
      </c>
    </row>
    <row r="8801" spans="1:6">
      <c r="A8801" s="39">
        <v>54316</v>
      </c>
      <c r="B8801" t="s" s="0">
        <v>21</v>
      </c>
      <c r="C8801" t="s" s="0">
        <v>22</v>
      </c>
      <c r="E8801" t="s" s="0">
        <v>21</v>
      </c>
      <c r="F8801" s="0">
        <v>1.085</v>
      </c>
    </row>
    <row r="8802" spans="1:6">
      <c r="A8802" s="39">
        <v>72250</v>
      </c>
      <c r="B8802" t="s" s="0">
        <v>408</v>
      </c>
      <c r="C8802" t="s" s="0">
        <v>20</v>
      </c>
      <c r="E8802" t="s" s="0">
        <v>408</v>
      </c>
      <c r="F8802" s="0">
        <v>1.0049999999999999</v>
      </c>
    </row>
    <row r="8803" spans="1:6">
      <c r="A8803" s="39">
        <v>77740</v>
      </c>
      <c r="B8803" t="s" s="0">
        <v>408</v>
      </c>
      <c r="C8803" t="s" s="0">
        <v>20</v>
      </c>
      <c r="E8803" t="s" s="0">
        <v>408</v>
      </c>
      <c r="F8803" s="0">
        <v>1.0049999999999999</v>
      </c>
    </row>
    <row r="8804" spans="1:6">
      <c r="A8804" s="39">
        <v>77791</v>
      </c>
      <c r="B8804" t="s" s="0">
        <v>408</v>
      </c>
      <c r="C8804" t="s" s="0">
        <v>20</v>
      </c>
      <c r="E8804" t="s" s="0">
        <v>408</v>
      </c>
      <c r="F8804" s="0">
        <v>1.0049999999999999</v>
      </c>
    </row>
    <row r="8805" spans="1:6">
      <c r="A8805" s="39">
        <v>67737</v>
      </c>
      <c r="B8805" t="s" s="0">
        <v>220</v>
      </c>
      <c r="C8805" t="s" s="0">
        <v>22</v>
      </c>
      <c r="E8805" t="s" s="0">
        <v>220</v>
      </c>
      <c r="F8805" s="0">
        <v>0.97499999999999998</v>
      </c>
    </row>
    <row r="8806" spans="1:6">
      <c r="A8806" s="39">
        <v>77781</v>
      </c>
      <c r="B8806" t="s" s="0">
        <v>408</v>
      </c>
      <c r="C8806" t="s" s="0">
        <v>20</v>
      </c>
      <c r="E8806" t="s" s="0">
        <v>408</v>
      </c>
      <c r="F8806" s="0">
        <v>1.0049999999999999</v>
      </c>
    </row>
    <row r="8807" spans="1:6">
      <c r="A8807" s="39">
        <v>57612</v>
      </c>
      <c r="B8807" t="s" s="0">
        <v>112</v>
      </c>
      <c r="C8807" t="s" s="0">
        <v>22</v>
      </c>
      <c r="E8807" t="s" s="0">
        <v>112</v>
      </c>
      <c r="F8807" s="0">
        <v>0.99</v>
      </c>
    </row>
    <row r="8808" spans="1:6">
      <c r="A8808" s="39">
        <v>77770</v>
      </c>
      <c r="B8808" t="s" s="0">
        <v>408</v>
      </c>
      <c r="C8808" t="s" s="0">
        <v>20</v>
      </c>
      <c r="E8808" t="s" s="0">
        <v>408</v>
      </c>
      <c r="F8808" s="0">
        <v>1.0049999999999999</v>
      </c>
    </row>
    <row r="8809" spans="1:6">
      <c r="A8809" s="39">
        <v>54456</v>
      </c>
      <c r="B8809" t="s" s="0">
        <v>21</v>
      </c>
      <c r="C8809" t="s" s="0">
        <v>22</v>
      </c>
      <c r="E8809" t="s" s="0">
        <v>21</v>
      </c>
      <c r="F8809" s="0">
        <v>1.085</v>
      </c>
    </row>
    <row r="8810" spans="1:6">
      <c r="A8810" s="39">
        <v>77955</v>
      </c>
      <c r="B8810" t="s" s="0">
        <v>408</v>
      </c>
      <c r="C8810" t="s" s="0">
        <v>20</v>
      </c>
      <c r="E8810" t="s" s="0">
        <v>408</v>
      </c>
      <c r="F8810" s="0">
        <v>1.0049999999999999</v>
      </c>
    </row>
    <row r="8811" spans="1:6">
      <c r="A8811" s="39">
        <v>77716</v>
      </c>
      <c r="B8811" t="s" s="0">
        <v>408</v>
      </c>
      <c r="C8811" t="s" s="0">
        <v>20</v>
      </c>
      <c r="E8811" t="s" s="0">
        <v>408</v>
      </c>
      <c r="F8811" s="0">
        <v>1.0049999999999999</v>
      </c>
    </row>
    <row r="8812" spans="1:6">
      <c r="A8812" s="39">
        <v>2736</v>
      </c>
      <c r="B8812" t="s" s="0">
        <v>204</v>
      </c>
      <c r="C8812" t="s" s="0">
        <v>119</v>
      </c>
      <c r="E8812" t="s" s="0">
        <v>204</v>
      </c>
      <c r="F8812" s="0">
        <v>0.88700000000000001</v>
      </c>
    </row>
    <row r="8813" spans="1:6">
      <c r="A8813" s="39">
        <v>77948</v>
      </c>
      <c r="B8813" t="s" s="0">
        <v>408</v>
      </c>
      <c r="C8813" t="s" s="0">
        <v>20</v>
      </c>
      <c r="E8813" t="s" s="0">
        <v>408</v>
      </c>
      <c r="F8813" s="0">
        <v>1.0049999999999999</v>
      </c>
    </row>
    <row r="8814" spans="1:6">
      <c r="A8814" s="39">
        <v>55276</v>
      </c>
      <c r="B8814" t="s" s="0">
        <v>166</v>
      </c>
      <c r="C8814" t="s" s="0">
        <v>22</v>
      </c>
      <c r="E8814" t="s" s="0">
        <v>166</v>
      </c>
      <c r="F8814" s="0">
        <v>1.036</v>
      </c>
    </row>
    <row r="8815" spans="1:6">
      <c r="A8815" s="39">
        <v>77723</v>
      </c>
      <c r="B8815" t="s" s="0">
        <v>408</v>
      </c>
      <c r="C8815" t="s" s="0">
        <v>20</v>
      </c>
      <c r="E8815" t="s" s="0">
        <v>408</v>
      </c>
      <c r="F8815" s="0">
        <v>1.0049999999999999</v>
      </c>
    </row>
    <row r="8816" spans="1:6">
      <c r="A8816" s="39">
        <v>77793</v>
      </c>
      <c r="B8816" t="s" s="0">
        <v>408</v>
      </c>
      <c r="C8816" t="s" s="0">
        <v>20</v>
      </c>
      <c r="E8816" t="s" s="0">
        <v>408</v>
      </c>
      <c r="F8816" s="0">
        <v>1.0049999999999999</v>
      </c>
    </row>
    <row r="8817" spans="1:6">
      <c r="A8817" s="39">
        <v>77716</v>
      </c>
      <c r="B8817" t="s" s="0">
        <v>408</v>
      </c>
      <c r="C8817" t="s" s="0">
        <v>20</v>
      </c>
      <c r="E8817" t="s" s="0">
        <v>408</v>
      </c>
      <c r="F8817" s="0">
        <v>1.0049999999999999</v>
      </c>
    </row>
    <row r="8818" spans="1:6">
      <c r="A8818" s="39">
        <v>77756</v>
      </c>
      <c r="B8818" t="s" s="0">
        <v>408</v>
      </c>
      <c r="C8818" t="s" s="0">
        <v>20</v>
      </c>
      <c r="E8818" t="s" s="0">
        <v>408</v>
      </c>
      <c r="F8818" s="0">
        <v>1.0049999999999999</v>
      </c>
    </row>
    <row r="8819" spans="1:6">
      <c r="A8819" s="39">
        <v>77716</v>
      </c>
      <c r="B8819" t="s" s="0">
        <v>408</v>
      </c>
      <c r="C8819" t="s" s="0">
        <v>20</v>
      </c>
      <c r="E8819" t="s" s="0">
        <v>408</v>
      </c>
      <c r="F8819" s="0">
        <v>1.0049999999999999</v>
      </c>
    </row>
    <row r="8820" spans="1:6">
      <c r="A8820" s="39">
        <v>6785</v>
      </c>
      <c r="B8820" t="s" s="0">
        <v>161</v>
      </c>
      <c r="C8820" t="s" s="0">
        <v>70</v>
      </c>
      <c r="E8820" t="s" s="0">
        <v>161</v>
      </c>
      <c r="F8820" s="0">
        <v>0.78900000000000003</v>
      </c>
    </row>
    <row r="8821" spans="1:6">
      <c r="A8821" s="39">
        <v>16515</v>
      </c>
      <c r="B8821" t="s" s="0">
        <v>255</v>
      </c>
      <c r="C8821" t="s" s="0">
        <v>82</v>
      </c>
      <c r="E8821" t="s" s="0">
        <v>255</v>
      </c>
      <c r="F8821" s="0">
        <v>0.97</v>
      </c>
    </row>
    <row r="8822" spans="1:6">
      <c r="A8822" s="39">
        <v>77749</v>
      </c>
      <c r="B8822" t="s" s="0">
        <v>408</v>
      </c>
      <c r="C8822" t="s" s="0">
        <v>20</v>
      </c>
      <c r="E8822" t="s" s="0">
        <v>408</v>
      </c>
      <c r="F8822" s="0">
        <v>1.0049999999999999</v>
      </c>
    </row>
    <row r="8823" spans="1:6">
      <c r="A8823" s="39">
        <v>78132</v>
      </c>
      <c r="B8823" t="s" s="0">
        <v>408</v>
      </c>
      <c r="C8823" t="s" s="0">
        <v>20</v>
      </c>
      <c r="E8823" t="s" s="0">
        <v>408</v>
      </c>
      <c r="F8823" s="0">
        <v>1.0049999999999999</v>
      </c>
    </row>
    <row r="8824" spans="1:6">
      <c r="A8824" s="39">
        <v>57632</v>
      </c>
      <c r="B8824" t="s" s="0">
        <v>112</v>
      </c>
      <c r="C8824" t="s" s="0">
        <v>22</v>
      </c>
      <c r="E8824" t="s" s="0">
        <v>112</v>
      </c>
      <c r="F8824" s="0">
        <v>0.99</v>
      </c>
    </row>
    <row r="8825" spans="1:6">
      <c r="A8825" s="39">
        <v>77966</v>
      </c>
      <c r="B8825" t="s" s="0">
        <v>408</v>
      </c>
      <c r="C8825" t="s" s="0">
        <v>20</v>
      </c>
      <c r="E8825" t="s" s="0">
        <v>408</v>
      </c>
      <c r="F8825" s="0">
        <v>1.0049999999999999</v>
      </c>
    </row>
    <row r="8826" spans="1:6">
      <c r="A8826" s="39">
        <v>77876</v>
      </c>
      <c r="B8826" t="s" s="0">
        <v>408</v>
      </c>
      <c r="C8826" t="s" s="0">
        <v>20</v>
      </c>
      <c r="E8826" t="s" s="0">
        <v>408</v>
      </c>
      <c r="F8826" s="0">
        <v>1.0049999999999999</v>
      </c>
    </row>
    <row r="8827" spans="1:6">
      <c r="A8827" s="39">
        <v>54597</v>
      </c>
      <c r="B8827" t="s" s="0">
        <v>167</v>
      </c>
      <c r="C8827" t="s" s="0">
        <v>22</v>
      </c>
      <c r="E8827" t="s" s="0">
        <v>167</v>
      </c>
      <c r="F8827" s="0">
        <v>1.01</v>
      </c>
    </row>
    <row r="8828" spans="1:6">
      <c r="A8828" s="39">
        <v>91737</v>
      </c>
      <c r="B8828" t="s" s="0">
        <v>48</v>
      </c>
      <c r="C8828" t="s" s="0">
        <v>26</v>
      </c>
      <c r="E8828" t="s" s="0">
        <v>48</v>
      </c>
      <c r="F8828" s="0">
        <v>1.038</v>
      </c>
    </row>
    <row r="8829" spans="1:6">
      <c r="A8829" s="39">
        <v>77694</v>
      </c>
      <c r="B8829" t="s" s="0">
        <v>408</v>
      </c>
      <c r="C8829" t="s" s="0">
        <v>20</v>
      </c>
      <c r="E8829" t="s" s="0">
        <v>408</v>
      </c>
      <c r="F8829" s="0">
        <v>1.0049999999999999</v>
      </c>
    </row>
    <row r="8830" spans="1:6">
      <c r="A8830" s="39">
        <v>78359</v>
      </c>
      <c r="B8830" t="s" s="0">
        <v>19</v>
      </c>
      <c r="C8830" t="s" s="0">
        <v>20</v>
      </c>
      <c r="E8830" t="s" s="0">
        <v>19</v>
      </c>
      <c r="F8830" s="0">
        <v>1.052</v>
      </c>
    </row>
    <row r="8831" spans="1:6">
      <c r="A8831" s="39">
        <v>77971</v>
      </c>
      <c r="B8831" t="s" s="0">
        <v>408</v>
      </c>
      <c r="C8831" t="s" s="0">
        <v>20</v>
      </c>
      <c r="E8831" t="s" s="0">
        <v>408</v>
      </c>
      <c r="F8831" s="0">
        <v>1.0049999999999999</v>
      </c>
    </row>
    <row r="8832" spans="1:6">
      <c r="A8832" s="39">
        <v>77933</v>
      </c>
      <c r="B8832" t="s" s="0">
        <v>408</v>
      </c>
      <c r="C8832" t="s" s="0">
        <v>20</v>
      </c>
      <c r="E8832" t="s" s="0">
        <v>408</v>
      </c>
      <c r="F8832" s="0">
        <v>1.0049999999999999</v>
      </c>
    </row>
    <row r="8833" spans="1:6">
      <c r="A8833" s="39">
        <v>94496</v>
      </c>
      <c r="B8833" t="s" s="0">
        <v>85</v>
      </c>
      <c r="C8833" t="s" s="0">
        <v>26</v>
      </c>
      <c r="E8833" t="s" s="0">
        <v>85</v>
      </c>
      <c r="F8833" s="0">
        <v>0.91600000000000004</v>
      </c>
    </row>
    <row r="8834" spans="1:6">
      <c r="A8834" s="39">
        <v>1990</v>
      </c>
      <c r="B8834" t="s" s="0">
        <v>116</v>
      </c>
      <c r="C8834" t="s" s="0">
        <v>82</v>
      </c>
      <c r="E8834" t="s" s="0">
        <v>116</v>
      </c>
      <c r="F8834" s="0">
        <v>0.88800000000000001</v>
      </c>
    </row>
    <row r="8835" spans="1:6">
      <c r="A8835" s="39">
        <v>54518</v>
      </c>
      <c r="B8835" t="s" s="0">
        <v>142</v>
      </c>
      <c r="C8835" t="s" s="0">
        <v>22</v>
      </c>
      <c r="E8835" t="s" s="0">
        <v>142</v>
      </c>
      <c r="F8835" s="0">
        <v>1.0549999999999999</v>
      </c>
    </row>
    <row r="8836" spans="1:6">
      <c r="A8836" s="39">
        <v>54317</v>
      </c>
      <c r="B8836" t="s" s="0">
        <v>21</v>
      </c>
      <c r="C8836" t="s" s="0">
        <v>22</v>
      </c>
      <c r="E8836" t="s" s="0">
        <v>21</v>
      </c>
      <c r="F8836" s="0">
        <v>1.085</v>
      </c>
    </row>
    <row r="8837" spans="1:6">
      <c r="A8837" s="39">
        <v>4758</v>
      </c>
      <c r="B8837" t="s" s="0">
        <v>177</v>
      </c>
      <c r="C8837" t="s" s="0">
        <v>119</v>
      </c>
      <c r="E8837" t="s" s="0">
        <v>177</v>
      </c>
      <c r="F8837" s="0">
        <v>0.96099999999999997</v>
      </c>
    </row>
    <row r="8838" spans="1:6">
      <c r="A8838" s="39">
        <v>39387</v>
      </c>
      <c r="B8838" t="s" s="0">
        <v>126</v>
      </c>
      <c r="C8838" t="s" s="0">
        <v>70</v>
      </c>
      <c r="E8838" t="s" s="0">
        <v>126</v>
      </c>
      <c r="F8838" s="0">
        <v>0.89500000000000002</v>
      </c>
    </row>
    <row r="8839" spans="1:6">
      <c r="A8839" s="39">
        <v>77886</v>
      </c>
      <c r="B8839" t="s" s="0">
        <v>408</v>
      </c>
      <c r="C8839" t="s" s="0">
        <v>20</v>
      </c>
      <c r="E8839" t="s" s="0">
        <v>408</v>
      </c>
      <c r="F8839" s="0">
        <v>1.0049999999999999</v>
      </c>
    </row>
    <row r="8840" spans="1:6">
      <c r="A8840" s="39">
        <v>38557</v>
      </c>
      <c r="B8840" t="s" s="0">
        <v>54</v>
      </c>
      <c r="C8840" t="s" s="0">
        <v>39</v>
      </c>
      <c r="E8840" t="s" s="0">
        <v>54</v>
      </c>
      <c r="F8840" s="0">
        <v>0.86099999999999999</v>
      </c>
    </row>
    <row r="8841" spans="1:6">
      <c r="A8841" s="39">
        <v>77794</v>
      </c>
      <c r="B8841" t="s" s="0">
        <v>408</v>
      </c>
      <c r="C8841" t="s" s="0">
        <v>20</v>
      </c>
      <c r="E8841" t="s" s="0">
        <v>408</v>
      </c>
      <c r="F8841" s="0">
        <v>1.0049999999999999</v>
      </c>
    </row>
    <row r="8842" spans="1:6">
      <c r="A8842" s="39">
        <v>77972</v>
      </c>
      <c r="B8842" t="s" s="0">
        <v>408</v>
      </c>
      <c r="C8842" t="s" s="0">
        <v>20</v>
      </c>
      <c r="E8842" t="s" s="0">
        <v>408</v>
      </c>
      <c r="F8842" s="0">
        <v>1.0049999999999999</v>
      </c>
    </row>
    <row r="8843" spans="1:6">
      <c r="A8843" s="39">
        <v>77974</v>
      </c>
      <c r="B8843" t="s" s="0">
        <v>408</v>
      </c>
      <c r="C8843" t="s" s="0">
        <v>20</v>
      </c>
      <c r="E8843" t="s" s="0">
        <v>408</v>
      </c>
      <c r="F8843" s="0">
        <v>1.0049999999999999</v>
      </c>
    </row>
    <row r="8844" spans="1:6">
      <c r="A8844" s="39">
        <v>77796</v>
      </c>
      <c r="B8844" t="s" s="0">
        <v>408</v>
      </c>
      <c r="C8844" t="s" s="0">
        <v>20</v>
      </c>
      <c r="E8844" t="s" s="0">
        <v>408</v>
      </c>
      <c r="F8844" s="0">
        <v>1.0049999999999999</v>
      </c>
    </row>
    <row r="8845" spans="1:6">
      <c r="A8845" s="39">
        <v>77743</v>
      </c>
      <c r="B8845" t="s" s="0">
        <v>408</v>
      </c>
      <c r="C8845" t="s" s="0">
        <v>20</v>
      </c>
      <c r="E8845" t="s" s="0">
        <v>408</v>
      </c>
      <c r="F8845" s="0">
        <v>1.0049999999999999</v>
      </c>
    </row>
    <row r="8846" spans="1:6">
      <c r="A8846" s="39">
        <v>77787</v>
      </c>
      <c r="B8846" t="s" s="0">
        <v>408</v>
      </c>
      <c r="C8846" t="s" s="0">
        <v>20</v>
      </c>
      <c r="E8846" t="s" s="0">
        <v>408</v>
      </c>
      <c r="F8846" s="0">
        <v>1.0049999999999999</v>
      </c>
    </row>
    <row r="8847" spans="1:6">
      <c r="A8847" s="39">
        <v>77784</v>
      </c>
      <c r="B8847" t="s" s="0">
        <v>408</v>
      </c>
      <c r="C8847" t="s" s="0">
        <v>20</v>
      </c>
      <c r="E8847" t="s" s="0">
        <v>408</v>
      </c>
      <c r="F8847" s="0">
        <v>1.0049999999999999</v>
      </c>
    </row>
    <row r="8848" spans="1:6">
      <c r="A8848" s="39">
        <v>77704</v>
      </c>
      <c r="B8848" t="s" s="0">
        <v>408</v>
      </c>
      <c r="C8848" t="s" s="0">
        <v>20</v>
      </c>
      <c r="E8848" t="s" s="0">
        <v>408</v>
      </c>
      <c r="F8848" s="0">
        <v>1.0049999999999999</v>
      </c>
    </row>
    <row r="8849" spans="1:6">
      <c r="A8849" s="39">
        <v>77709</v>
      </c>
      <c r="B8849" t="s" s="0">
        <v>408</v>
      </c>
      <c r="C8849" t="s" s="0">
        <v>20</v>
      </c>
      <c r="E8849" t="s" s="0">
        <v>408</v>
      </c>
      <c r="F8849" s="0">
        <v>1.0049999999999999</v>
      </c>
    </row>
    <row r="8850" spans="1:6">
      <c r="A8850" s="39">
        <v>1920</v>
      </c>
      <c r="B8850" t="s" s="0">
        <v>174</v>
      </c>
      <c r="C8850" t="s" s="0">
        <v>119</v>
      </c>
      <c r="E8850" t="s" s="0">
        <v>174</v>
      </c>
      <c r="F8850" s="0">
        <v>0.91100000000000003</v>
      </c>
    </row>
    <row r="8851" spans="1:6">
      <c r="A8851" s="39">
        <v>77652</v>
      </c>
      <c r="B8851" t="s" s="0">
        <v>408</v>
      </c>
      <c r="C8851" t="s" s="0">
        <v>20</v>
      </c>
      <c r="E8851" t="s" s="0">
        <v>408</v>
      </c>
      <c r="F8851" s="0">
        <v>1.0049999999999999</v>
      </c>
    </row>
    <row r="8852" spans="1:6">
      <c r="A8852" s="39">
        <v>26529</v>
      </c>
      <c r="B8852" t="s" s="0">
        <v>186</v>
      </c>
      <c r="C8852" t="s" s="0">
        <v>39</v>
      </c>
      <c r="E8852" t="s" s="0">
        <v>186</v>
      </c>
      <c r="F8852" s="0">
        <v>0.753</v>
      </c>
    </row>
    <row r="8853" spans="1:6">
      <c r="A8853" s="39">
        <v>75395</v>
      </c>
      <c r="B8853" t="s" s="0">
        <v>132</v>
      </c>
      <c r="C8853" t="s" s="0">
        <v>20</v>
      </c>
      <c r="E8853" t="s" s="0">
        <v>132</v>
      </c>
      <c r="F8853" s="0">
        <v>1.0720000000000001</v>
      </c>
    </row>
    <row r="8854" spans="1:6">
      <c r="A8854" s="39">
        <v>21756</v>
      </c>
      <c r="B8854" t="s" s="0">
        <v>172</v>
      </c>
      <c r="C8854" t="s" s="0">
        <v>39</v>
      </c>
      <c r="E8854" t="s" s="0">
        <v>172</v>
      </c>
      <c r="F8854" s="0">
        <v>0.78800000000000003</v>
      </c>
    </row>
    <row r="8855" spans="1:6">
      <c r="A8855" s="39">
        <v>77654</v>
      </c>
      <c r="B8855" t="s" s="0">
        <v>408</v>
      </c>
      <c r="C8855" t="s" s="0">
        <v>20</v>
      </c>
      <c r="E8855" t="s" s="0">
        <v>408</v>
      </c>
      <c r="F8855" s="0">
        <v>1.0049999999999999</v>
      </c>
    </row>
    <row r="8856" spans="1:6">
      <c r="A8856" s="39">
        <v>77656</v>
      </c>
      <c r="B8856" t="s" s="0">
        <v>408</v>
      </c>
      <c r="C8856" t="s" s="0">
        <v>20</v>
      </c>
      <c r="E8856" t="s" s="0">
        <v>408</v>
      </c>
      <c r="F8856" s="0">
        <v>1.0049999999999999</v>
      </c>
    </row>
    <row r="8857" spans="1:6">
      <c r="A8857" s="39">
        <v>89296</v>
      </c>
      <c r="B8857" t="s" s="0">
        <v>131</v>
      </c>
      <c r="C8857" t="s" s="0">
        <v>26</v>
      </c>
      <c r="E8857" t="s" s="0">
        <v>131</v>
      </c>
      <c r="F8857" s="0">
        <v>1.075</v>
      </c>
    </row>
    <row r="8858" spans="1:6">
      <c r="A8858" s="39">
        <v>21762</v>
      </c>
      <c r="B8858" t="s" s="0">
        <v>172</v>
      </c>
      <c r="C8858" t="s" s="0">
        <v>39</v>
      </c>
      <c r="E8858" t="s" s="0">
        <v>172</v>
      </c>
      <c r="F8858" s="0">
        <v>0.78800000000000003</v>
      </c>
    </row>
    <row r="8859" spans="1:6">
      <c r="A8859" s="39">
        <v>39606</v>
      </c>
      <c r="B8859" t="s" s="0">
        <v>95</v>
      </c>
      <c r="C8859" t="s" s="0">
        <v>70</v>
      </c>
      <c r="E8859" t="s" s="0">
        <v>95</v>
      </c>
      <c r="F8859" s="0">
        <v>0.72899999999999998</v>
      </c>
    </row>
    <row r="8860" spans="1:6">
      <c r="A8860" s="39">
        <v>77797</v>
      </c>
      <c r="B8860" t="s" s="0">
        <v>408</v>
      </c>
      <c r="C8860" t="s" s="0">
        <v>20</v>
      </c>
      <c r="E8860" t="s" s="0">
        <v>408</v>
      </c>
      <c r="F8860" s="0">
        <v>1.0049999999999999</v>
      </c>
    </row>
    <row r="8861" spans="1:6">
      <c r="A8861" s="39">
        <v>77728</v>
      </c>
      <c r="B8861" t="s" s="0">
        <v>408</v>
      </c>
      <c r="C8861" t="s" s="0">
        <v>20</v>
      </c>
      <c r="E8861" t="s" s="0">
        <v>408</v>
      </c>
      <c r="F8861" s="0">
        <v>1.0049999999999999</v>
      </c>
    </row>
    <row r="8862" spans="1:6">
      <c r="A8862" s="39">
        <v>77799</v>
      </c>
      <c r="B8862" t="s" s="0">
        <v>408</v>
      </c>
      <c r="C8862" t="s" s="0">
        <v>20</v>
      </c>
      <c r="E8862" t="s" s="0">
        <v>408</v>
      </c>
      <c r="F8862" s="0">
        <v>1.0049999999999999</v>
      </c>
    </row>
    <row r="8863" spans="1:6">
      <c r="A8863" s="39">
        <v>49179</v>
      </c>
      <c r="B8863" t="s" s="0">
        <v>105</v>
      </c>
      <c r="C8863" t="s" s="0">
        <v>39</v>
      </c>
      <c r="E8863" t="s" s="0">
        <v>105</v>
      </c>
      <c r="F8863" s="0">
        <v>0.83599999999999997</v>
      </c>
    </row>
    <row r="8864" spans="1:6">
      <c r="A8864" s="39">
        <v>27404</v>
      </c>
      <c r="B8864" t="s" s="0">
        <v>65</v>
      </c>
      <c r="C8864" t="s" s="0">
        <v>39</v>
      </c>
      <c r="E8864" t="s" s="0">
        <v>65</v>
      </c>
      <c r="F8864" s="0">
        <v>0.753</v>
      </c>
    </row>
    <row r="8865" spans="1:6">
      <c r="A8865" s="39">
        <v>77883</v>
      </c>
      <c r="B8865" t="s" s="0">
        <v>408</v>
      </c>
      <c r="C8865" t="s" s="0">
        <v>20</v>
      </c>
      <c r="E8865" t="s" s="0">
        <v>408</v>
      </c>
      <c r="F8865" s="0">
        <v>1.0049999999999999</v>
      </c>
    </row>
    <row r="8866" spans="1:6">
      <c r="A8866" s="39">
        <v>29664</v>
      </c>
      <c r="B8866" t="s" s="0">
        <v>67</v>
      </c>
      <c r="C8866" t="s" s="0">
        <v>39</v>
      </c>
      <c r="E8866" t="s" s="0">
        <v>67</v>
      </c>
      <c r="F8866" s="0">
        <v>0.89600000000000002</v>
      </c>
    </row>
    <row r="8867" spans="1:6">
      <c r="A8867" s="39">
        <v>29683</v>
      </c>
      <c r="B8867" t="s" s="0">
        <v>67</v>
      </c>
      <c r="C8867" t="s" s="0">
        <v>39</v>
      </c>
      <c r="E8867" t="s" s="0">
        <v>67</v>
      </c>
      <c r="F8867" s="0">
        <v>0.89600000000000002</v>
      </c>
    </row>
    <row r="8868" spans="1:6">
      <c r="A8868" s="39">
        <v>77871</v>
      </c>
      <c r="B8868" t="s" s="0">
        <v>408</v>
      </c>
      <c r="C8868" t="s" s="0">
        <v>20</v>
      </c>
      <c r="E8868" t="s" s="0">
        <v>408</v>
      </c>
      <c r="F8868" s="0">
        <v>1.0049999999999999</v>
      </c>
    </row>
    <row r="8869" spans="1:6">
      <c r="A8869" s="39">
        <v>94486</v>
      </c>
      <c r="B8869" t="s" s="0">
        <v>77</v>
      </c>
      <c r="C8869" t="s" s="0">
        <v>26</v>
      </c>
      <c r="E8869" t="s" s="0">
        <v>77</v>
      </c>
      <c r="F8869" s="0">
        <v>0.97499999999999998</v>
      </c>
    </row>
    <row r="8870" spans="1:6">
      <c r="A8870" s="39">
        <v>27711</v>
      </c>
      <c r="B8870" t="s" s="0">
        <v>189</v>
      </c>
      <c r="C8870" t="s" s="0">
        <v>39</v>
      </c>
      <c r="E8870" t="s" s="0">
        <v>189</v>
      </c>
      <c r="F8870" s="0">
        <v>0.83</v>
      </c>
    </row>
    <row r="8871" spans="1:6">
      <c r="A8871" s="39">
        <v>77866</v>
      </c>
      <c r="B8871" t="s" s="0">
        <v>408</v>
      </c>
      <c r="C8871" t="s" s="0">
        <v>20</v>
      </c>
      <c r="E8871" t="s" s="0">
        <v>408</v>
      </c>
      <c r="F8871" s="0">
        <v>1.0049999999999999</v>
      </c>
    </row>
    <row r="8872" spans="1:6">
      <c r="A8872" s="39">
        <v>6386</v>
      </c>
      <c r="B8872" t="s" s="0">
        <v>94</v>
      </c>
      <c r="C8872" t="s" s="0">
        <v>70</v>
      </c>
      <c r="E8872" t="s" s="0">
        <v>94</v>
      </c>
      <c r="F8872" s="0">
        <v>0.83499999999999996</v>
      </c>
    </row>
    <row r="8873" spans="1:6">
      <c r="A8873" s="39">
        <v>37520</v>
      </c>
      <c r="B8873" t="s" s="0">
        <v>44</v>
      </c>
      <c r="C8873" t="s" s="0">
        <v>39</v>
      </c>
      <c r="E8873" t="s" s="0">
        <v>44</v>
      </c>
      <c r="F8873" s="0">
        <v>0.86499999999999999</v>
      </c>
    </row>
    <row r="8874" spans="1:6">
      <c r="A8874" s="39">
        <v>77975</v>
      </c>
      <c r="B8874" t="s" s="0">
        <v>408</v>
      </c>
      <c r="C8874" t="s" s="0">
        <v>20</v>
      </c>
      <c r="E8874" t="s" s="0">
        <v>408</v>
      </c>
      <c r="F8874" s="0">
        <v>1.0049999999999999</v>
      </c>
    </row>
    <row r="8875" spans="1:6">
      <c r="A8875" s="39">
        <v>77977</v>
      </c>
      <c r="B8875" t="s" s="0">
        <v>408</v>
      </c>
      <c r="C8875" t="s" s="0">
        <v>20</v>
      </c>
      <c r="E8875" t="s" s="0">
        <v>408</v>
      </c>
      <c r="F8875" s="0">
        <v>1.0049999999999999</v>
      </c>
    </row>
    <row r="8876" spans="1:6">
      <c r="A8876" s="39">
        <v>77880</v>
      </c>
      <c r="B8876" t="s" s="0">
        <v>408</v>
      </c>
      <c r="C8876" t="s" s="0">
        <v>20</v>
      </c>
      <c r="E8876" t="s" s="0">
        <v>408</v>
      </c>
      <c r="F8876" s="0">
        <v>1.0049999999999999</v>
      </c>
    </row>
    <row r="8877" spans="1:6">
      <c r="A8877" s="39">
        <v>77887</v>
      </c>
      <c r="B8877" t="s" s="0">
        <v>408</v>
      </c>
      <c r="C8877" t="s" s="0">
        <v>20</v>
      </c>
      <c r="E8877" t="s" s="0">
        <v>408</v>
      </c>
      <c r="F8877" s="0">
        <v>1.0049999999999999</v>
      </c>
    </row>
    <row r="8878" spans="1:6">
      <c r="A8878" s="39">
        <v>77978</v>
      </c>
      <c r="B8878" t="s" s="0">
        <v>408</v>
      </c>
      <c r="C8878" t="s" s="0">
        <v>20</v>
      </c>
      <c r="E8878" t="s" s="0">
        <v>408</v>
      </c>
      <c r="F8878" s="0">
        <v>1.0049999999999999</v>
      </c>
    </row>
    <row r="8879" spans="1:6">
      <c r="A8879" s="39">
        <v>49828</v>
      </c>
      <c r="B8879" t="s" s="0">
        <v>192</v>
      </c>
      <c r="C8879" t="s" s="0">
        <v>39</v>
      </c>
      <c r="E8879" t="s" s="0">
        <v>192</v>
      </c>
      <c r="F8879" s="0">
        <v>0.85199999999999998</v>
      </c>
    </row>
    <row r="8880" spans="1:6">
      <c r="A8880" s="39">
        <v>38835</v>
      </c>
      <c r="B8880" t="s" s="0">
        <v>219</v>
      </c>
      <c r="C8880" t="s" s="0">
        <v>70</v>
      </c>
      <c r="E8880" t="s" s="0">
        <v>219</v>
      </c>
      <c r="F8880" s="0">
        <v>0.84499999999999997</v>
      </c>
    </row>
    <row r="8881" spans="1:6">
      <c r="A8881" s="39">
        <v>38836</v>
      </c>
      <c r="B8881" t="s" s="0">
        <v>219</v>
      </c>
      <c r="C8881" t="s" s="0">
        <v>70</v>
      </c>
      <c r="E8881" t="s" s="0">
        <v>219</v>
      </c>
      <c r="F8881" s="0">
        <v>0.84499999999999997</v>
      </c>
    </row>
    <row r="8882" spans="1:6">
      <c r="A8882" s="39">
        <v>87662</v>
      </c>
      <c r="B8882" t="s" s="0">
        <v>93</v>
      </c>
      <c r="C8882" t="s" s="0">
        <v>26</v>
      </c>
      <c r="E8882" t="s" s="0">
        <v>93</v>
      </c>
      <c r="F8882" s="0">
        <v>1.0429999999999999</v>
      </c>
    </row>
    <row r="8883" spans="1:6">
      <c r="A8883" s="39">
        <v>73760</v>
      </c>
      <c r="B8883" t="s" s="0">
        <v>88</v>
      </c>
      <c r="C8883" t="s" s="0">
        <v>20</v>
      </c>
      <c r="E8883" t="s" s="0">
        <v>88</v>
      </c>
      <c r="F8883" s="0">
        <v>1.028</v>
      </c>
    </row>
    <row r="8884" spans="1:6">
      <c r="A8884" s="39">
        <v>77746</v>
      </c>
      <c r="B8884" t="s" s="0">
        <v>408</v>
      </c>
      <c r="C8884" t="s" s="0">
        <v>20</v>
      </c>
      <c r="E8884" t="s" s="0">
        <v>408</v>
      </c>
      <c r="F8884" s="0">
        <v>1.0049999999999999</v>
      </c>
    </row>
    <row r="8885" spans="1:6">
      <c r="A8885" s="39">
        <v>97645</v>
      </c>
      <c r="B8885" t="s" s="0">
        <v>181</v>
      </c>
      <c r="C8885" t="s" s="0">
        <v>26</v>
      </c>
      <c r="E8885" t="s" s="0">
        <v>181</v>
      </c>
      <c r="F8885" s="0">
        <v>1.071</v>
      </c>
    </row>
    <row r="8886" spans="1:6">
      <c r="A8886" s="39">
        <v>67574</v>
      </c>
      <c r="B8886" t="s" s="0">
        <v>99</v>
      </c>
      <c r="C8886" t="s" s="0">
        <v>22</v>
      </c>
      <c r="E8886" t="s" s="0">
        <v>99</v>
      </c>
      <c r="F8886" s="0">
        <v>0.97</v>
      </c>
    </row>
    <row r="8887" spans="1:6">
      <c r="A8887" s="39">
        <v>88356</v>
      </c>
      <c r="B8887" t="s" s="0">
        <v>208</v>
      </c>
      <c r="C8887" t="s" s="0">
        <v>20</v>
      </c>
      <c r="E8887" t="s" s="0">
        <v>208</v>
      </c>
      <c r="F8887" s="0">
        <v>1.04</v>
      </c>
    </row>
    <row r="8888" spans="1:6">
      <c r="A8888" s="39">
        <v>99636</v>
      </c>
      <c r="B8888" t="s" s="0">
        <v>113</v>
      </c>
      <c r="C8888" t="s" s="0">
        <v>72</v>
      </c>
      <c r="E8888" t="s" s="0">
        <v>113</v>
      </c>
      <c r="F8888" s="0">
        <v>0.88600000000000001</v>
      </c>
    </row>
    <row r="8889" spans="1:6">
      <c r="A8889" s="39">
        <v>26842</v>
      </c>
      <c r="B8889" t="s" s="0">
        <v>274</v>
      </c>
      <c r="C8889" t="s" s="0">
        <v>39</v>
      </c>
      <c r="E8889" t="s" s="0">
        <v>274</v>
      </c>
      <c r="F8889" s="0">
        <v>0.73299999999999998</v>
      </c>
    </row>
    <row r="8890" spans="1:6">
      <c r="A8890" s="39">
        <v>76684</v>
      </c>
      <c r="B8890" t="s" s="0">
        <v>209</v>
      </c>
      <c r="C8890" t="s" s="0">
        <v>20</v>
      </c>
      <c r="E8890" t="s" s="0">
        <v>209</v>
      </c>
      <c r="F8890" s="0">
        <v>1.006</v>
      </c>
    </row>
    <row r="8891" spans="1:6">
      <c r="A8891" s="39">
        <v>2899</v>
      </c>
      <c r="B8891" t="s" s="0">
        <v>204</v>
      </c>
      <c r="C8891" t="s" s="0">
        <v>119</v>
      </c>
      <c r="E8891" t="s" s="0">
        <v>204</v>
      </c>
      <c r="F8891" s="0">
        <v>0.88700000000000001</v>
      </c>
    </row>
    <row r="8892" spans="1:6">
      <c r="A8892" s="39">
        <v>77963</v>
      </c>
      <c r="B8892" t="s" s="0">
        <v>408</v>
      </c>
      <c r="C8892" t="s" s="0">
        <v>20</v>
      </c>
      <c r="E8892" t="s" s="0">
        <v>408</v>
      </c>
      <c r="F8892" s="0">
        <v>1.0049999999999999</v>
      </c>
    </row>
    <row r="8893" spans="1:6">
      <c r="A8893" s="39">
        <v>77889</v>
      </c>
      <c r="B8893" t="s" s="0">
        <v>408</v>
      </c>
      <c r="C8893" t="s" s="0">
        <v>20</v>
      </c>
      <c r="E8893" t="s" s="0">
        <v>408</v>
      </c>
      <c r="F8893" s="0">
        <v>1.0049999999999999</v>
      </c>
    </row>
    <row r="8894" spans="1:6">
      <c r="A8894" s="39">
        <v>76470</v>
      </c>
      <c r="B8894" t="s" s="0">
        <v>180</v>
      </c>
      <c r="C8894" t="s" s="0">
        <v>20</v>
      </c>
      <c r="E8894" t="s" s="0">
        <v>180</v>
      </c>
      <c r="F8894" s="0">
        <v>1.024</v>
      </c>
    </row>
    <row r="8895" spans="1:6">
      <c r="A8895" s="39">
        <v>77960</v>
      </c>
      <c r="B8895" t="s" s="0">
        <v>408</v>
      </c>
      <c r="C8895" t="s" s="0">
        <v>20</v>
      </c>
      <c r="E8895" t="s" s="0">
        <v>408</v>
      </c>
      <c r="F8895" s="0">
        <v>1.0049999999999999</v>
      </c>
    </row>
    <row r="8896" spans="1:6">
      <c r="A8896" s="39">
        <v>73113</v>
      </c>
      <c r="B8896" t="s" s="0">
        <v>43</v>
      </c>
      <c r="C8896" t="s" s="0">
        <v>20</v>
      </c>
      <c r="E8896" t="s" s="0">
        <v>43</v>
      </c>
      <c r="F8896" s="0">
        <v>1.0329999999999999</v>
      </c>
    </row>
    <row r="8897" spans="1:6">
      <c r="A8897" s="39">
        <v>73529</v>
      </c>
      <c r="B8897" t="s" s="0">
        <v>43</v>
      </c>
      <c r="C8897" t="s" s="0">
        <v>20</v>
      </c>
      <c r="E8897" t="s" s="0">
        <v>43</v>
      </c>
      <c r="F8897" s="0">
        <v>1.0329999999999999</v>
      </c>
    </row>
    <row r="8898" spans="1:6">
      <c r="A8898" s="39">
        <v>77790</v>
      </c>
      <c r="B8898" t="s" s="0">
        <v>408</v>
      </c>
      <c r="C8898" t="s" s="0">
        <v>20</v>
      </c>
      <c r="E8898" t="s" s="0">
        <v>408</v>
      </c>
      <c r="F8898" s="0">
        <v>1.0049999999999999</v>
      </c>
    </row>
    <row r="8899" spans="1:6">
      <c r="A8899" s="39">
        <v>77731</v>
      </c>
      <c r="B8899" t="s" s="0">
        <v>408</v>
      </c>
      <c r="C8899" t="s" s="0">
        <v>20</v>
      </c>
      <c r="E8899" t="s" s="0">
        <v>408</v>
      </c>
      <c r="F8899" s="0">
        <v>1.0049999999999999</v>
      </c>
    </row>
    <row r="8900" spans="1:6">
      <c r="A8900" s="39">
        <v>77709</v>
      </c>
      <c r="B8900" t="s" s="0">
        <v>408</v>
      </c>
      <c r="C8900" t="s" s="0">
        <v>20</v>
      </c>
      <c r="E8900" t="s" s="0">
        <v>408</v>
      </c>
      <c r="F8900" s="0">
        <v>1.0049999999999999</v>
      </c>
    </row>
    <row r="8901" spans="1:6">
      <c r="A8901" s="39">
        <v>1458</v>
      </c>
      <c r="B8901" t="s" s="0">
        <v>174</v>
      </c>
      <c r="C8901" t="s" s="0">
        <v>119</v>
      </c>
      <c r="E8901" t="s" s="0">
        <v>174</v>
      </c>
      <c r="F8901" s="0">
        <v>0.91100000000000003</v>
      </c>
    </row>
    <row r="8902" spans="1:6">
      <c r="A8902" s="39">
        <v>85570</v>
      </c>
      <c r="B8902" t="s" s="0">
        <v>234</v>
      </c>
      <c r="C8902" t="s" s="0">
        <v>26</v>
      </c>
      <c r="E8902" t="s" s="0">
        <v>234</v>
      </c>
      <c r="F8902" s="0">
        <v>1.163</v>
      </c>
    </row>
    <row r="8903" spans="1:6">
      <c r="A8903" s="39">
        <v>77736</v>
      </c>
      <c r="B8903" t="s" s="0">
        <v>408</v>
      </c>
      <c r="C8903" t="s" s="0">
        <v>20</v>
      </c>
      <c r="E8903" t="s" s="0">
        <v>408</v>
      </c>
      <c r="F8903" s="0">
        <v>1.0049999999999999</v>
      </c>
    </row>
    <row r="8904" spans="1:6">
      <c r="A8904" s="39">
        <v>91242</v>
      </c>
      <c r="B8904" t="s" s="0">
        <v>103</v>
      </c>
      <c r="C8904" t="s" s="0">
        <v>26</v>
      </c>
      <c r="E8904" t="s" s="0">
        <v>103</v>
      </c>
      <c r="F8904" s="0">
        <v>1.1399999999999999</v>
      </c>
    </row>
    <row r="8905" spans="1:6">
      <c r="A8905" s="39">
        <v>31868</v>
      </c>
      <c r="B8905" t="s" s="0">
        <v>169</v>
      </c>
      <c r="C8905" t="s" s="0">
        <v>39</v>
      </c>
      <c r="E8905" t="s" s="0">
        <v>169</v>
      </c>
      <c r="F8905" s="0">
        <v>0.78700000000000003</v>
      </c>
    </row>
    <row r="8906" spans="1:6">
      <c r="A8906" s="39">
        <v>21259</v>
      </c>
      <c r="B8906" t="s" s="0">
        <v>165</v>
      </c>
      <c r="C8906" t="s" s="0">
        <v>39</v>
      </c>
      <c r="E8906" t="s" s="0">
        <v>165</v>
      </c>
      <c r="F8906" s="0">
        <v>0.98</v>
      </c>
    </row>
    <row r="8907" spans="1:6">
      <c r="A8907" s="39">
        <v>67731</v>
      </c>
      <c r="B8907" t="s" s="0">
        <v>220</v>
      </c>
      <c r="C8907" t="s" s="0">
        <v>22</v>
      </c>
      <c r="E8907" t="s" s="0">
        <v>220</v>
      </c>
      <c r="F8907" s="0">
        <v>0.97499999999999998</v>
      </c>
    </row>
    <row r="8908" spans="1:6">
      <c r="A8908" s="39">
        <v>67697</v>
      </c>
      <c r="B8908" t="s" s="0">
        <v>220</v>
      </c>
      <c r="C8908" t="s" s="0">
        <v>22</v>
      </c>
      <c r="E8908" t="s" s="0">
        <v>220</v>
      </c>
      <c r="F8908" s="0">
        <v>0.97499999999999998</v>
      </c>
    </row>
    <row r="8909" spans="1:6">
      <c r="A8909" s="39">
        <v>83624</v>
      </c>
      <c r="B8909" t="s" s="0">
        <v>214</v>
      </c>
      <c r="C8909" t="s" s="0">
        <v>26</v>
      </c>
      <c r="E8909" t="s" s="0">
        <v>214</v>
      </c>
      <c r="F8909" s="0">
        <v>1.274</v>
      </c>
    </row>
    <row r="8910" spans="1:6">
      <c r="A8910" s="39">
        <v>21762</v>
      </c>
      <c r="B8910" t="s" s="0">
        <v>172</v>
      </c>
      <c r="C8910" t="s" s="0">
        <v>39</v>
      </c>
      <c r="E8910" t="s" s="0">
        <v>172</v>
      </c>
      <c r="F8910" s="0">
        <v>0.78800000000000003</v>
      </c>
    </row>
    <row r="8911" spans="1:6">
      <c r="A8911" s="39">
        <v>28870</v>
      </c>
      <c r="B8911" t="s" s="0">
        <v>38</v>
      </c>
      <c r="C8911" t="s" s="0">
        <v>39</v>
      </c>
      <c r="E8911" t="s" s="0">
        <v>38</v>
      </c>
      <c r="F8911" s="0">
        <v>0.83599999999999997</v>
      </c>
    </row>
    <row r="8912" spans="1:6">
      <c r="A8912" s="39">
        <v>73430</v>
      </c>
      <c r="B8912" t="s" s="0">
        <v>409</v>
      </c>
      <c r="C8912" t="s" s="0">
        <v>20</v>
      </c>
      <c r="E8912" t="s" s="0">
        <v>409</v>
      </c>
      <c r="F8912" s="0">
        <v>1.0669999999999999</v>
      </c>
    </row>
    <row r="8913" spans="1:6">
      <c r="A8913" s="39">
        <v>76879</v>
      </c>
      <c r="B8913" t="s" s="0">
        <v>227</v>
      </c>
      <c r="C8913" t="s" s="0">
        <v>22</v>
      </c>
      <c r="E8913" t="s" s="0">
        <v>227</v>
      </c>
      <c r="F8913" s="0">
        <v>1.02</v>
      </c>
    </row>
    <row r="8914" spans="1:6">
      <c r="A8914" s="39">
        <v>73431</v>
      </c>
      <c r="B8914" t="s" s="0">
        <v>409</v>
      </c>
      <c r="C8914" t="s" s="0">
        <v>20</v>
      </c>
      <c r="E8914" t="s" s="0">
        <v>409</v>
      </c>
      <c r="F8914" s="0">
        <v>1.0669999999999999</v>
      </c>
    </row>
    <row r="8915" spans="1:6">
      <c r="A8915" s="39">
        <v>77833</v>
      </c>
      <c r="B8915" t="s" s="0">
        <v>180</v>
      </c>
      <c r="C8915" t="s" s="0">
        <v>20</v>
      </c>
      <c r="E8915" t="s" s="0">
        <v>180</v>
      </c>
      <c r="F8915" s="0">
        <v>1.024</v>
      </c>
    </row>
    <row r="8916" spans="1:6">
      <c r="A8916" s="39">
        <v>4668</v>
      </c>
      <c r="B8916" t="s" s="0">
        <v>202</v>
      </c>
      <c r="C8916" t="s" s="0">
        <v>119</v>
      </c>
      <c r="E8916" t="s" s="0">
        <v>202</v>
      </c>
      <c r="F8916" s="0">
        <v>0.95699999999999996</v>
      </c>
    </row>
    <row r="8917" spans="1:6">
      <c r="A8917" s="39">
        <v>86700</v>
      </c>
      <c r="B8917" t="s" s="0">
        <v>101</v>
      </c>
      <c r="C8917" t="s" s="0">
        <v>26</v>
      </c>
      <c r="E8917" t="s" s="0">
        <v>101</v>
      </c>
      <c r="F8917" s="0">
        <v>1.0469999999999999</v>
      </c>
    </row>
    <row r="8918" spans="1:6">
      <c r="A8918" s="39">
        <v>87724</v>
      </c>
      <c r="B8918" t="s" s="0">
        <v>147</v>
      </c>
      <c r="C8918" t="s" s="0">
        <v>26</v>
      </c>
      <c r="E8918" t="s" s="0">
        <v>147</v>
      </c>
      <c r="F8918" s="0">
        <v>1.0309999999999999</v>
      </c>
    </row>
    <row r="8919" spans="1:6">
      <c r="A8919" s="39">
        <v>85521</v>
      </c>
      <c r="B8919" t="s" s="0">
        <v>178</v>
      </c>
      <c r="C8919" t="s" s="0">
        <v>26</v>
      </c>
      <c r="E8919" t="s" s="0">
        <v>178</v>
      </c>
      <c r="F8919" s="0">
        <v>1.288</v>
      </c>
    </row>
    <row r="8920" spans="1:6">
      <c r="A8920" s="39">
        <v>73432</v>
      </c>
      <c r="B8920" t="s" s="0">
        <v>409</v>
      </c>
      <c r="C8920" t="s" s="0">
        <v>20</v>
      </c>
      <c r="E8920" t="s" s="0">
        <v>409</v>
      </c>
      <c r="F8920" s="0">
        <v>1.0669999999999999</v>
      </c>
    </row>
    <row r="8921" spans="1:6">
      <c r="A8921" s="39">
        <v>66564</v>
      </c>
      <c r="B8921" t="s" s="0">
        <v>339</v>
      </c>
      <c r="C8921" t="s" s="0">
        <v>226</v>
      </c>
      <c r="E8921" t="s" s="0">
        <v>339</v>
      </c>
      <c r="F8921" s="0">
        <v>0.94399999999999995</v>
      </c>
    </row>
    <row r="8922" spans="1:6">
      <c r="A8922" s="39">
        <v>64853</v>
      </c>
      <c r="B8922" t="s" s="0">
        <v>115</v>
      </c>
      <c r="C8922" t="s" s="0">
        <v>74</v>
      </c>
      <c r="E8922" t="s" s="0">
        <v>115</v>
      </c>
      <c r="F8922" s="0">
        <v>1.002</v>
      </c>
    </row>
    <row r="8923" spans="1:6">
      <c r="A8923" s="39">
        <v>94563</v>
      </c>
      <c r="B8923" t="s" s="0">
        <v>77</v>
      </c>
      <c r="C8923" t="s" s="0">
        <v>26</v>
      </c>
      <c r="E8923" t="s" s="0">
        <v>77</v>
      </c>
      <c r="F8923" s="0">
        <v>0.97499999999999998</v>
      </c>
    </row>
    <row r="8924" spans="1:6">
      <c r="A8924" s="39">
        <v>73433</v>
      </c>
      <c r="B8924" t="s" s="0">
        <v>409</v>
      </c>
      <c r="C8924" t="s" s="0">
        <v>20</v>
      </c>
      <c r="E8924" t="s" s="0">
        <v>409</v>
      </c>
      <c r="F8924" s="0">
        <v>1.0669999999999999</v>
      </c>
    </row>
    <row r="8925" spans="1:6">
      <c r="A8925" s="39">
        <v>55606</v>
      </c>
      <c r="B8925" t="s" s="0">
        <v>36</v>
      </c>
      <c r="C8925" t="s" s="0">
        <v>22</v>
      </c>
      <c r="E8925" t="s" s="0">
        <v>36</v>
      </c>
      <c r="F8925" s="0">
        <v>0.95299999999999996</v>
      </c>
    </row>
    <row r="8926" spans="1:6">
      <c r="A8926" s="39">
        <v>26939</v>
      </c>
      <c r="B8926" t="s" s="0">
        <v>251</v>
      </c>
      <c r="C8926" t="s" s="0">
        <v>39</v>
      </c>
      <c r="E8926" t="s" s="0">
        <v>251</v>
      </c>
      <c r="F8926" s="0">
        <v>0.81399999999999995</v>
      </c>
    </row>
    <row r="8927" spans="1:6">
      <c r="A8927" s="39">
        <v>73434</v>
      </c>
      <c r="B8927" t="s" s="0">
        <v>409</v>
      </c>
      <c r="C8927" t="s" s="0">
        <v>20</v>
      </c>
      <c r="E8927" t="s" s="0">
        <v>409</v>
      </c>
      <c r="F8927" s="0">
        <v>1.0669999999999999</v>
      </c>
    </row>
    <row r="8928" spans="1:6">
      <c r="A8928" s="39">
        <v>73277</v>
      </c>
      <c r="B8928" t="s" s="0">
        <v>88</v>
      </c>
      <c r="C8928" t="s" s="0">
        <v>20</v>
      </c>
      <c r="E8928" t="s" s="0">
        <v>88</v>
      </c>
      <c r="F8928" s="0">
        <v>1.028</v>
      </c>
    </row>
    <row r="8929" spans="1:6">
      <c r="A8929" s="39">
        <v>73453</v>
      </c>
      <c r="B8929" t="s" s="0">
        <v>409</v>
      </c>
      <c r="C8929" t="s" s="0">
        <v>20</v>
      </c>
      <c r="E8929" t="s" s="0">
        <v>409</v>
      </c>
      <c r="F8929" s="0">
        <v>1.0669999999999999</v>
      </c>
    </row>
    <row r="8930" spans="1:6">
      <c r="A8930" s="39">
        <v>73486</v>
      </c>
      <c r="B8930" t="s" s="0">
        <v>409</v>
      </c>
      <c r="C8930" t="s" s="0">
        <v>20</v>
      </c>
      <c r="E8930" t="s" s="0">
        <v>409</v>
      </c>
      <c r="F8930" s="0">
        <v>1.0669999999999999</v>
      </c>
    </row>
    <row r="8931" spans="1:6">
      <c r="A8931" s="39">
        <v>73566</v>
      </c>
      <c r="B8931" t="s" s="0">
        <v>409</v>
      </c>
      <c r="C8931" t="s" s="0">
        <v>20</v>
      </c>
      <c r="E8931" t="s" s="0">
        <v>409</v>
      </c>
      <c r="F8931" s="0">
        <v>1.0669999999999999</v>
      </c>
    </row>
    <row r="8932" spans="1:6">
      <c r="A8932" s="39">
        <v>2797</v>
      </c>
      <c r="B8932" t="s" s="0">
        <v>204</v>
      </c>
      <c r="C8932" t="s" s="0">
        <v>119</v>
      </c>
      <c r="E8932" t="s" s="0">
        <v>204</v>
      </c>
      <c r="F8932" s="0">
        <v>0.88700000000000001</v>
      </c>
    </row>
    <row r="8933" spans="1:6">
      <c r="A8933" s="39">
        <v>87466</v>
      </c>
      <c r="B8933" t="s" s="0">
        <v>143</v>
      </c>
      <c r="C8933" t="s" s="0">
        <v>26</v>
      </c>
      <c r="E8933" t="s" s="0">
        <v>143</v>
      </c>
      <c r="F8933" s="0">
        <v>1.0960000000000001</v>
      </c>
    </row>
    <row r="8934" spans="1:6">
      <c r="A8934" s="39">
        <v>28876</v>
      </c>
      <c r="B8934" t="s" s="0">
        <v>38</v>
      </c>
      <c r="C8934" t="s" s="0">
        <v>39</v>
      </c>
      <c r="E8934" t="s" s="0">
        <v>38</v>
      </c>
      <c r="F8934" s="0">
        <v>0.83599999999999997</v>
      </c>
    </row>
    <row r="8935" spans="1:6">
      <c r="A8935" s="39">
        <v>73560</v>
      </c>
      <c r="B8935" t="s" s="0">
        <v>409</v>
      </c>
      <c r="C8935" t="s" s="0">
        <v>20</v>
      </c>
      <c r="E8935" t="s" s="0">
        <v>409</v>
      </c>
      <c r="F8935" s="0">
        <v>1.0669999999999999</v>
      </c>
    </row>
    <row r="8936" spans="1:6">
      <c r="A8936" s="39">
        <v>73441</v>
      </c>
      <c r="B8936" t="s" s="0">
        <v>409</v>
      </c>
      <c r="C8936" t="s" s="0">
        <v>20</v>
      </c>
      <c r="E8936" t="s" s="0">
        <v>409</v>
      </c>
      <c r="F8936" s="0">
        <v>1.0669999999999999</v>
      </c>
    </row>
    <row r="8937" spans="1:6">
      <c r="A8937" s="39">
        <v>73568</v>
      </c>
      <c r="B8937" t="s" s="0">
        <v>409</v>
      </c>
      <c r="C8937" t="s" s="0">
        <v>20</v>
      </c>
      <c r="E8937" t="s" s="0">
        <v>409</v>
      </c>
      <c r="F8937" s="0">
        <v>1.0669999999999999</v>
      </c>
    </row>
    <row r="8938" spans="1:6">
      <c r="A8938" s="39">
        <v>73488</v>
      </c>
      <c r="B8938" t="s" s="0">
        <v>409</v>
      </c>
      <c r="C8938" t="s" s="0">
        <v>20</v>
      </c>
      <c r="E8938" t="s" s="0">
        <v>409</v>
      </c>
      <c r="F8938" s="0">
        <v>1.0669999999999999</v>
      </c>
    </row>
    <row r="8939" spans="1:6">
      <c r="A8939" s="39">
        <v>73479</v>
      </c>
      <c r="B8939" t="s" s="0">
        <v>409</v>
      </c>
      <c r="C8939" t="s" s="0">
        <v>20</v>
      </c>
      <c r="E8939" t="s" s="0">
        <v>409</v>
      </c>
      <c r="F8939" s="0">
        <v>1.0669999999999999</v>
      </c>
    </row>
    <row r="8940" spans="1:6">
      <c r="A8940" s="39">
        <v>73569</v>
      </c>
      <c r="B8940" t="s" s="0">
        <v>409</v>
      </c>
      <c r="C8940" t="s" s="0">
        <v>20</v>
      </c>
      <c r="E8940" t="s" s="0">
        <v>409</v>
      </c>
      <c r="F8940" s="0">
        <v>1.0669999999999999</v>
      </c>
    </row>
    <row r="8941" spans="1:6">
      <c r="A8941" s="39">
        <v>73457</v>
      </c>
      <c r="B8941" t="s" s="0">
        <v>409</v>
      </c>
      <c r="C8941" t="s" s="0">
        <v>20</v>
      </c>
      <c r="E8941" t="s" s="0">
        <v>409</v>
      </c>
      <c r="F8941" s="0">
        <v>1.0669999999999999</v>
      </c>
    </row>
    <row r="8942" spans="1:6">
      <c r="A8942" s="39">
        <v>73563</v>
      </c>
      <c r="B8942" t="s" s="0">
        <v>409</v>
      </c>
      <c r="C8942" t="s" s="0">
        <v>20</v>
      </c>
      <c r="E8942" t="s" s="0">
        <v>409</v>
      </c>
      <c r="F8942" s="0">
        <v>1.0669999999999999</v>
      </c>
    </row>
    <row r="8943" spans="1:6">
      <c r="A8943" s="39">
        <v>82396</v>
      </c>
      <c r="B8943" t="s" s="0">
        <v>130</v>
      </c>
      <c r="C8943" t="s" s="0">
        <v>26</v>
      </c>
      <c r="E8943" t="s" s="0">
        <v>130</v>
      </c>
      <c r="F8943" s="0">
        <v>1.1479999999999999</v>
      </c>
    </row>
    <row r="8944" spans="1:6">
      <c r="A8944" s="39">
        <v>73566</v>
      </c>
      <c r="B8944" t="s" s="0">
        <v>409</v>
      </c>
      <c r="C8944" t="s" s="0">
        <v>20</v>
      </c>
      <c r="E8944" t="s" s="0">
        <v>409</v>
      </c>
      <c r="F8944" s="0">
        <v>1.0669999999999999</v>
      </c>
    </row>
    <row r="8945" spans="1:6">
      <c r="A8945" s="39">
        <v>93351</v>
      </c>
      <c r="B8945" t="s" s="0">
        <v>31</v>
      </c>
      <c r="C8945" t="s" s="0">
        <v>26</v>
      </c>
      <c r="E8945" t="s" s="0">
        <v>31</v>
      </c>
      <c r="F8945" s="0">
        <v>0.98299999999999998</v>
      </c>
    </row>
    <row r="8946" spans="1:6">
      <c r="A8946" s="39">
        <v>7580</v>
      </c>
      <c r="B8946" t="s" s="0">
        <v>184</v>
      </c>
      <c r="C8946" t="s" s="0">
        <v>72</v>
      </c>
      <c r="E8946" t="s" s="0">
        <v>184</v>
      </c>
      <c r="F8946" s="0">
        <v>0.94499999999999995</v>
      </c>
    </row>
    <row r="8947" spans="1:6">
      <c r="A8947" s="39">
        <v>83349</v>
      </c>
      <c r="B8947" t="s" s="0">
        <v>128</v>
      </c>
      <c r="C8947" t="s" s="0">
        <v>26</v>
      </c>
      <c r="E8947" t="s" s="0">
        <v>128</v>
      </c>
      <c r="F8947" s="0">
        <v>1.115</v>
      </c>
    </row>
    <row r="8948" spans="1:6">
      <c r="A8948" s="39">
        <v>54439</v>
      </c>
      <c r="B8948" t="s" s="0">
        <v>21</v>
      </c>
      <c r="C8948" t="s" s="0">
        <v>22</v>
      </c>
      <c r="E8948" t="s" s="0">
        <v>21</v>
      </c>
      <c r="F8948" s="0">
        <v>1.085</v>
      </c>
    </row>
    <row r="8949" spans="1:6">
      <c r="A8949" s="39">
        <v>19075</v>
      </c>
      <c r="B8949" t="s" s="0">
        <v>135</v>
      </c>
      <c r="C8949" t="s" s="0">
        <v>58</v>
      </c>
      <c r="E8949" t="s" s="0">
        <v>135</v>
      </c>
      <c r="F8949" s="0">
        <v>0.90100000000000002</v>
      </c>
    </row>
    <row r="8950" spans="1:6">
      <c r="A8950" s="39">
        <v>73571</v>
      </c>
      <c r="B8950" t="s" s="0">
        <v>409</v>
      </c>
      <c r="C8950" t="s" s="0">
        <v>20</v>
      </c>
      <c r="E8950" t="s" s="0">
        <v>409</v>
      </c>
      <c r="F8950" s="0">
        <v>1.0669999999999999</v>
      </c>
    </row>
    <row r="8951" spans="1:6">
      <c r="A8951" s="39">
        <v>16341</v>
      </c>
      <c r="B8951" t="s" s="0">
        <v>81</v>
      </c>
      <c r="C8951" t="s" s="0">
        <v>82</v>
      </c>
      <c r="E8951" t="s" s="0">
        <v>81</v>
      </c>
      <c r="F8951" s="0">
        <v>0.878</v>
      </c>
    </row>
    <row r="8952" spans="1:6">
      <c r="A8952" s="39">
        <v>1920</v>
      </c>
      <c r="B8952" t="s" s="0">
        <v>174</v>
      </c>
      <c r="C8952" t="s" s="0">
        <v>119</v>
      </c>
      <c r="E8952" t="s" s="0">
        <v>174</v>
      </c>
      <c r="F8952" s="0">
        <v>0.91100000000000003</v>
      </c>
    </row>
    <row r="8953" spans="1:6">
      <c r="A8953" s="39">
        <v>18442</v>
      </c>
      <c r="B8953" t="s" s="0">
        <v>83</v>
      </c>
      <c r="C8953" t="s" s="0">
        <v>58</v>
      </c>
      <c r="E8953" t="s" s="0">
        <v>83</v>
      </c>
      <c r="F8953" s="0">
        <v>0.94399999999999995</v>
      </c>
    </row>
    <row r="8954" spans="1:6">
      <c r="A8954" s="39">
        <v>74417</v>
      </c>
      <c r="B8954" t="s" s="0">
        <v>409</v>
      </c>
      <c r="C8954" t="s" s="0">
        <v>20</v>
      </c>
      <c r="E8954" t="s" s="0">
        <v>409</v>
      </c>
      <c r="F8954" s="0">
        <v>1.0669999999999999</v>
      </c>
    </row>
    <row r="8955" spans="1:6">
      <c r="A8955" s="39">
        <v>54531</v>
      </c>
      <c r="B8955" t="s" s="0">
        <v>142</v>
      </c>
      <c r="C8955" t="s" s="0">
        <v>22</v>
      </c>
      <c r="E8955" t="s" s="0">
        <v>142</v>
      </c>
      <c r="F8955" s="0">
        <v>1.0549999999999999</v>
      </c>
    </row>
    <row r="8956" spans="1:6">
      <c r="A8956" s="39">
        <v>56865</v>
      </c>
      <c r="B8956" t="s" s="0">
        <v>102</v>
      </c>
      <c r="C8956" t="s" s="0">
        <v>22</v>
      </c>
      <c r="E8956" t="s" s="0">
        <v>102</v>
      </c>
      <c r="F8956" s="0">
        <v>0.99099999999999999</v>
      </c>
    </row>
    <row r="8957" spans="1:6">
      <c r="A8957" s="39">
        <v>26871</v>
      </c>
      <c r="B8957" t="s" s="0">
        <v>158</v>
      </c>
      <c r="C8957" t="s" s="0">
        <v>39</v>
      </c>
      <c r="E8957" t="s" s="0">
        <v>158</v>
      </c>
      <c r="F8957" s="0">
        <v>0.82</v>
      </c>
    </row>
    <row r="8958" spans="1:6">
      <c r="A8958" s="39">
        <v>18059</v>
      </c>
      <c r="B8958" t="s" s="0">
        <v>57</v>
      </c>
      <c r="C8958" t="s" s="0">
        <v>58</v>
      </c>
      <c r="E8958" t="s" s="0">
        <v>57</v>
      </c>
      <c r="F8958" s="0">
        <v>0.93899999999999995</v>
      </c>
    </row>
    <row r="8959" spans="1:6">
      <c r="A8959" s="39">
        <v>17309</v>
      </c>
      <c r="B8959" t="s" s="0">
        <v>66</v>
      </c>
      <c r="C8959" t="s" s="0">
        <v>58</v>
      </c>
      <c r="E8959" t="s" s="0">
        <v>66</v>
      </c>
      <c r="F8959" s="0">
        <v>1.012</v>
      </c>
    </row>
    <row r="8960" spans="1:6">
      <c r="A8960" s="39">
        <v>18510</v>
      </c>
      <c r="B8960" t="s" s="0">
        <v>83</v>
      </c>
      <c r="C8960" t="s" s="0">
        <v>58</v>
      </c>
      <c r="E8960" t="s" s="0">
        <v>83</v>
      </c>
      <c r="F8960" s="0">
        <v>0.94399999999999995</v>
      </c>
    </row>
    <row r="8961" spans="1:6">
      <c r="A8961" s="39">
        <v>91788</v>
      </c>
      <c r="B8961" t="s" s="0">
        <v>33</v>
      </c>
      <c r="C8961" t="s" s="0">
        <v>26</v>
      </c>
      <c r="E8961" t="s" s="0">
        <v>33</v>
      </c>
      <c r="F8961" s="0">
        <v>1.0189999999999999</v>
      </c>
    </row>
    <row r="8962" spans="1:6">
      <c r="A8962" s="39">
        <v>19370</v>
      </c>
      <c r="B8962" t="s" s="0">
        <v>135</v>
      </c>
      <c r="C8962" t="s" s="0">
        <v>58</v>
      </c>
      <c r="E8962" t="s" s="0">
        <v>135</v>
      </c>
      <c r="F8962" s="0">
        <v>0.90100000000000002</v>
      </c>
    </row>
    <row r="8963" spans="1:6">
      <c r="A8963" s="39">
        <v>19374</v>
      </c>
      <c r="B8963" t="s" s="0">
        <v>135</v>
      </c>
      <c r="C8963" t="s" s="0">
        <v>58</v>
      </c>
      <c r="E8963" t="s" s="0">
        <v>135</v>
      </c>
      <c r="F8963" s="0">
        <v>0.90100000000000002</v>
      </c>
    </row>
    <row r="8964" spans="1:6">
      <c r="A8964" s="39">
        <v>18528</v>
      </c>
      <c r="B8964" t="s" s="0">
        <v>83</v>
      </c>
      <c r="C8964" t="s" s="0">
        <v>58</v>
      </c>
      <c r="E8964" t="s" s="0">
        <v>83</v>
      </c>
      <c r="F8964" s="0">
        <v>0.94399999999999995</v>
      </c>
    </row>
    <row r="8965" spans="1:6">
      <c r="A8965" s="39">
        <v>73540</v>
      </c>
      <c r="B8965" t="s" s="0">
        <v>409</v>
      </c>
      <c r="C8965" t="s" s="0">
        <v>20</v>
      </c>
      <c r="E8965" t="s" s="0">
        <v>409</v>
      </c>
      <c r="F8965" s="0">
        <v>1.0669999999999999</v>
      </c>
    </row>
    <row r="8966" spans="1:6">
      <c r="A8966" s="39">
        <v>94365</v>
      </c>
      <c r="B8966" t="s" s="0">
        <v>76</v>
      </c>
      <c r="C8966" t="s" s="0">
        <v>26</v>
      </c>
      <c r="E8966" t="s" s="0">
        <v>76</v>
      </c>
      <c r="F8966" s="0">
        <v>1.0229999999999999</v>
      </c>
    </row>
    <row r="8967" spans="1:6">
      <c r="A8967" s="39">
        <v>38470</v>
      </c>
      <c r="B8967" t="s" s="0">
        <v>54</v>
      </c>
      <c r="C8967" t="s" s="0">
        <v>39</v>
      </c>
      <c r="E8967" t="s" s="0">
        <v>54</v>
      </c>
      <c r="F8967" s="0">
        <v>0.86099999999999999</v>
      </c>
    </row>
    <row r="8968" spans="1:6">
      <c r="A8968" s="39">
        <v>73572</v>
      </c>
      <c r="B8968" t="s" s="0">
        <v>409</v>
      </c>
      <c r="C8968" t="s" s="0">
        <v>20</v>
      </c>
      <c r="E8968" t="s" s="0">
        <v>409</v>
      </c>
      <c r="F8968" s="0">
        <v>1.0669999999999999</v>
      </c>
    </row>
    <row r="8969" spans="1:6">
      <c r="A8969" s="39">
        <v>16248</v>
      </c>
      <c r="B8969" t="s" s="0">
        <v>81</v>
      </c>
      <c r="C8969" t="s" s="0">
        <v>82</v>
      </c>
      <c r="E8969" t="s" s="0">
        <v>81</v>
      </c>
      <c r="F8969" s="0">
        <v>0.878</v>
      </c>
    </row>
    <row r="8970" spans="1:6">
      <c r="A8970" s="39">
        <v>55288</v>
      </c>
      <c r="B8970" t="s" s="0">
        <v>99</v>
      </c>
      <c r="C8970" t="s" s="0">
        <v>22</v>
      </c>
      <c r="E8970" t="s" s="0">
        <v>99</v>
      </c>
      <c r="F8970" s="0">
        <v>0.97</v>
      </c>
    </row>
    <row r="8971" spans="1:6">
      <c r="A8971" s="39">
        <v>97846</v>
      </c>
      <c r="B8971" t="s" s="0">
        <v>175</v>
      </c>
      <c r="C8971" t="s" s="0">
        <v>26</v>
      </c>
      <c r="E8971" t="s" s="0">
        <v>175</v>
      </c>
      <c r="F8971" s="0">
        <v>1.0649999999999999</v>
      </c>
    </row>
    <row r="8972" spans="1:6">
      <c r="A8972" s="39">
        <v>4668</v>
      </c>
      <c r="B8972" t="s" s="0">
        <v>202</v>
      </c>
      <c r="C8972" t="s" s="0">
        <v>119</v>
      </c>
      <c r="E8972" t="s" s="0">
        <v>202</v>
      </c>
      <c r="F8972" s="0">
        <v>0.95699999999999996</v>
      </c>
    </row>
    <row r="8973" spans="1:6">
      <c r="A8973" s="39">
        <v>54314</v>
      </c>
      <c r="B8973" t="s" s="0">
        <v>21</v>
      </c>
      <c r="C8973" t="s" s="0">
        <v>22</v>
      </c>
      <c r="E8973" t="s" s="0">
        <v>21</v>
      </c>
      <c r="F8973" s="0">
        <v>1.085</v>
      </c>
    </row>
    <row r="8974" spans="1:6">
      <c r="A8974" s="39">
        <v>17309</v>
      </c>
      <c r="B8974" t="s" s="0">
        <v>66</v>
      </c>
      <c r="C8974" t="s" s="0">
        <v>58</v>
      </c>
      <c r="E8974" t="s" s="0">
        <v>66</v>
      </c>
      <c r="F8974" s="0">
        <v>1.012</v>
      </c>
    </row>
    <row r="8975" spans="1:6">
      <c r="A8975" s="39">
        <v>73434</v>
      </c>
      <c r="B8975" t="s" s="0">
        <v>409</v>
      </c>
      <c r="C8975" t="s" s="0">
        <v>20</v>
      </c>
      <c r="E8975" t="s" s="0">
        <v>409</v>
      </c>
      <c r="F8975" s="0">
        <v>1.0669999999999999</v>
      </c>
    </row>
    <row r="8976" spans="1:6">
      <c r="A8976" s="39">
        <v>73453</v>
      </c>
      <c r="B8976" t="s" s="0">
        <v>409</v>
      </c>
      <c r="C8976" t="s" s="0">
        <v>20</v>
      </c>
      <c r="E8976" t="s" s="0">
        <v>409</v>
      </c>
      <c r="F8976" s="0">
        <v>1.0669999999999999</v>
      </c>
    </row>
    <row r="8977" spans="1:6">
      <c r="A8977" s="39">
        <v>73460</v>
      </c>
      <c r="B8977" t="s" s="0">
        <v>409</v>
      </c>
      <c r="C8977" t="s" s="0">
        <v>20</v>
      </c>
      <c r="E8977" t="s" s="0">
        <v>409</v>
      </c>
      <c r="F8977" s="0">
        <v>1.0669999999999999</v>
      </c>
    </row>
    <row r="8978" spans="1:6">
      <c r="A8978" s="39">
        <v>73574</v>
      </c>
      <c r="B8978" t="s" s="0">
        <v>409</v>
      </c>
      <c r="C8978" t="s" s="0">
        <v>20</v>
      </c>
      <c r="E8978" t="s" s="0">
        <v>409</v>
      </c>
      <c r="F8978" s="0">
        <v>1.0669999999999999</v>
      </c>
    </row>
    <row r="8979" spans="1:6">
      <c r="A8979" s="39">
        <v>73489</v>
      </c>
      <c r="B8979" t="s" s="0">
        <v>409</v>
      </c>
      <c r="C8979" t="s" s="0">
        <v>20</v>
      </c>
      <c r="E8979" t="s" s="0">
        <v>409</v>
      </c>
      <c r="F8979" s="0">
        <v>1.0669999999999999</v>
      </c>
    </row>
    <row r="8980" spans="1:6">
      <c r="A8980" s="39">
        <v>23992</v>
      </c>
      <c r="B8980" t="s" s="0">
        <v>138</v>
      </c>
      <c r="C8980" t="s" s="0">
        <v>58</v>
      </c>
      <c r="E8980" t="s" s="0">
        <v>138</v>
      </c>
      <c r="F8980" s="0">
        <v>0.96</v>
      </c>
    </row>
    <row r="8981" spans="1:6">
      <c r="A8981" s="39">
        <v>19386</v>
      </c>
      <c r="B8981" t="s" s="0">
        <v>135</v>
      </c>
      <c r="C8981" t="s" s="0">
        <v>58</v>
      </c>
      <c r="E8981" t="s" s="0">
        <v>135</v>
      </c>
      <c r="F8981" s="0">
        <v>0.90100000000000002</v>
      </c>
    </row>
    <row r="8982" spans="1:6">
      <c r="A8982" s="39">
        <v>85669</v>
      </c>
      <c r="B8982" t="s" s="0">
        <v>234</v>
      </c>
      <c r="C8982" t="s" s="0">
        <v>26</v>
      </c>
      <c r="E8982" t="s" s="0">
        <v>234</v>
      </c>
      <c r="F8982" s="0">
        <v>1.163</v>
      </c>
    </row>
    <row r="8983" spans="1:6">
      <c r="A8983" s="39">
        <v>73467</v>
      </c>
      <c r="B8983" t="s" s="0">
        <v>409</v>
      </c>
      <c r="C8983" t="s" s="0">
        <v>20</v>
      </c>
      <c r="E8983" t="s" s="0">
        <v>409</v>
      </c>
      <c r="F8983" s="0">
        <v>1.0669999999999999</v>
      </c>
    </row>
    <row r="8984" spans="1:6">
      <c r="A8984" s="39">
        <v>94265</v>
      </c>
      <c r="B8984" t="s" s="0">
        <v>40</v>
      </c>
      <c r="C8984" t="s" s="0">
        <v>26</v>
      </c>
      <c r="E8984" t="s" s="0">
        <v>40</v>
      </c>
      <c r="F8984" s="0">
        <v>0.93500000000000005</v>
      </c>
    </row>
    <row r="8985" spans="1:6">
      <c r="A8985" s="39">
        <v>19230</v>
      </c>
      <c r="B8985" t="s" s="0">
        <v>135</v>
      </c>
      <c r="C8985" t="s" s="0">
        <v>58</v>
      </c>
      <c r="E8985" t="s" s="0">
        <v>135</v>
      </c>
      <c r="F8985" s="0">
        <v>0.90100000000000002</v>
      </c>
    </row>
    <row r="8986" spans="1:6">
      <c r="A8986" s="39">
        <v>73466</v>
      </c>
      <c r="B8986" t="s" s="0">
        <v>409</v>
      </c>
      <c r="C8986" t="s" s="0">
        <v>20</v>
      </c>
      <c r="E8986" t="s" s="0">
        <v>409</v>
      </c>
      <c r="F8986" s="0">
        <v>1.0669999999999999</v>
      </c>
    </row>
    <row r="8987" spans="1:6">
      <c r="A8987" s="39">
        <v>18528</v>
      </c>
      <c r="B8987" t="s" s="0">
        <v>83</v>
      </c>
      <c r="C8987" t="s" s="0">
        <v>58</v>
      </c>
      <c r="E8987" t="s" s="0">
        <v>83</v>
      </c>
      <c r="F8987" s="0">
        <v>0.94399999999999995</v>
      </c>
    </row>
    <row r="8988" spans="1:6">
      <c r="A8988" s="39">
        <v>14641</v>
      </c>
      <c r="B8988" t="s" s="0">
        <v>287</v>
      </c>
      <c r="C8988" t="s" s="0">
        <v>82</v>
      </c>
      <c r="E8988" t="s" s="0">
        <v>287</v>
      </c>
      <c r="F8988" s="0">
        <v>0.98499999999999999</v>
      </c>
    </row>
    <row r="8989" spans="1:6">
      <c r="A8989" s="39">
        <v>85307</v>
      </c>
      <c r="B8989" t="s" s="0">
        <v>110</v>
      </c>
      <c r="C8989" t="s" s="0">
        <v>26</v>
      </c>
      <c r="E8989" t="s" s="0">
        <v>110</v>
      </c>
      <c r="F8989" s="0">
        <v>1.1120000000000001</v>
      </c>
    </row>
    <row r="8990" spans="1:6">
      <c r="A8990" s="39">
        <v>73575</v>
      </c>
      <c r="B8990" t="s" s="0">
        <v>409</v>
      </c>
      <c r="C8990" t="s" s="0">
        <v>20</v>
      </c>
      <c r="E8990" t="s" s="0">
        <v>409</v>
      </c>
      <c r="F8990" s="0">
        <v>1.0669999999999999</v>
      </c>
    </row>
    <row r="8991" spans="1:6">
      <c r="A8991" s="39">
        <v>73547</v>
      </c>
      <c r="B8991" t="s" s="0">
        <v>409</v>
      </c>
      <c r="C8991" t="s" s="0">
        <v>20</v>
      </c>
      <c r="E8991" t="s" s="0">
        <v>409</v>
      </c>
      <c r="F8991" s="0">
        <v>1.0669999999999999</v>
      </c>
    </row>
    <row r="8992" spans="1:6">
      <c r="A8992" s="39">
        <v>73563</v>
      </c>
      <c r="B8992" t="s" s="0">
        <v>409</v>
      </c>
      <c r="C8992" t="s" s="0">
        <v>20</v>
      </c>
      <c r="E8992" t="s" s="0">
        <v>409</v>
      </c>
      <c r="F8992" s="0">
        <v>1.0669999999999999</v>
      </c>
    </row>
    <row r="8993" spans="1:6">
      <c r="A8993" s="39">
        <v>14778</v>
      </c>
      <c r="B8993" t="s" s="0">
        <v>191</v>
      </c>
      <c r="C8993" t="s" s="0">
        <v>82</v>
      </c>
      <c r="E8993" t="s" s="0">
        <v>191</v>
      </c>
      <c r="F8993" s="0">
        <v>0.95699999999999996</v>
      </c>
    </row>
    <row r="8994" spans="1:6">
      <c r="A8994" s="39">
        <v>95701</v>
      </c>
      <c r="B8994" t="s" s="0">
        <v>205</v>
      </c>
      <c r="C8994" t="s" s="0">
        <v>26</v>
      </c>
      <c r="E8994" t="s" s="0">
        <v>205</v>
      </c>
      <c r="F8994" s="0">
        <v>1.038</v>
      </c>
    </row>
    <row r="8995" spans="1:6">
      <c r="A8995" s="39">
        <v>17192</v>
      </c>
      <c r="B8995" t="s" s="0">
        <v>125</v>
      </c>
      <c r="C8995" t="s" s="0">
        <v>58</v>
      </c>
      <c r="E8995" t="s" s="0">
        <v>125</v>
      </c>
      <c r="F8995" s="0">
        <v>0.9</v>
      </c>
    </row>
    <row r="8996" spans="1:6">
      <c r="A8996" s="39">
        <v>17194</v>
      </c>
      <c r="B8996" t="s" s="0">
        <v>125</v>
      </c>
      <c r="C8996" t="s" s="0">
        <v>58</v>
      </c>
      <c r="E8996" t="s" s="0">
        <v>125</v>
      </c>
      <c r="F8996" s="0">
        <v>0.9</v>
      </c>
    </row>
    <row r="8997" spans="1:6">
      <c r="A8997" s="39">
        <v>17449</v>
      </c>
      <c r="B8997" t="s" s="0">
        <v>66</v>
      </c>
      <c r="C8997" t="s" s="0">
        <v>58</v>
      </c>
      <c r="E8997" t="s" s="0">
        <v>66</v>
      </c>
      <c r="F8997" s="0">
        <v>1.012</v>
      </c>
    </row>
    <row r="8998" spans="1:6">
      <c r="A8998" s="39">
        <v>73557</v>
      </c>
      <c r="B8998" t="s" s="0">
        <v>409</v>
      </c>
      <c r="C8998" t="s" s="0">
        <v>20</v>
      </c>
      <c r="E8998" t="s" s="0">
        <v>409</v>
      </c>
      <c r="F8998" s="0">
        <v>1.0669999999999999</v>
      </c>
    </row>
    <row r="8999" spans="1:6">
      <c r="A8999" s="39">
        <v>4523</v>
      </c>
      <c r="B8999" t="s" s="0">
        <v>202</v>
      </c>
      <c r="C8999" t="s" s="0">
        <v>119</v>
      </c>
      <c r="E8999" t="s" s="0">
        <v>202</v>
      </c>
      <c r="F8999" s="0">
        <v>0.95699999999999996</v>
      </c>
    </row>
    <row r="9000" spans="1:6">
      <c r="A9000" s="39">
        <v>37619</v>
      </c>
      <c r="B9000" t="s" s="0">
        <v>169</v>
      </c>
      <c r="C9000" t="s" s="0">
        <v>39</v>
      </c>
      <c r="E9000" t="s" s="0">
        <v>169</v>
      </c>
      <c r="F9000" s="0">
        <v>0.78700000000000003</v>
      </c>
    </row>
    <row r="9001" spans="1:6">
      <c r="A9001" s="39">
        <v>91257</v>
      </c>
      <c r="B9001" t="s" s="0">
        <v>79</v>
      </c>
      <c r="C9001" t="s" s="0">
        <v>26</v>
      </c>
      <c r="E9001" t="s" s="0">
        <v>79</v>
      </c>
      <c r="F9001" s="0">
        <v>1.1339999999999999</v>
      </c>
    </row>
    <row r="9002" spans="1:6">
      <c r="A9002" s="39">
        <v>31224</v>
      </c>
      <c r="B9002" t="s" s="0">
        <v>335</v>
      </c>
      <c r="C9002" t="s" s="0">
        <v>39</v>
      </c>
      <c r="E9002" t="s" s="0">
        <v>335</v>
      </c>
      <c r="F9002" s="0">
        <v>0.81799999999999995</v>
      </c>
    </row>
    <row r="9003" spans="1:6">
      <c r="A9003" s="39">
        <v>31226</v>
      </c>
      <c r="B9003" t="s" s="0">
        <v>335</v>
      </c>
      <c r="C9003" t="s" s="0">
        <v>39</v>
      </c>
      <c r="E9003" t="s" s="0">
        <v>335</v>
      </c>
      <c r="F9003" s="0">
        <v>0.81799999999999995</v>
      </c>
    </row>
    <row r="9004" spans="1:6">
      <c r="A9004" s="39">
        <v>31228</v>
      </c>
      <c r="B9004" t="s" s="0">
        <v>335</v>
      </c>
      <c r="C9004" t="s" s="0">
        <v>39</v>
      </c>
      <c r="E9004" t="s" s="0">
        <v>335</v>
      </c>
      <c r="F9004" s="0">
        <v>0.81799999999999995</v>
      </c>
    </row>
    <row r="9005" spans="1:6">
      <c r="A9005" s="39">
        <v>73450</v>
      </c>
      <c r="B9005" t="s" s="0">
        <v>409</v>
      </c>
      <c r="C9005" t="s" s="0">
        <v>20</v>
      </c>
      <c r="E9005" t="s" s="0">
        <v>409</v>
      </c>
      <c r="F9005" s="0">
        <v>1.0669999999999999</v>
      </c>
    </row>
    <row r="9006" spans="1:6">
      <c r="A9006" s="39">
        <v>82380</v>
      </c>
      <c r="B9006" t="s" s="0">
        <v>130</v>
      </c>
      <c r="C9006" t="s" s="0">
        <v>26</v>
      </c>
      <c r="E9006" t="s" s="0">
        <v>130</v>
      </c>
      <c r="F9006" s="0">
        <v>1.1479999999999999</v>
      </c>
    </row>
    <row r="9007" spans="1:6">
      <c r="A9007" s="39">
        <v>86971</v>
      </c>
      <c r="B9007" t="s" s="0">
        <v>130</v>
      </c>
      <c r="C9007" t="s" s="0">
        <v>26</v>
      </c>
      <c r="E9007" t="s" s="0">
        <v>130</v>
      </c>
      <c r="F9007" s="0">
        <v>1.1479999999999999</v>
      </c>
    </row>
    <row r="9008" spans="1:6">
      <c r="A9008" s="39">
        <v>3185</v>
      </c>
      <c r="B9008" t="s" s="0">
        <v>288</v>
      </c>
      <c r="C9008" t="s" s="0">
        <v>82</v>
      </c>
      <c r="E9008" t="s" s="0">
        <v>288</v>
      </c>
      <c r="F9008" s="0">
        <v>0.748</v>
      </c>
    </row>
    <row r="9009" spans="1:6">
      <c r="A9009" s="39">
        <v>54331</v>
      </c>
      <c r="B9009" t="s" s="0">
        <v>21</v>
      </c>
      <c r="C9009" t="s" s="0">
        <v>22</v>
      </c>
      <c r="E9009" t="s" s="0">
        <v>21</v>
      </c>
      <c r="F9009" s="0">
        <v>1.085</v>
      </c>
    </row>
    <row r="9010" spans="1:6">
      <c r="A9010" s="39">
        <v>73491</v>
      </c>
      <c r="B9010" t="s" s="0">
        <v>409</v>
      </c>
      <c r="C9010" t="s" s="0">
        <v>20</v>
      </c>
      <c r="E9010" t="s" s="0">
        <v>409</v>
      </c>
      <c r="F9010" s="0">
        <v>1.0669999999999999</v>
      </c>
    </row>
    <row r="9011" spans="1:6">
      <c r="A9011" s="39">
        <v>73569</v>
      </c>
      <c r="B9011" t="s" s="0">
        <v>409</v>
      </c>
      <c r="C9011" t="s" s="0">
        <v>20</v>
      </c>
      <c r="E9011" t="s" s="0">
        <v>409</v>
      </c>
      <c r="F9011" s="0">
        <v>1.0669999999999999</v>
      </c>
    </row>
    <row r="9012" spans="1:6">
      <c r="A9012" s="39">
        <v>54570</v>
      </c>
      <c r="B9012" t="s" s="0">
        <v>167</v>
      </c>
      <c r="C9012" t="s" s="0">
        <v>22</v>
      </c>
      <c r="E9012" t="s" s="0">
        <v>167</v>
      </c>
      <c r="F9012" s="0">
        <v>1.01</v>
      </c>
    </row>
    <row r="9013" spans="1:6">
      <c r="A9013" s="39">
        <v>93482</v>
      </c>
      <c r="B9013" t="s" s="0">
        <v>173</v>
      </c>
      <c r="C9013" t="s" s="0">
        <v>26</v>
      </c>
      <c r="E9013" t="s" s="0">
        <v>173</v>
      </c>
      <c r="F9013" s="0">
        <v>0.90500000000000003</v>
      </c>
    </row>
    <row r="9014" spans="1:6">
      <c r="A9014" s="39">
        <v>9322</v>
      </c>
      <c r="B9014" t="s" s="0">
        <v>139</v>
      </c>
      <c r="C9014" t="s" s="0">
        <v>119</v>
      </c>
      <c r="E9014" t="s" s="0">
        <v>139</v>
      </c>
      <c r="F9014" s="0">
        <v>0.92800000000000005</v>
      </c>
    </row>
    <row r="9015" spans="1:6">
      <c r="A9015" s="39">
        <v>17213</v>
      </c>
      <c r="B9015" t="s" s="0">
        <v>125</v>
      </c>
      <c r="C9015" t="s" s="0">
        <v>58</v>
      </c>
      <c r="E9015" t="s" s="0">
        <v>125</v>
      </c>
      <c r="F9015" s="0">
        <v>0.9</v>
      </c>
    </row>
    <row r="9016" spans="1:6">
      <c r="A9016" s="39">
        <v>17328</v>
      </c>
      <c r="B9016" t="s" s="0">
        <v>66</v>
      </c>
      <c r="C9016" t="s" s="0">
        <v>58</v>
      </c>
      <c r="E9016" t="s" s="0">
        <v>66</v>
      </c>
      <c r="F9016" s="0">
        <v>1.012</v>
      </c>
    </row>
    <row r="9017" spans="1:6">
      <c r="A9017" s="39">
        <v>73447</v>
      </c>
      <c r="B9017" t="s" s="0">
        <v>409</v>
      </c>
      <c r="C9017" t="s" s="0">
        <v>20</v>
      </c>
      <c r="E9017" t="s" s="0">
        <v>409</v>
      </c>
      <c r="F9017" s="0">
        <v>1.0669999999999999</v>
      </c>
    </row>
    <row r="9018" spans="1:6">
      <c r="A9018" s="39">
        <v>93080</v>
      </c>
      <c r="B9018" t="s" s="0">
        <v>117</v>
      </c>
      <c r="C9018" t="s" s="0">
        <v>26</v>
      </c>
      <c r="E9018" t="s" s="0">
        <v>117</v>
      </c>
      <c r="F9018" s="0">
        <v>1.0569999999999999</v>
      </c>
    </row>
    <row r="9019" spans="1:6">
      <c r="A9019" s="39">
        <v>82377</v>
      </c>
      <c r="B9019" t="s" s="0">
        <v>130</v>
      </c>
      <c r="C9019" t="s" s="0">
        <v>26</v>
      </c>
      <c r="E9019" t="s" s="0">
        <v>130</v>
      </c>
      <c r="F9019" s="0">
        <v>1.1479999999999999</v>
      </c>
    </row>
    <row r="9020" spans="1:6">
      <c r="A9020" s="39">
        <v>18249</v>
      </c>
      <c r="B9020" t="s" s="0">
        <v>57</v>
      </c>
      <c r="C9020" t="s" s="0">
        <v>58</v>
      </c>
      <c r="E9020" t="s" s="0">
        <v>57</v>
      </c>
      <c r="F9020" s="0">
        <v>0.93899999999999995</v>
      </c>
    </row>
    <row r="9021" spans="1:6">
      <c r="A9021" s="39">
        <v>86929</v>
      </c>
      <c r="B9021" t="s" s="0">
        <v>164</v>
      </c>
      <c r="C9021" t="s" s="0">
        <v>26</v>
      </c>
      <c r="E9021" t="s" s="0">
        <v>164</v>
      </c>
      <c r="F9021" s="0">
        <v>1.1579999999999999</v>
      </c>
    </row>
    <row r="9022" spans="1:6">
      <c r="A9022" s="39">
        <v>17217</v>
      </c>
      <c r="B9022" t="s" s="0">
        <v>125</v>
      </c>
      <c r="C9022" t="s" s="0">
        <v>58</v>
      </c>
      <c r="E9022" t="s" s="0">
        <v>125</v>
      </c>
      <c r="F9022" s="0">
        <v>0.9</v>
      </c>
    </row>
    <row r="9023" spans="1:6">
      <c r="A9023" s="39">
        <v>17219</v>
      </c>
      <c r="B9023" t="s" s="0">
        <v>125</v>
      </c>
      <c r="C9023" t="s" s="0">
        <v>58</v>
      </c>
      <c r="E9023" t="s" s="0">
        <v>125</v>
      </c>
      <c r="F9023" s="0">
        <v>0.9</v>
      </c>
    </row>
    <row r="9024" spans="1:6">
      <c r="A9024" s="39">
        <v>84567</v>
      </c>
      <c r="B9024" t="s" s="0">
        <v>141</v>
      </c>
      <c r="C9024" t="s" s="0">
        <v>26</v>
      </c>
      <c r="E9024" t="s" s="0">
        <v>141</v>
      </c>
      <c r="F9024" s="0">
        <v>0.98699999999999999</v>
      </c>
    </row>
    <row r="9025" spans="1:6">
      <c r="A9025" s="39">
        <v>94366</v>
      </c>
      <c r="B9025" t="s" s="0">
        <v>76</v>
      </c>
      <c r="C9025" t="s" s="0">
        <v>26</v>
      </c>
      <c r="E9025" t="s" s="0">
        <v>76</v>
      </c>
      <c r="F9025" s="0">
        <v>1.0229999999999999</v>
      </c>
    </row>
    <row r="9026" spans="1:6">
      <c r="A9026" s="39">
        <v>94368</v>
      </c>
      <c r="B9026" t="s" s="0">
        <v>76</v>
      </c>
      <c r="C9026" t="s" s="0">
        <v>26</v>
      </c>
      <c r="E9026" t="s" s="0">
        <v>76</v>
      </c>
      <c r="F9026" s="0">
        <v>1.0229999999999999</v>
      </c>
    </row>
    <row r="9027" spans="1:6">
      <c r="A9027" s="39">
        <v>66706</v>
      </c>
      <c r="B9027" t="s" s="0">
        <v>225</v>
      </c>
      <c r="C9027" t="s" s="0">
        <v>226</v>
      </c>
      <c r="E9027" t="s" s="0">
        <v>225</v>
      </c>
      <c r="F9027" s="0">
        <v>0.95499999999999996</v>
      </c>
    </row>
    <row r="9028" spans="1:6">
      <c r="A9028" s="39">
        <v>19348</v>
      </c>
      <c r="B9028" t="s" s="0">
        <v>215</v>
      </c>
      <c r="C9028" t="s" s="0">
        <v>82</v>
      </c>
      <c r="E9028" t="s" s="0">
        <v>215</v>
      </c>
      <c r="F9028" s="0">
        <v>0.81899999999999995</v>
      </c>
    </row>
    <row r="9029" spans="1:6">
      <c r="A9029" s="39">
        <v>94157</v>
      </c>
      <c r="B9029" t="s" s="0">
        <v>340</v>
      </c>
      <c r="C9029" t="s" s="0">
        <v>26</v>
      </c>
      <c r="E9029" t="s" s="0">
        <v>340</v>
      </c>
      <c r="F9029" s="0">
        <v>0.99</v>
      </c>
    </row>
    <row r="9030" spans="1:6">
      <c r="A9030" s="39">
        <v>19209</v>
      </c>
      <c r="B9030" t="s" s="0">
        <v>138</v>
      </c>
      <c r="C9030" t="s" s="0">
        <v>58</v>
      </c>
      <c r="E9030" t="s" s="0">
        <v>138</v>
      </c>
      <c r="F9030" s="0">
        <v>0.96</v>
      </c>
    </row>
    <row r="9031" spans="1:6">
      <c r="A9031" s="39">
        <v>73492</v>
      </c>
      <c r="B9031" t="s" s="0">
        <v>409</v>
      </c>
      <c r="C9031" t="s" s="0">
        <v>20</v>
      </c>
      <c r="E9031" t="s" s="0">
        <v>409</v>
      </c>
      <c r="F9031" s="0">
        <v>1.0669999999999999</v>
      </c>
    </row>
    <row r="9032" spans="1:6">
      <c r="A9032" s="39">
        <v>14641</v>
      </c>
      <c r="B9032" t="s" s="0">
        <v>287</v>
      </c>
      <c r="C9032" t="s" s="0">
        <v>82</v>
      </c>
      <c r="E9032" t="s" s="0">
        <v>287</v>
      </c>
      <c r="F9032" s="0">
        <v>0.98499999999999999</v>
      </c>
    </row>
    <row r="9033" spans="1:6">
      <c r="A9033" s="39">
        <v>91580</v>
      </c>
      <c r="B9033" t="s" s="0">
        <v>48</v>
      </c>
      <c r="C9033" t="s" s="0">
        <v>26</v>
      </c>
      <c r="E9033" t="s" s="0">
        <v>48</v>
      </c>
      <c r="F9033" s="0">
        <v>1.038</v>
      </c>
    </row>
    <row r="9034" spans="1:6">
      <c r="A9034" s="39">
        <v>36100</v>
      </c>
      <c r="B9034" t="s" s="0">
        <v>207</v>
      </c>
      <c r="C9034" t="s" s="0">
        <v>74</v>
      </c>
      <c r="E9034" t="s" s="0">
        <v>207</v>
      </c>
      <c r="F9034" s="0">
        <v>1</v>
      </c>
    </row>
    <row r="9035" spans="1:6">
      <c r="A9035" s="39">
        <v>66989</v>
      </c>
      <c r="B9035" t="s" s="0">
        <v>134</v>
      </c>
      <c r="C9035" t="s" s="0">
        <v>22</v>
      </c>
      <c r="E9035" t="s" s="0">
        <v>134</v>
      </c>
      <c r="F9035" s="0">
        <v>1.0189999999999999</v>
      </c>
    </row>
    <row r="9036" spans="1:6">
      <c r="A9036" s="39">
        <v>73469</v>
      </c>
      <c r="B9036" t="s" s="0">
        <v>409</v>
      </c>
      <c r="C9036" t="s" s="0">
        <v>20</v>
      </c>
      <c r="E9036" t="s" s="0">
        <v>409</v>
      </c>
      <c r="F9036" s="0">
        <v>1.0669999999999999</v>
      </c>
    </row>
    <row r="9037" spans="1:6">
      <c r="A9037" s="39">
        <v>73494</v>
      </c>
      <c r="B9037" t="s" s="0">
        <v>409</v>
      </c>
      <c r="C9037" t="s" s="0">
        <v>20</v>
      </c>
      <c r="E9037" t="s" s="0">
        <v>409</v>
      </c>
      <c r="F9037" s="0">
        <v>1.0669999999999999</v>
      </c>
    </row>
    <row r="9038" spans="1:6">
      <c r="A9038" s="39">
        <v>86574</v>
      </c>
      <c r="B9038" t="s" s="0">
        <v>51</v>
      </c>
      <c r="C9038" t="s" s="0">
        <v>26</v>
      </c>
      <c r="E9038" t="s" s="0">
        <v>51</v>
      </c>
      <c r="F9038" s="0">
        <v>1.089</v>
      </c>
    </row>
    <row r="9039" spans="1:6">
      <c r="A9039" s="39">
        <v>73577</v>
      </c>
      <c r="B9039" t="s" s="0">
        <v>409</v>
      </c>
      <c r="C9039" t="s" s="0">
        <v>20</v>
      </c>
      <c r="E9039" t="s" s="0">
        <v>409</v>
      </c>
      <c r="F9039" s="0">
        <v>1.0669999999999999</v>
      </c>
    </row>
    <row r="9040" spans="1:6">
      <c r="A9040" s="39">
        <v>15345</v>
      </c>
      <c r="B9040" t="s" s="0">
        <v>136</v>
      </c>
      <c r="C9040" t="s" s="0">
        <v>82</v>
      </c>
      <c r="E9040" t="s" s="0">
        <v>136</v>
      </c>
      <c r="F9040" s="0">
        <v>0.93</v>
      </c>
    </row>
    <row r="9041" spans="1:6">
      <c r="A9041" s="39">
        <v>15370</v>
      </c>
      <c r="B9041" t="s" s="0">
        <v>136</v>
      </c>
      <c r="C9041" t="s" s="0">
        <v>82</v>
      </c>
      <c r="E9041" t="s" s="0">
        <v>136</v>
      </c>
      <c r="F9041" s="0">
        <v>0.93</v>
      </c>
    </row>
    <row r="9042" spans="1:6">
      <c r="A9042" s="39">
        <v>85238</v>
      </c>
      <c r="B9042" t="s" s="0">
        <v>140</v>
      </c>
      <c r="C9042" t="s" s="0">
        <v>26</v>
      </c>
      <c r="E9042" t="s" s="0">
        <v>140</v>
      </c>
      <c r="F9042" s="0">
        <v>1.1739999999999999</v>
      </c>
    </row>
    <row r="9043" spans="1:6">
      <c r="A9043" s="39">
        <v>57632</v>
      </c>
      <c r="B9043" t="s" s="0">
        <v>112</v>
      </c>
      <c r="C9043" t="s" s="0">
        <v>22</v>
      </c>
      <c r="E9043" t="s" s="0">
        <v>112</v>
      </c>
      <c r="F9043" s="0">
        <v>0.99</v>
      </c>
    </row>
    <row r="9044" spans="1:6">
      <c r="A9044" s="39">
        <v>56858</v>
      </c>
      <c r="B9044" t="s" s="0">
        <v>102</v>
      </c>
      <c r="C9044" t="s" s="0">
        <v>22</v>
      </c>
      <c r="E9044" t="s" s="0">
        <v>102</v>
      </c>
      <c r="F9044" s="0">
        <v>0.99099999999999999</v>
      </c>
    </row>
    <row r="9045" spans="1:6">
      <c r="A9045" s="39">
        <v>93186</v>
      </c>
      <c r="B9045" t="s" s="0">
        <v>117</v>
      </c>
      <c r="C9045" t="s" s="0">
        <v>26</v>
      </c>
      <c r="E9045" t="s" s="0">
        <v>117</v>
      </c>
      <c r="F9045" s="0">
        <v>1.0569999999999999</v>
      </c>
    </row>
    <row r="9046" spans="1:6">
      <c r="A9046" s="39">
        <v>83367</v>
      </c>
      <c r="B9046" t="s" s="0">
        <v>128</v>
      </c>
      <c r="C9046" t="s" s="0">
        <v>26</v>
      </c>
      <c r="E9046" t="s" s="0">
        <v>128</v>
      </c>
      <c r="F9046" s="0">
        <v>1.115</v>
      </c>
    </row>
    <row r="9047" spans="1:6">
      <c r="A9047" s="39">
        <v>96175</v>
      </c>
      <c r="B9047" t="s" s="0">
        <v>124</v>
      </c>
      <c r="C9047" t="s" s="0">
        <v>26</v>
      </c>
      <c r="E9047" t="s" s="0">
        <v>124</v>
      </c>
      <c r="F9047" s="0">
        <v>1.089</v>
      </c>
    </row>
    <row r="9048" spans="1:6">
      <c r="A9048" s="39">
        <v>73579</v>
      </c>
      <c r="B9048" t="s" s="0">
        <v>409</v>
      </c>
      <c r="C9048" t="s" s="0">
        <v>20</v>
      </c>
      <c r="E9048" t="s" s="0">
        <v>409</v>
      </c>
      <c r="F9048" s="0">
        <v>1.0669999999999999</v>
      </c>
    </row>
    <row r="9049" spans="1:6">
      <c r="A9049" s="39">
        <v>87772</v>
      </c>
      <c r="B9049" t="s" s="0">
        <v>147</v>
      </c>
      <c r="C9049" t="s" s="0">
        <v>26</v>
      </c>
      <c r="E9049" t="s" s="0">
        <v>147</v>
      </c>
      <c r="F9049" s="0">
        <v>1.0309999999999999</v>
      </c>
    </row>
    <row r="9050" spans="1:6">
      <c r="A9050" s="39">
        <v>74397</v>
      </c>
      <c r="B9050" t="s" s="0">
        <v>34</v>
      </c>
      <c r="C9050" t="s" s="0">
        <v>20</v>
      </c>
      <c r="E9050" t="s" s="0">
        <v>34</v>
      </c>
      <c r="F9050" s="0">
        <v>1.012</v>
      </c>
    </row>
    <row r="9051" spans="1:6">
      <c r="A9051" s="39">
        <v>85235</v>
      </c>
      <c r="B9051" t="s" s="0">
        <v>140</v>
      </c>
      <c r="C9051" t="s" s="0">
        <v>26</v>
      </c>
      <c r="E9051" t="s" s="0">
        <v>140</v>
      </c>
      <c r="F9051" s="0">
        <v>1.1739999999999999</v>
      </c>
    </row>
    <row r="9052" spans="1:6">
      <c r="A9052" s="39">
        <v>73072</v>
      </c>
      <c r="B9052" t="s" s="0">
        <v>409</v>
      </c>
      <c r="C9052" t="s" s="0">
        <v>20</v>
      </c>
      <c r="E9052" t="s" s="0">
        <v>409</v>
      </c>
      <c r="F9052" s="0">
        <v>1.0669999999999999</v>
      </c>
    </row>
    <row r="9053" spans="1:6">
      <c r="A9053" s="39">
        <v>89284</v>
      </c>
      <c r="B9053" t="s" s="0">
        <v>131</v>
      </c>
      <c r="C9053" t="s" s="0">
        <v>26</v>
      </c>
      <c r="E9053" t="s" s="0">
        <v>131</v>
      </c>
      <c r="F9053" s="0">
        <v>1.075</v>
      </c>
    </row>
    <row r="9054" spans="1:6">
      <c r="A9054" s="39">
        <v>55546</v>
      </c>
      <c r="B9054" t="s" s="0">
        <v>36</v>
      </c>
      <c r="C9054" t="s" s="0">
        <v>22</v>
      </c>
      <c r="E9054" t="s" s="0">
        <v>36</v>
      </c>
      <c r="F9054" s="0">
        <v>0.95299999999999996</v>
      </c>
    </row>
    <row r="9055" spans="1:6">
      <c r="A9055" s="39">
        <v>79292</v>
      </c>
      <c r="B9055" t="s" s="0">
        <v>179</v>
      </c>
      <c r="C9055" t="s" s="0">
        <v>20</v>
      </c>
      <c r="E9055" t="s" s="0">
        <v>179</v>
      </c>
      <c r="F9055" s="0">
        <v>1.101</v>
      </c>
    </row>
    <row r="9056" spans="1:6">
      <c r="A9056" s="39">
        <v>83539</v>
      </c>
      <c r="B9056" t="s" s="0">
        <v>96</v>
      </c>
      <c r="C9056" t="s" s="0">
        <v>26</v>
      </c>
      <c r="E9056" t="s" s="0">
        <v>96</v>
      </c>
      <c r="F9056" s="0">
        <v>1.2609999999999999</v>
      </c>
    </row>
    <row r="9057" spans="1:6">
      <c r="A9057" s="39">
        <v>37308</v>
      </c>
      <c r="B9057" t="s" s="0">
        <v>154</v>
      </c>
      <c r="C9057" t="s" s="0">
        <v>72</v>
      </c>
      <c r="E9057" t="s" s="0">
        <v>154</v>
      </c>
      <c r="F9057" s="0">
        <v>0.90700000000000003</v>
      </c>
    </row>
    <row r="9058" spans="1:6">
      <c r="A9058" s="39">
        <v>93101</v>
      </c>
      <c r="B9058" t="s" s="0">
        <v>117</v>
      </c>
      <c r="C9058" t="s" s="0">
        <v>26</v>
      </c>
      <c r="E9058" t="s" s="0">
        <v>117</v>
      </c>
      <c r="F9058" s="0">
        <v>1.0569999999999999</v>
      </c>
    </row>
    <row r="9059" spans="1:6">
      <c r="A9059" s="39">
        <v>73525</v>
      </c>
      <c r="B9059" t="s" s="0">
        <v>409</v>
      </c>
      <c r="C9059" t="s" s="0">
        <v>20</v>
      </c>
      <c r="E9059" t="s" s="0">
        <v>409</v>
      </c>
      <c r="F9059" s="0">
        <v>1.0669999999999999</v>
      </c>
    </row>
    <row r="9060" spans="1:6">
      <c r="A9060" s="39">
        <v>72285</v>
      </c>
      <c r="B9060" t="s" s="0">
        <v>114</v>
      </c>
      <c r="C9060" t="s" s="0">
        <v>20</v>
      </c>
      <c r="E9060" t="s" s="0">
        <v>114</v>
      </c>
      <c r="F9060" s="0">
        <v>1.05</v>
      </c>
    </row>
    <row r="9061" spans="1:6">
      <c r="A9061" s="39">
        <v>84347</v>
      </c>
      <c r="B9061" t="s" s="0">
        <v>176</v>
      </c>
      <c r="C9061" t="s" s="0">
        <v>26</v>
      </c>
      <c r="E9061" t="s" s="0">
        <v>176</v>
      </c>
      <c r="F9061" s="0">
        <v>0.98899999999999999</v>
      </c>
    </row>
    <row r="9062" spans="1:6">
      <c r="A9062" s="39">
        <v>96176</v>
      </c>
      <c r="B9062" t="s" s="0">
        <v>89</v>
      </c>
      <c r="C9062" t="s" s="0">
        <v>26</v>
      </c>
      <c r="E9062" t="s" s="0">
        <v>89</v>
      </c>
      <c r="F9062" s="0">
        <v>1.0880000000000001</v>
      </c>
    </row>
    <row r="9063" spans="1:6">
      <c r="A9063" s="39">
        <v>93102</v>
      </c>
      <c r="B9063" t="s" s="0">
        <v>117</v>
      </c>
      <c r="C9063" t="s" s="0">
        <v>26</v>
      </c>
      <c r="E9063" t="s" s="0">
        <v>117</v>
      </c>
      <c r="F9063" s="0">
        <v>1.0569999999999999</v>
      </c>
    </row>
    <row r="9064" spans="1:6">
      <c r="A9064" s="39">
        <v>73527</v>
      </c>
      <c r="B9064" t="s" s="0">
        <v>409</v>
      </c>
      <c r="C9064" t="s" s="0">
        <v>20</v>
      </c>
      <c r="E9064" t="s" s="0">
        <v>409</v>
      </c>
      <c r="F9064" s="0">
        <v>1.0669999999999999</v>
      </c>
    </row>
    <row r="9065" spans="1:6">
      <c r="A9065" s="39">
        <v>66871</v>
      </c>
      <c r="B9065" t="s" s="0">
        <v>53</v>
      </c>
      <c r="C9065" t="s" s="0">
        <v>22</v>
      </c>
      <c r="E9065" t="s" s="0">
        <v>53</v>
      </c>
      <c r="F9065" s="0">
        <v>0.96099999999999997</v>
      </c>
    </row>
    <row r="9066" spans="1:6">
      <c r="A9066" s="39">
        <v>84076</v>
      </c>
      <c r="B9066" t="s" s="0">
        <v>56</v>
      </c>
      <c r="C9066" t="s" s="0">
        <v>26</v>
      </c>
      <c r="E9066" t="s" s="0">
        <v>56</v>
      </c>
      <c r="F9066" s="0">
        <v>0.99399999999999999</v>
      </c>
    </row>
    <row r="9067" spans="1:6">
      <c r="A9067" s="39">
        <v>99869</v>
      </c>
      <c r="B9067" t="s" s="0">
        <v>211</v>
      </c>
      <c r="C9067" t="s" s="0">
        <v>72</v>
      </c>
      <c r="E9067" t="s" s="0">
        <v>211</v>
      </c>
      <c r="F9067" s="0">
        <v>0.88</v>
      </c>
    </row>
    <row r="9068" spans="1:6">
      <c r="A9068" s="39">
        <v>76327</v>
      </c>
      <c r="B9068" t="s" s="0">
        <v>209</v>
      </c>
      <c r="C9068" t="s" s="0">
        <v>20</v>
      </c>
      <c r="E9068" t="s" s="0">
        <v>209</v>
      </c>
      <c r="F9068" s="0">
        <v>1.006</v>
      </c>
    </row>
    <row r="9069" spans="1:6">
      <c r="A9069" s="39">
        <v>91738</v>
      </c>
      <c r="B9069" t="s" s="0">
        <v>33</v>
      </c>
      <c r="C9069" t="s" s="0">
        <v>26</v>
      </c>
      <c r="E9069" t="s" s="0">
        <v>33</v>
      </c>
      <c r="F9069" s="0">
        <v>1.0189999999999999</v>
      </c>
    </row>
    <row r="9070" spans="1:6">
      <c r="A9070" s="39">
        <v>85104</v>
      </c>
      <c r="B9070" t="s" s="0">
        <v>46</v>
      </c>
      <c r="C9070" t="s" s="0">
        <v>26</v>
      </c>
      <c r="E9070" t="s" s="0">
        <v>46</v>
      </c>
      <c r="F9070" s="0">
        <v>1.046</v>
      </c>
    </row>
    <row r="9071" spans="1:6">
      <c r="A9071" s="39">
        <v>87666</v>
      </c>
      <c r="B9071" t="s" s="0">
        <v>93</v>
      </c>
      <c r="C9071" t="s" s="0">
        <v>26</v>
      </c>
      <c r="E9071" t="s" s="0">
        <v>93</v>
      </c>
      <c r="F9071" s="0">
        <v>1.0429999999999999</v>
      </c>
    </row>
    <row r="9072" spans="1:6">
      <c r="A9072" s="39">
        <v>73529</v>
      </c>
      <c r="B9072" t="s" s="0">
        <v>409</v>
      </c>
      <c r="C9072" t="s" s="0">
        <v>20</v>
      </c>
      <c r="E9072" t="s" s="0">
        <v>409</v>
      </c>
      <c r="F9072" s="0">
        <v>1.0669999999999999</v>
      </c>
    </row>
    <row r="9073" spans="1:6">
      <c r="A9073" s="39">
        <v>73550</v>
      </c>
      <c r="B9073" t="s" s="0">
        <v>409</v>
      </c>
      <c r="C9073" t="s" s="0">
        <v>20</v>
      </c>
      <c r="E9073" t="s" s="0">
        <v>409</v>
      </c>
      <c r="F9073" s="0">
        <v>1.0669999999999999</v>
      </c>
    </row>
    <row r="9074" spans="1:6">
      <c r="A9074" s="39">
        <v>73553</v>
      </c>
      <c r="B9074" t="s" s="0">
        <v>409</v>
      </c>
      <c r="C9074" t="s" s="0">
        <v>20</v>
      </c>
      <c r="E9074" t="s" s="0">
        <v>409</v>
      </c>
      <c r="F9074" s="0">
        <v>1.0669999999999999</v>
      </c>
    </row>
    <row r="9075" spans="1:6">
      <c r="A9075" s="39">
        <v>73565</v>
      </c>
      <c r="B9075" t="s" s="0">
        <v>409</v>
      </c>
      <c r="C9075" t="s" s="0">
        <v>20</v>
      </c>
      <c r="E9075" t="s" s="0">
        <v>409</v>
      </c>
      <c r="F9075" s="0">
        <v>1.0669999999999999</v>
      </c>
    </row>
    <row r="9076" spans="1:6">
      <c r="A9076" s="39">
        <v>73568</v>
      </c>
      <c r="B9076" t="s" s="0">
        <v>409</v>
      </c>
      <c r="C9076" t="s" s="0">
        <v>20</v>
      </c>
      <c r="E9076" t="s" s="0">
        <v>409</v>
      </c>
      <c r="F9076" s="0">
        <v>1.0669999999999999</v>
      </c>
    </row>
    <row r="9077" spans="1:6">
      <c r="A9077" s="39">
        <v>73577</v>
      </c>
      <c r="B9077" t="s" s="0">
        <v>409</v>
      </c>
      <c r="C9077" t="s" s="0">
        <v>20</v>
      </c>
      <c r="E9077" t="s" s="0">
        <v>409</v>
      </c>
      <c r="F9077" s="0">
        <v>1.0669999999999999</v>
      </c>
    </row>
    <row r="9078" spans="1:6">
      <c r="A9078" s="39">
        <v>73495</v>
      </c>
      <c r="B9078" t="s" s="0">
        <v>409</v>
      </c>
      <c r="C9078" t="s" s="0">
        <v>20</v>
      </c>
      <c r="E9078" t="s" s="0">
        <v>409</v>
      </c>
      <c r="F9078" s="0">
        <v>1.0669999999999999</v>
      </c>
    </row>
    <row r="9079" spans="1:6">
      <c r="A9079" s="39">
        <v>92536</v>
      </c>
      <c r="B9079" t="s" s="0">
        <v>123</v>
      </c>
      <c r="C9079" t="s" s="0">
        <v>26</v>
      </c>
      <c r="E9079" t="s" s="0">
        <v>123</v>
      </c>
      <c r="F9079" s="0">
        <v>1.018</v>
      </c>
    </row>
    <row r="9080" spans="1:6">
      <c r="A9080" s="39">
        <v>72539</v>
      </c>
      <c r="B9080" t="s" s="0">
        <v>213</v>
      </c>
      <c r="C9080" t="s" s="0">
        <v>20</v>
      </c>
      <c r="E9080" t="s" s="0">
        <v>213</v>
      </c>
      <c r="F9080" s="0">
        <v>1.032</v>
      </c>
    </row>
    <row r="9081" spans="1:6">
      <c r="A9081" s="39">
        <v>87459</v>
      </c>
      <c r="B9081" t="s" s="0">
        <v>93</v>
      </c>
      <c r="C9081" t="s" s="0">
        <v>26</v>
      </c>
      <c r="E9081" t="s" s="0">
        <v>93</v>
      </c>
      <c r="F9081" s="0">
        <v>1.0429999999999999</v>
      </c>
    </row>
    <row r="9082" spans="1:6">
      <c r="A9082" s="39">
        <v>88630</v>
      </c>
      <c r="B9082" t="s" s="0">
        <v>208</v>
      </c>
      <c r="C9082" t="s" s="0">
        <v>20</v>
      </c>
      <c r="E9082" t="s" s="0">
        <v>208</v>
      </c>
      <c r="F9082" s="0">
        <v>1.04</v>
      </c>
    </row>
    <row r="9083" spans="1:6">
      <c r="A9083" s="39">
        <v>72793</v>
      </c>
      <c r="B9083" t="s" s="0">
        <v>213</v>
      </c>
      <c r="C9083" t="s" s="0">
        <v>20</v>
      </c>
      <c r="E9083" t="s" s="0">
        <v>213</v>
      </c>
      <c r="F9083" s="0">
        <v>1.032</v>
      </c>
    </row>
    <row r="9084" spans="1:6">
      <c r="A9084" s="39">
        <v>64319</v>
      </c>
      <c r="B9084" t="s" s="0">
        <v>115</v>
      </c>
      <c r="C9084" t="s" s="0">
        <v>74</v>
      </c>
      <c r="E9084" t="s" s="0">
        <v>115</v>
      </c>
      <c r="F9084" s="0">
        <v>1.002</v>
      </c>
    </row>
    <row r="9085" spans="1:6">
      <c r="A9085" s="39">
        <v>76661</v>
      </c>
      <c r="B9085" t="s" s="0">
        <v>209</v>
      </c>
      <c r="C9085" t="s" s="0">
        <v>20</v>
      </c>
      <c r="E9085" t="s" s="0">
        <v>209</v>
      </c>
      <c r="F9085" s="0">
        <v>1.006</v>
      </c>
    </row>
    <row r="9086" spans="1:6">
      <c r="A9086" s="39">
        <v>73527</v>
      </c>
      <c r="B9086" t="s" s="0">
        <v>409</v>
      </c>
      <c r="C9086" t="s" s="0">
        <v>20</v>
      </c>
      <c r="E9086" t="s" s="0">
        <v>409</v>
      </c>
      <c r="F9086" s="0">
        <v>1.0669999999999999</v>
      </c>
    </row>
    <row r="9087" spans="1:6">
      <c r="A9087" s="39">
        <v>94158</v>
      </c>
      <c r="B9087" t="s" s="0">
        <v>340</v>
      </c>
      <c r="C9087" t="s" s="0">
        <v>26</v>
      </c>
      <c r="E9087" t="s" s="0">
        <v>340</v>
      </c>
      <c r="F9087" s="0">
        <v>0.99</v>
      </c>
    </row>
    <row r="9088" spans="1:6">
      <c r="A9088" s="39">
        <v>36269</v>
      </c>
      <c r="B9088" t="s" s="0">
        <v>106</v>
      </c>
      <c r="C9088" t="s" s="0">
        <v>74</v>
      </c>
      <c r="E9088" t="s" s="0">
        <v>106</v>
      </c>
      <c r="F9088" s="0">
        <v>0.98699999999999999</v>
      </c>
    </row>
    <row r="9089" spans="1:6">
      <c r="A9089" s="39">
        <v>19230</v>
      </c>
      <c r="B9089" t="s" s="0">
        <v>135</v>
      </c>
      <c r="C9089" t="s" s="0">
        <v>58</v>
      </c>
      <c r="E9089" t="s" s="0">
        <v>135</v>
      </c>
      <c r="F9089" s="0">
        <v>0.90100000000000002</v>
      </c>
    </row>
    <row r="9090" spans="1:6">
      <c r="A9090" s="39">
        <v>73497</v>
      </c>
      <c r="B9090" t="s" s="0">
        <v>409</v>
      </c>
      <c r="C9090" t="s" s="0">
        <v>20</v>
      </c>
      <c r="E9090" t="s" s="0">
        <v>409</v>
      </c>
      <c r="F9090" s="0">
        <v>1.0669999999999999</v>
      </c>
    </row>
    <row r="9091" spans="1:6">
      <c r="A9091" s="39">
        <v>83451</v>
      </c>
      <c r="B9091" t="s" s="0">
        <v>91</v>
      </c>
      <c r="C9091" t="s" s="0">
        <v>26</v>
      </c>
      <c r="E9091" t="s" s="0">
        <v>91</v>
      </c>
      <c r="F9091" s="0">
        <v>1.1379999999999999</v>
      </c>
    </row>
    <row r="9092" spans="1:6">
      <c r="A9092" s="39">
        <v>93188</v>
      </c>
      <c r="B9092" t="s" s="0">
        <v>117</v>
      </c>
      <c r="C9092" t="s" s="0">
        <v>26</v>
      </c>
      <c r="E9092" t="s" s="0">
        <v>117</v>
      </c>
      <c r="F9092" s="0">
        <v>1.0569999999999999</v>
      </c>
    </row>
    <row r="9093" spans="1:6">
      <c r="A9093" s="39">
        <v>54498</v>
      </c>
      <c r="B9093" t="s" s="0">
        <v>142</v>
      </c>
      <c r="C9093" t="s" s="0">
        <v>22</v>
      </c>
      <c r="E9093" t="s" s="0">
        <v>142</v>
      </c>
      <c r="F9093" s="0">
        <v>1.0549999999999999</v>
      </c>
    </row>
    <row r="9094" spans="1:6">
      <c r="A9094" s="39">
        <v>56753</v>
      </c>
      <c r="B9094" t="s" s="0">
        <v>42</v>
      </c>
      <c r="C9094" t="s" s="0">
        <v>22</v>
      </c>
      <c r="E9094" t="s" s="0">
        <v>42</v>
      </c>
      <c r="F9094" s="0">
        <v>1.0009999999999999</v>
      </c>
    </row>
    <row r="9095" spans="1:6">
      <c r="A9095" s="39">
        <v>73485</v>
      </c>
      <c r="B9095" t="s" s="0">
        <v>409</v>
      </c>
      <c r="C9095" t="s" s="0">
        <v>20</v>
      </c>
      <c r="E9095" t="s" s="0">
        <v>409</v>
      </c>
      <c r="F9095" s="0">
        <v>1.0669999999999999</v>
      </c>
    </row>
    <row r="9096" spans="1:6">
      <c r="A9096" s="39">
        <v>94431</v>
      </c>
      <c r="B9096" t="s" s="0">
        <v>307</v>
      </c>
      <c r="C9096" t="s" s="0">
        <v>26</v>
      </c>
      <c r="E9096" t="s" s="0">
        <v>307</v>
      </c>
      <c r="F9096" s="0">
        <v>0.98599999999999999</v>
      </c>
    </row>
    <row r="9097" spans="1:6">
      <c r="A9097" s="39">
        <v>19069</v>
      </c>
      <c r="B9097" t="s" s="0">
        <v>138</v>
      </c>
      <c r="C9097" t="s" s="0">
        <v>58</v>
      </c>
      <c r="E9097" t="s" s="0">
        <v>138</v>
      </c>
      <c r="F9097" s="0">
        <v>0.96</v>
      </c>
    </row>
    <row r="9098" spans="1:6">
      <c r="A9098" s="39">
        <v>73550</v>
      </c>
      <c r="B9098" t="s" s="0">
        <v>409</v>
      </c>
      <c r="C9098" t="s" s="0">
        <v>20</v>
      </c>
      <c r="E9098" t="s" s="0">
        <v>409</v>
      </c>
      <c r="F9098" s="0">
        <v>1.0669999999999999</v>
      </c>
    </row>
    <row r="9099" spans="1:6">
      <c r="A9099" s="39">
        <v>19065</v>
      </c>
      <c r="B9099" t="s" s="0">
        <v>135</v>
      </c>
      <c r="C9099" t="s" s="0">
        <v>58</v>
      </c>
      <c r="E9099" t="s" s="0">
        <v>135</v>
      </c>
      <c r="F9099" s="0">
        <v>0.90100000000000002</v>
      </c>
    </row>
    <row r="9100" spans="1:6">
      <c r="A9100" s="39">
        <v>16278</v>
      </c>
      <c r="B9100" t="s" s="0">
        <v>159</v>
      </c>
      <c r="C9100" t="s" s="0">
        <v>82</v>
      </c>
      <c r="E9100" t="s" s="0">
        <v>159</v>
      </c>
      <c r="F9100" s="0">
        <v>0.88900000000000001</v>
      </c>
    </row>
    <row r="9101" spans="1:6">
      <c r="A9101" s="39">
        <v>73463</v>
      </c>
      <c r="B9101" t="s" s="0">
        <v>409</v>
      </c>
      <c r="C9101" t="s" s="0">
        <v>20</v>
      </c>
      <c r="E9101" t="s" s="0">
        <v>409</v>
      </c>
      <c r="F9101" s="0">
        <v>1.0669999999999999</v>
      </c>
    </row>
    <row r="9102" spans="1:6">
      <c r="A9102" s="39">
        <v>91361</v>
      </c>
      <c r="B9102" t="s" s="0">
        <v>312</v>
      </c>
      <c r="C9102" t="s" s="0">
        <v>26</v>
      </c>
      <c r="E9102" t="s" s="0">
        <v>312</v>
      </c>
      <c r="F9102" s="0">
        <v>1.099</v>
      </c>
    </row>
    <row r="9103" spans="1:6">
      <c r="A9103" s="39">
        <v>73499</v>
      </c>
      <c r="B9103" t="s" s="0">
        <v>409</v>
      </c>
      <c r="C9103" t="s" s="0">
        <v>20</v>
      </c>
      <c r="E9103" t="s" s="0">
        <v>409</v>
      </c>
      <c r="F9103" s="0">
        <v>1.0669999999999999</v>
      </c>
    </row>
    <row r="9104" spans="1:6">
      <c r="A9104" s="39">
        <v>30890</v>
      </c>
      <c r="B9104" t="s" s="0">
        <v>410</v>
      </c>
      <c r="C9104" t="s" s="0">
        <v>39</v>
      </c>
      <c r="E9104" t="s" s="0">
        <v>410</v>
      </c>
      <c r="F9104" s="0">
        <v>0.93400000000000005</v>
      </c>
    </row>
    <row r="9105" spans="1:6">
      <c r="A9105" s="39">
        <v>31303</v>
      </c>
      <c r="B9105" t="s" s="0">
        <v>410</v>
      </c>
      <c r="C9105" t="s" s="0">
        <v>39</v>
      </c>
      <c r="E9105" t="s" s="0">
        <v>410</v>
      </c>
      <c r="F9105" s="0">
        <v>0.93400000000000005</v>
      </c>
    </row>
    <row r="9106" spans="1:6">
      <c r="A9106" s="39">
        <v>30938</v>
      </c>
      <c r="B9106" t="s" s="0">
        <v>410</v>
      </c>
      <c r="C9106" t="s" s="0">
        <v>39</v>
      </c>
      <c r="E9106" t="s" s="0">
        <v>410</v>
      </c>
      <c r="F9106" s="0">
        <v>0.93400000000000005</v>
      </c>
    </row>
    <row r="9107" spans="1:6">
      <c r="A9107" s="39">
        <v>1796</v>
      </c>
      <c r="B9107" t="s" s="0">
        <v>118</v>
      </c>
      <c r="C9107" t="s" s="0">
        <v>119</v>
      </c>
      <c r="E9107" t="s" s="0">
        <v>118</v>
      </c>
      <c r="F9107" s="0">
        <v>0.97399999999999998</v>
      </c>
    </row>
    <row r="9108" spans="1:6">
      <c r="A9108" s="39">
        <v>19348</v>
      </c>
      <c r="B9108" t="s" s="0">
        <v>215</v>
      </c>
      <c r="C9108" t="s" s="0">
        <v>82</v>
      </c>
      <c r="E9108" t="s" s="0">
        <v>215</v>
      </c>
      <c r="F9108" s="0">
        <v>0.81899999999999995</v>
      </c>
    </row>
    <row r="9109" spans="1:6">
      <c r="A9109" s="39">
        <v>30823</v>
      </c>
      <c r="B9109" t="s" s="0">
        <v>410</v>
      </c>
      <c r="C9109" t="s" s="0">
        <v>39</v>
      </c>
      <c r="E9109" t="s" s="0">
        <v>410</v>
      </c>
      <c r="F9109" s="0">
        <v>0.93400000000000005</v>
      </c>
    </row>
    <row r="9110" spans="1:6">
      <c r="A9110" s="39">
        <v>83132</v>
      </c>
      <c r="B9110" t="s" s="0">
        <v>128</v>
      </c>
      <c r="C9110" t="s" s="0">
        <v>26</v>
      </c>
      <c r="E9110" t="s" s="0">
        <v>128</v>
      </c>
      <c r="F9110" s="0">
        <v>1.115</v>
      </c>
    </row>
    <row r="9111" spans="1:6">
      <c r="A9111" s="39">
        <v>18276</v>
      </c>
      <c r="B9111" t="s" s="0">
        <v>57</v>
      </c>
      <c r="C9111" t="s" s="0">
        <v>58</v>
      </c>
      <c r="E9111" t="s" s="0">
        <v>57</v>
      </c>
      <c r="F9111" s="0">
        <v>0.93899999999999995</v>
      </c>
    </row>
    <row r="9112" spans="1:6">
      <c r="A9112" s="39">
        <v>56637</v>
      </c>
      <c r="B9112" t="s" s="0">
        <v>42</v>
      </c>
      <c r="C9112" t="s" s="0">
        <v>22</v>
      </c>
      <c r="E9112" t="s" s="0">
        <v>42</v>
      </c>
      <c r="F9112" s="0">
        <v>1.0009999999999999</v>
      </c>
    </row>
    <row r="9113" spans="1:6">
      <c r="A9113" s="39">
        <v>14822</v>
      </c>
      <c r="B9113" t="s" s="0">
        <v>191</v>
      </c>
      <c r="C9113" t="s" s="0">
        <v>82</v>
      </c>
      <c r="E9113" t="s" s="0">
        <v>191</v>
      </c>
      <c r="F9113" s="0">
        <v>0.95699999999999996</v>
      </c>
    </row>
    <row r="9114" spans="1:6">
      <c r="A9114" s="39">
        <v>82152</v>
      </c>
      <c r="B9114" t="s" s="0">
        <v>178</v>
      </c>
      <c r="C9114" t="s" s="0">
        <v>26</v>
      </c>
      <c r="E9114" t="s" s="0">
        <v>178</v>
      </c>
      <c r="F9114" s="0">
        <v>1.288</v>
      </c>
    </row>
    <row r="9115" spans="1:6">
      <c r="A9115" s="39">
        <v>14806</v>
      </c>
      <c r="B9115" t="s" s="0">
        <v>191</v>
      </c>
      <c r="C9115" t="s" s="0">
        <v>82</v>
      </c>
      <c r="E9115" t="s" s="0">
        <v>191</v>
      </c>
      <c r="F9115" s="0">
        <v>0.95699999999999996</v>
      </c>
    </row>
    <row r="9116" spans="1:6">
      <c r="A9116" s="39">
        <v>95515</v>
      </c>
      <c r="B9116" t="s" s="0">
        <v>79</v>
      </c>
      <c r="C9116" t="s" s="0">
        <v>26</v>
      </c>
      <c r="E9116" t="s" s="0">
        <v>79</v>
      </c>
      <c r="F9116" s="0">
        <v>1.1339999999999999</v>
      </c>
    </row>
    <row r="9117" spans="1:6">
      <c r="A9117" s="39">
        <v>30826</v>
      </c>
      <c r="B9117" t="s" s="0">
        <v>410</v>
      </c>
      <c r="C9117" t="s" s="0">
        <v>39</v>
      </c>
      <c r="E9117" t="s" s="0">
        <v>410</v>
      </c>
      <c r="F9117" s="0">
        <v>0.93400000000000005</v>
      </c>
    </row>
    <row r="9118" spans="1:6">
      <c r="A9118" s="39">
        <v>30827</v>
      </c>
      <c r="B9118" t="s" s="0">
        <v>410</v>
      </c>
      <c r="C9118" t="s" s="0">
        <v>39</v>
      </c>
      <c r="E9118" t="s" s="0">
        <v>410</v>
      </c>
      <c r="F9118" s="0">
        <v>0.93400000000000005</v>
      </c>
    </row>
    <row r="9119" spans="1:6">
      <c r="A9119" s="39">
        <v>19086</v>
      </c>
      <c r="B9119" t="s" s="0">
        <v>135</v>
      </c>
      <c r="C9119" t="s" s="0">
        <v>58</v>
      </c>
      <c r="E9119" t="s" s="0">
        <v>135</v>
      </c>
      <c r="F9119" s="0">
        <v>0.90100000000000002</v>
      </c>
    </row>
    <row r="9120" spans="1:6">
      <c r="A9120" s="39">
        <v>54518</v>
      </c>
      <c r="B9120" t="s" s="0">
        <v>142</v>
      </c>
      <c r="C9120" t="s" s="0">
        <v>22</v>
      </c>
      <c r="E9120" t="s" s="0">
        <v>142</v>
      </c>
      <c r="F9120" s="0">
        <v>1.0549999999999999</v>
      </c>
    </row>
    <row r="9121" spans="1:6">
      <c r="A9121" s="39">
        <v>19339</v>
      </c>
      <c r="B9121" t="s" s="0">
        <v>215</v>
      </c>
      <c r="C9121" t="s" s="0">
        <v>82</v>
      </c>
      <c r="E9121" t="s" s="0">
        <v>215</v>
      </c>
      <c r="F9121" s="0">
        <v>0.81899999999999995</v>
      </c>
    </row>
    <row r="9122" spans="1:6">
      <c r="A9122" s="39">
        <v>94447</v>
      </c>
      <c r="B9122" t="s" s="0">
        <v>77</v>
      </c>
      <c r="C9122" t="s" s="0">
        <v>26</v>
      </c>
      <c r="E9122" t="s" s="0">
        <v>77</v>
      </c>
      <c r="F9122" s="0">
        <v>0.97499999999999998</v>
      </c>
    </row>
    <row r="9123" spans="1:6">
      <c r="A9123" s="39">
        <v>19395</v>
      </c>
      <c r="B9123" t="s" s="0">
        <v>135</v>
      </c>
      <c r="C9123" t="s" s="0">
        <v>58</v>
      </c>
      <c r="E9123" t="s" s="0">
        <v>135</v>
      </c>
      <c r="F9123" s="0">
        <v>0.90100000000000002</v>
      </c>
    </row>
    <row r="9124" spans="1:6">
      <c r="A9124" s="39">
        <v>30989</v>
      </c>
      <c r="B9124" t="s" s="0">
        <v>410</v>
      </c>
      <c r="C9124" t="s" s="0">
        <v>39</v>
      </c>
      <c r="E9124" t="s" s="0">
        <v>410</v>
      </c>
      <c r="F9124" s="0">
        <v>0.93400000000000005</v>
      </c>
    </row>
    <row r="9125" spans="1:6">
      <c r="A9125" s="39">
        <v>30159</v>
      </c>
      <c r="B9125" t="s" s="0">
        <v>410</v>
      </c>
      <c r="C9125" t="s" s="0">
        <v>39</v>
      </c>
      <c r="E9125" t="s" s="0">
        <v>410</v>
      </c>
      <c r="F9125" s="0">
        <v>0.93400000000000005</v>
      </c>
    </row>
    <row r="9126" spans="1:6">
      <c r="A9126" s="39">
        <v>30161</v>
      </c>
      <c r="B9126" t="s" s="0">
        <v>410</v>
      </c>
      <c r="C9126" t="s" s="0">
        <v>39</v>
      </c>
      <c r="E9126" t="s" s="0">
        <v>410</v>
      </c>
      <c r="F9126" s="0">
        <v>0.93400000000000005</v>
      </c>
    </row>
    <row r="9127" spans="1:6">
      <c r="A9127" s="39">
        <v>30163</v>
      </c>
      <c r="B9127" t="s" s="0">
        <v>410</v>
      </c>
      <c r="C9127" t="s" s="0">
        <v>39</v>
      </c>
      <c r="E9127" t="s" s="0">
        <v>410</v>
      </c>
      <c r="F9127" s="0">
        <v>0.93400000000000005</v>
      </c>
    </row>
    <row r="9128" spans="1:6">
      <c r="A9128" s="39">
        <v>30165</v>
      </c>
      <c r="B9128" t="s" s="0">
        <v>410</v>
      </c>
      <c r="C9128" t="s" s="0">
        <v>39</v>
      </c>
      <c r="E9128" t="s" s="0">
        <v>410</v>
      </c>
      <c r="F9128" s="0">
        <v>0.93400000000000005</v>
      </c>
    </row>
    <row r="9129" spans="1:6">
      <c r="A9129" s="39">
        <v>30167</v>
      </c>
      <c r="B9129" t="s" s="0">
        <v>410</v>
      </c>
      <c r="C9129" t="s" s="0">
        <v>39</v>
      </c>
      <c r="E9129" t="s" s="0">
        <v>410</v>
      </c>
      <c r="F9129" s="0">
        <v>0.93400000000000005</v>
      </c>
    </row>
    <row r="9130" spans="1:6">
      <c r="A9130" s="39">
        <v>30169</v>
      </c>
      <c r="B9130" t="s" s="0">
        <v>410</v>
      </c>
      <c r="C9130" t="s" s="0">
        <v>39</v>
      </c>
      <c r="E9130" t="s" s="0">
        <v>410</v>
      </c>
      <c r="F9130" s="0">
        <v>0.93400000000000005</v>
      </c>
    </row>
    <row r="9131" spans="1:6">
      <c r="A9131" s="39">
        <v>91287</v>
      </c>
      <c r="B9131" t="s" s="0">
        <v>79</v>
      </c>
      <c r="C9131" t="s" s="0">
        <v>26</v>
      </c>
      <c r="E9131" t="s" s="0">
        <v>79</v>
      </c>
      <c r="F9131" s="0">
        <v>1.1339999999999999</v>
      </c>
    </row>
    <row r="9132" spans="1:6">
      <c r="A9132" s="39">
        <v>56593</v>
      </c>
      <c r="B9132" t="s" s="0">
        <v>112</v>
      </c>
      <c r="C9132" t="s" s="0">
        <v>22</v>
      </c>
      <c r="E9132" t="s" s="0">
        <v>112</v>
      </c>
      <c r="F9132" s="0">
        <v>0.99</v>
      </c>
    </row>
    <row r="9133" spans="1:6">
      <c r="A9133" s="39">
        <v>74385</v>
      </c>
      <c r="B9133" t="s" s="0">
        <v>60</v>
      </c>
      <c r="C9133" t="s" s="0">
        <v>20</v>
      </c>
      <c r="E9133" t="s" s="0">
        <v>60</v>
      </c>
      <c r="F9133" s="0">
        <v>1.0409999999999999</v>
      </c>
    </row>
    <row r="9134" spans="1:6">
      <c r="A9134" s="39">
        <v>54518</v>
      </c>
      <c r="B9134" t="s" s="0">
        <v>142</v>
      </c>
      <c r="C9134" t="s" s="0">
        <v>22</v>
      </c>
      <c r="E9134" t="s" s="0">
        <v>142</v>
      </c>
      <c r="F9134" s="0">
        <v>1.0549999999999999</v>
      </c>
    </row>
    <row r="9135" spans="1:6">
      <c r="A9135" s="39">
        <v>91785</v>
      </c>
      <c r="B9135" t="s" s="0">
        <v>33</v>
      </c>
      <c r="C9135" t="s" s="0">
        <v>26</v>
      </c>
      <c r="E9135" t="s" s="0">
        <v>33</v>
      </c>
      <c r="F9135" s="0">
        <v>1.0189999999999999</v>
      </c>
    </row>
    <row r="9136" spans="1:6">
      <c r="A9136" s="39">
        <v>84568</v>
      </c>
      <c r="B9136" t="s" s="0">
        <v>141</v>
      </c>
      <c r="C9136" t="s" s="0">
        <v>26</v>
      </c>
      <c r="E9136" t="s" s="0">
        <v>141</v>
      </c>
      <c r="F9136" s="0">
        <v>0.98699999999999999</v>
      </c>
    </row>
    <row r="9137" spans="1:6">
      <c r="A9137" s="39">
        <v>76889</v>
      </c>
      <c r="B9137" t="s" s="0">
        <v>98</v>
      </c>
      <c r="C9137" t="s" s="0">
        <v>22</v>
      </c>
      <c r="E9137" t="s" s="0">
        <v>98</v>
      </c>
      <c r="F9137" s="0">
        <v>1.032</v>
      </c>
    </row>
    <row r="9138" spans="1:6">
      <c r="A9138" s="39">
        <v>55576</v>
      </c>
      <c r="B9138" t="s" s="0">
        <v>36</v>
      </c>
      <c r="C9138" t="s" s="0">
        <v>22</v>
      </c>
      <c r="E9138" t="s" s="0">
        <v>36</v>
      </c>
      <c r="F9138" s="0">
        <v>0.95299999999999996</v>
      </c>
    </row>
    <row r="9139" spans="1:6">
      <c r="A9139" s="39">
        <v>30171</v>
      </c>
      <c r="B9139" t="s" s="0">
        <v>410</v>
      </c>
      <c r="C9139" t="s" s="0">
        <v>39</v>
      </c>
      <c r="E9139" t="s" s="0">
        <v>410</v>
      </c>
      <c r="F9139" s="0">
        <v>0.93400000000000005</v>
      </c>
    </row>
    <row r="9140" spans="1:6">
      <c r="A9140" s="39">
        <v>87773</v>
      </c>
      <c r="B9140" t="s" s="0">
        <v>147</v>
      </c>
      <c r="C9140" t="s" s="0">
        <v>26</v>
      </c>
      <c r="E9140" t="s" s="0">
        <v>147</v>
      </c>
      <c r="F9140" s="0">
        <v>1.0309999999999999</v>
      </c>
    </row>
    <row r="9141" spans="1:6">
      <c r="A9141" s="39">
        <v>4928</v>
      </c>
      <c r="B9141" t="s" s="0">
        <v>203</v>
      </c>
      <c r="C9141" t="s" s="0">
        <v>82</v>
      </c>
      <c r="E9141" t="s" s="0">
        <v>203</v>
      </c>
      <c r="F9141" s="0">
        <v>0.876</v>
      </c>
    </row>
    <row r="9142" spans="1:6">
      <c r="A9142" s="39">
        <v>30173</v>
      </c>
      <c r="B9142" t="s" s="0">
        <v>410</v>
      </c>
      <c r="C9142" t="s" s="0">
        <v>39</v>
      </c>
      <c r="E9142" t="s" s="0">
        <v>410</v>
      </c>
      <c r="F9142" s="0">
        <v>0.93400000000000005</v>
      </c>
    </row>
    <row r="9143" spans="1:6">
      <c r="A9143" s="39">
        <v>30175</v>
      </c>
      <c r="B9143" t="s" s="0">
        <v>410</v>
      </c>
      <c r="C9143" t="s" s="0">
        <v>39</v>
      </c>
      <c r="E9143" t="s" s="0">
        <v>410</v>
      </c>
      <c r="F9143" s="0">
        <v>0.93400000000000005</v>
      </c>
    </row>
    <row r="9144" spans="1:6">
      <c r="A9144" s="39">
        <v>85652</v>
      </c>
      <c r="B9144" t="s" s="0">
        <v>162</v>
      </c>
      <c r="C9144" t="s" s="0">
        <v>26</v>
      </c>
      <c r="E9144" t="s" s="0">
        <v>162</v>
      </c>
      <c r="F9144" s="0">
        <v>1.294</v>
      </c>
    </row>
    <row r="9145" spans="1:6">
      <c r="A9145" s="39">
        <v>72124</v>
      </c>
      <c r="B9145" t="s" s="0">
        <v>213</v>
      </c>
      <c r="C9145" t="s" s="0">
        <v>20</v>
      </c>
      <c r="E9145" t="s" s="0">
        <v>213</v>
      </c>
      <c r="F9145" s="0">
        <v>1.032</v>
      </c>
    </row>
    <row r="9146" spans="1:6">
      <c r="A9146" s="39">
        <v>73207</v>
      </c>
      <c r="B9146" t="s" s="0">
        <v>88</v>
      </c>
      <c r="C9146" t="s" s="0">
        <v>20</v>
      </c>
      <c r="E9146" t="s" s="0">
        <v>88</v>
      </c>
      <c r="F9146" s="0">
        <v>1.028</v>
      </c>
    </row>
    <row r="9147" spans="1:6">
      <c r="A9147" s="39">
        <v>30177</v>
      </c>
      <c r="B9147" t="s" s="0">
        <v>410</v>
      </c>
      <c r="C9147" t="s" s="0">
        <v>39</v>
      </c>
      <c r="E9147" t="s" s="0">
        <v>410</v>
      </c>
      <c r="F9147" s="0">
        <v>0.93400000000000005</v>
      </c>
    </row>
    <row r="9148" spans="1:6">
      <c r="A9148" s="39">
        <v>95703</v>
      </c>
      <c r="B9148" t="s" s="0">
        <v>205</v>
      </c>
      <c r="C9148" t="s" s="0">
        <v>26</v>
      </c>
      <c r="E9148" t="s" s="0">
        <v>205</v>
      </c>
      <c r="F9148" s="0">
        <v>1.038</v>
      </c>
    </row>
    <row r="9149" spans="1:6">
      <c r="A9149" s="39">
        <v>30179</v>
      </c>
      <c r="B9149" t="s" s="0">
        <v>410</v>
      </c>
      <c r="C9149" t="s" s="0">
        <v>39</v>
      </c>
      <c r="E9149" t="s" s="0">
        <v>410</v>
      </c>
      <c r="F9149" s="0">
        <v>0.93400000000000005</v>
      </c>
    </row>
    <row r="9150" spans="1:6">
      <c r="A9150" s="39">
        <v>30419</v>
      </c>
      <c r="B9150" t="s" s="0">
        <v>410</v>
      </c>
      <c r="C9150" t="s" s="0">
        <v>39</v>
      </c>
      <c r="E9150" t="s" s="0">
        <v>410</v>
      </c>
      <c r="F9150" s="0">
        <v>0.93400000000000005</v>
      </c>
    </row>
    <row r="9151" spans="1:6">
      <c r="A9151" s="39">
        <v>17321</v>
      </c>
      <c r="B9151" t="s" s="0">
        <v>66</v>
      </c>
      <c r="C9151" t="s" s="0">
        <v>58</v>
      </c>
      <c r="E9151" t="s" s="0">
        <v>66</v>
      </c>
      <c r="F9151" s="0">
        <v>1.012</v>
      </c>
    </row>
    <row r="9152" spans="1:6">
      <c r="A9152" s="39">
        <v>30449</v>
      </c>
      <c r="B9152" t="s" s="0">
        <v>410</v>
      </c>
      <c r="C9152" t="s" s="0">
        <v>39</v>
      </c>
      <c r="E9152" t="s" s="0">
        <v>410</v>
      </c>
      <c r="F9152" s="0">
        <v>0.93400000000000005</v>
      </c>
    </row>
    <row r="9153" spans="1:6">
      <c r="A9153" s="39">
        <v>30451</v>
      </c>
      <c r="B9153" t="s" s="0">
        <v>410</v>
      </c>
      <c r="C9153" t="s" s="0">
        <v>39</v>
      </c>
      <c r="E9153" t="s" s="0">
        <v>410</v>
      </c>
      <c r="F9153" s="0">
        <v>0.93400000000000005</v>
      </c>
    </row>
    <row r="9154" spans="1:6">
      <c r="A9154" s="39">
        <v>30453</v>
      </c>
      <c r="B9154" t="s" s="0">
        <v>410</v>
      </c>
      <c r="C9154" t="s" s="0">
        <v>39</v>
      </c>
      <c r="E9154" t="s" s="0">
        <v>410</v>
      </c>
      <c r="F9154" s="0">
        <v>0.93400000000000005</v>
      </c>
    </row>
    <row r="9155" spans="1:6">
      <c r="A9155" s="39">
        <v>54316</v>
      </c>
      <c r="B9155" t="s" s="0">
        <v>21</v>
      </c>
      <c r="C9155" t="s" s="0">
        <v>22</v>
      </c>
      <c r="E9155" t="s" s="0">
        <v>21</v>
      </c>
      <c r="F9155" s="0">
        <v>1.085</v>
      </c>
    </row>
    <row r="9156" spans="1:6">
      <c r="A9156" s="39">
        <v>30455</v>
      </c>
      <c r="B9156" t="s" s="0">
        <v>410</v>
      </c>
      <c r="C9156" t="s" s="0">
        <v>39</v>
      </c>
      <c r="E9156" t="s" s="0">
        <v>410</v>
      </c>
      <c r="F9156" s="0">
        <v>0.93400000000000005</v>
      </c>
    </row>
    <row r="9157" spans="1:6">
      <c r="A9157" s="39">
        <v>30457</v>
      </c>
      <c r="B9157" t="s" s="0">
        <v>410</v>
      </c>
      <c r="C9157" t="s" s="0">
        <v>39</v>
      </c>
      <c r="E9157" t="s" s="0">
        <v>410</v>
      </c>
      <c r="F9157" s="0">
        <v>0.93400000000000005</v>
      </c>
    </row>
    <row r="9158" spans="1:6">
      <c r="A9158" s="39">
        <v>94060</v>
      </c>
      <c r="B9158" t="s" s="0">
        <v>85</v>
      </c>
      <c r="C9158" t="s" s="0">
        <v>26</v>
      </c>
      <c r="E9158" t="s" s="0">
        <v>85</v>
      </c>
      <c r="F9158" s="0">
        <v>0.91600000000000004</v>
      </c>
    </row>
    <row r="9159" spans="1:6">
      <c r="A9159" s="39">
        <v>82343</v>
      </c>
      <c r="B9159" t="s" s="0">
        <v>157</v>
      </c>
      <c r="C9159" t="s" s="0">
        <v>26</v>
      </c>
      <c r="E9159" t="s" s="0">
        <v>157</v>
      </c>
      <c r="F9159" s="0">
        <v>1.294</v>
      </c>
    </row>
    <row r="9160" spans="1:6">
      <c r="A9160" s="39">
        <v>15326</v>
      </c>
      <c r="B9160" t="s" s="0">
        <v>136</v>
      </c>
      <c r="C9160" t="s" s="0">
        <v>82</v>
      </c>
      <c r="E9160" t="s" s="0">
        <v>136</v>
      </c>
      <c r="F9160" s="0">
        <v>0.93</v>
      </c>
    </row>
    <row r="9161" spans="1:6">
      <c r="A9161" s="39">
        <v>30459</v>
      </c>
      <c r="B9161" t="s" s="0">
        <v>410</v>
      </c>
      <c r="C9161" t="s" s="0">
        <v>39</v>
      </c>
      <c r="E9161" t="s" s="0">
        <v>410</v>
      </c>
      <c r="F9161" s="0">
        <v>0.93400000000000005</v>
      </c>
    </row>
    <row r="9162" spans="1:6">
      <c r="A9162" s="39">
        <v>30519</v>
      </c>
      <c r="B9162" t="s" s="0">
        <v>410</v>
      </c>
      <c r="C9162" t="s" s="0">
        <v>39</v>
      </c>
      <c r="E9162" t="s" s="0">
        <v>410</v>
      </c>
      <c r="F9162" s="0">
        <v>0.93400000000000005</v>
      </c>
    </row>
    <row r="9163" spans="1:6">
      <c r="A9163" s="39">
        <v>30521</v>
      </c>
      <c r="B9163" t="s" s="0">
        <v>410</v>
      </c>
      <c r="C9163" t="s" s="0">
        <v>39</v>
      </c>
      <c r="E9163" t="s" s="0">
        <v>410</v>
      </c>
      <c r="F9163" s="0">
        <v>0.93400000000000005</v>
      </c>
    </row>
    <row r="9164" spans="1:6">
      <c r="A9164" s="39">
        <v>30539</v>
      </c>
      <c r="B9164" t="s" s="0">
        <v>410</v>
      </c>
      <c r="C9164" t="s" s="0">
        <v>39</v>
      </c>
      <c r="E9164" t="s" s="0">
        <v>410</v>
      </c>
      <c r="F9164" s="0">
        <v>0.93400000000000005</v>
      </c>
    </row>
    <row r="9165" spans="1:6">
      <c r="A9165" s="39">
        <v>31867</v>
      </c>
      <c r="B9165" t="s" s="0">
        <v>75</v>
      </c>
      <c r="C9165" t="s" s="0">
        <v>39</v>
      </c>
      <c r="E9165" t="s" s="0">
        <v>75</v>
      </c>
      <c r="F9165" s="0">
        <v>0.81699999999999995</v>
      </c>
    </row>
    <row r="9166" spans="1:6">
      <c r="A9166" s="39">
        <v>35415</v>
      </c>
      <c r="B9166" t="s" s="0">
        <v>107</v>
      </c>
      <c r="C9166" t="s" s="0">
        <v>74</v>
      </c>
      <c r="E9166" t="s" s="0">
        <v>107</v>
      </c>
      <c r="F9166" s="0">
        <v>0.999</v>
      </c>
    </row>
    <row r="9167" spans="1:6">
      <c r="A9167" s="39">
        <v>30559</v>
      </c>
      <c r="B9167" t="s" s="0">
        <v>410</v>
      </c>
      <c r="C9167" t="s" s="0">
        <v>39</v>
      </c>
      <c r="E9167" t="s" s="0">
        <v>410</v>
      </c>
      <c r="F9167" s="0">
        <v>0.93400000000000005</v>
      </c>
    </row>
    <row r="9168" spans="1:6">
      <c r="A9168" s="39">
        <v>85586</v>
      </c>
      <c r="B9168" t="s" s="0">
        <v>162</v>
      </c>
      <c r="C9168" t="s" s="0">
        <v>26</v>
      </c>
      <c r="E9168" t="s" s="0">
        <v>162</v>
      </c>
      <c r="F9168" s="0">
        <v>1.294</v>
      </c>
    </row>
    <row r="9169" spans="1:6">
      <c r="A9169" s="39">
        <v>19205</v>
      </c>
      <c r="B9169" t="s" s="0">
        <v>138</v>
      </c>
      <c r="C9169" t="s" s="0">
        <v>58</v>
      </c>
      <c r="E9169" t="s" s="0">
        <v>138</v>
      </c>
      <c r="F9169" s="0">
        <v>0.96</v>
      </c>
    </row>
    <row r="9170" spans="1:6">
      <c r="A9170" s="39">
        <v>56751</v>
      </c>
      <c r="B9170" t="s" s="0">
        <v>42</v>
      </c>
      <c r="C9170" t="s" s="0">
        <v>22</v>
      </c>
      <c r="E9170" t="s" s="0">
        <v>42</v>
      </c>
      <c r="F9170" s="0">
        <v>1.0009999999999999</v>
      </c>
    </row>
    <row r="9171" spans="1:6">
      <c r="A9171" s="39">
        <v>18059</v>
      </c>
      <c r="B9171" t="s" s="0">
        <v>57</v>
      </c>
      <c r="C9171" t="s" s="0">
        <v>58</v>
      </c>
      <c r="E9171" t="s" s="0">
        <v>57</v>
      </c>
      <c r="F9171" s="0">
        <v>0.93899999999999995</v>
      </c>
    </row>
    <row r="9172" spans="1:6">
      <c r="A9172" s="39">
        <v>54340</v>
      </c>
      <c r="B9172" t="s" s="0">
        <v>21</v>
      </c>
      <c r="C9172" t="s" s="0">
        <v>22</v>
      </c>
      <c r="E9172" t="s" s="0">
        <v>21</v>
      </c>
      <c r="F9172" s="0">
        <v>1.085</v>
      </c>
    </row>
    <row r="9173" spans="1:6">
      <c r="A9173" s="39">
        <v>30625</v>
      </c>
      <c r="B9173" t="s" s="0">
        <v>410</v>
      </c>
      <c r="C9173" t="s" s="0">
        <v>39</v>
      </c>
      <c r="E9173" t="s" s="0">
        <v>410</v>
      </c>
      <c r="F9173" s="0">
        <v>0.93400000000000005</v>
      </c>
    </row>
    <row r="9174" spans="1:6">
      <c r="A9174" s="39">
        <v>37647</v>
      </c>
      <c r="B9174" t="s" s="0">
        <v>169</v>
      </c>
      <c r="C9174" t="s" s="0">
        <v>39</v>
      </c>
      <c r="E9174" t="s" s="0">
        <v>169</v>
      </c>
      <c r="F9174" s="0">
        <v>0.78700000000000003</v>
      </c>
    </row>
    <row r="9175" spans="1:6">
      <c r="A9175" s="39">
        <v>85131</v>
      </c>
      <c r="B9175" t="s" s="0">
        <v>46</v>
      </c>
      <c r="C9175" t="s" s="0">
        <v>26</v>
      </c>
      <c r="E9175" t="s" s="0">
        <v>46</v>
      </c>
      <c r="F9175" s="0">
        <v>1.046</v>
      </c>
    </row>
    <row r="9176" spans="1:6">
      <c r="A9176" s="39">
        <v>31718</v>
      </c>
      <c r="B9176" t="s" s="0">
        <v>75</v>
      </c>
      <c r="C9176" t="s" s="0">
        <v>39</v>
      </c>
      <c r="E9176" t="s" s="0">
        <v>75</v>
      </c>
      <c r="F9176" s="0">
        <v>0.81699999999999995</v>
      </c>
    </row>
    <row r="9177" spans="1:6">
      <c r="A9177" s="39">
        <v>82398</v>
      </c>
      <c r="B9177" t="s" s="0">
        <v>130</v>
      </c>
      <c r="C9177" t="s" s="0">
        <v>26</v>
      </c>
      <c r="E9177" t="s" s="0">
        <v>130</v>
      </c>
      <c r="F9177" s="0">
        <v>1.1479999999999999</v>
      </c>
    </row>
    <row r="9178" spans="1:6">
      <c r="A9178" s="39">
        <v>30627</v>
      </c>
      <c r="B9178" t="s" s="0">
        <v>410</v>
      </c>
      <c r="C9178" t="s" s="0">
        <v>39</v>
      </c>
      <c r="E9178" t="s" s="0">
        <v>410</v>
      </c>
      <c r="F9178" s="0">
        <v>0.93400000000000005</v>
      </c>
    </row>
    <row r="9179" spans="1:6">
      <c r="A9179" s="39">
        <v>91805</v>
      </c>
      <c r="B9179" t="s" s="0">
        <v>33</v>
      </c>
      <c r="C9179" t="s" s="0">
        <v>26</v>
      </c>
      <c r="E9179" t="s" s="0">
        <v>33</v>
      </c>
      <c r="F9179" s="0">
        <v>1.0189999999999999</v>
      </c>
    </row>
    <row r="9180" spans="1:6">
      <c r="A9180" s="39">
        <v>7554</v>
      </c>
      <c r="B9180" t="s" s="0">
        <v>184</v>
      </c>
      <c r="C9180" t="s" s="0">
        <v>72</v>
      </c>
      <c r="E9180" t="s" s="0">
        <v>184</v>
      </c>
      <c r="F9180" s="0">
        <v>0.94499999999999995</v>
      </c>
    </row>
    <row r="9181" spans="1:6">
      <c r="A9181" s="39">
        <v>17309</v>
      </c>
      <c r="B9181" t="s" s="0">
        <v>66</v>
      </c>
      <c r="C9181" t="s" s="0">
        <v>58</v>
      </c>
      <c r="E9181" t="s" s="0">
        <v>66</v>
      </c>
      <c r="F9181" s="0">
        <v>1.012</v>
      </c>
    </row>
    <row r="9182" spans="1:6">
      <c r="A9182" s="39">
        <v>91224</v>
      </c>
      <c r="B9182" t="s" s="0">
        <v>103</v>
      </c>
      <c r="C9182" t="s" s="0">
        <v>26</v>
      </c>
      <c r="E9182" t="s" s="0">
        <v>103</v>
      </c>
      <c r="F9182" s="0">
        <v>1.1399999999999999</v>
      </c>
    </row>
    <row r="9183" spans="1:6">
      <c r="A9183" s="39">
        <v>30629</v>
      </c>
      <c r="B9183" t="s" s="0">
        <v>410</v>
      </c>
      <c r="C9183" t="s" s="0">
        <v>39</v>
      </c>
      <c r="E9183" t="s" s="0">
        <v>410</v>
      </c>
      <c r="F9183" s="0">
        <v>0.93400000000000005</v>
      </c>
    </row>
    <row r="9184" spans="1:6">
      <c r="A9184" s="39">
        <v>56829</v>
      </c>
      <c r="B9184" t="s" s="0">
        <v>102</v>
      </c>
      <c r="C9184" t="s" s="0">
        <v>22</v>
      </c>
      <c r="E9184" t="s" s="0">
        <v>102</v>
      </c>
      <c r="F9184" s="0">
        <v>0.99099999999999999</v>
      </c>
    </row>
    <row r="9185" spans="1:6">
      <c r="A9185" s="39">
        <v>96178</v>
      </c>
      <c r="B9185" t="s" s="0">
        <v>124</v>
      </c>
      <c r="C9185" t="s" s="0">
        <v>26</v>
      </c>
      <c r="E9185" t="s" s="0">
        <v>124</v>
      </c>
      <c r="F9185" s="0">
        <v>1.089</v>
      </c>
    </row>
    <row r="9186" spans="1:6">
      <c r="A9186" s="39">
        <v>53534</v>
      </c>
      <c r="B9186" t="s" s="0">
        <v>52</v>
      </c>
      <c r="C9186" t="s" s="0">
        <v>22</v>
      </c>
      <c r="E9186" t="s" s="0">
        <v>52</v>
      </c>
      <c r="F9186" s="0">
        <v>1.0009999999999999</v>
      </c>
    </row>
    <row r="9187" spans="1:6">
      <c r="A9187" s="39">
        <v>4639</v>
      </c>
      <c r="B9187" t="s" s="0">
        <v>122</v>
      </c>
      <c r="C9187" t="s" s="0">
        <v>72</v>
      </c>
      <c r="E9187" t="s" s="0">
        <v>122</v>
      </c>
      <c r="F9187" s="0">
        <v>0.88700000000000001</v>
      </c>
    </row>
    <row r="9188" spans="1:6">
      <c r="A9188" s="39">
        <v>30655</v>
      </c>
      <c r="B9188" t="s" s="0">
        <v>410</v>
      </c>
      <c r="C9188" t="s" s="0">
        <v>39</v>
      </c>
      <c r="E9188" t="s" s="0">
        <v>410</v>
      </c>
      <c r="F9188" s="0">
        <v>0.93400000000000005</v>
      </c>
    </row>
    <row r="9189" spans="1:6">
      <c r="A9189" s="39">
        <v>18184</v>
      </c>
      <c r="B9189" t="s" s="0">
        <v>57</v>
      </c>
      <c r="C9189" t="s" s="0">
        <v>58</v>
      </c>
      <c r="E9189" t="s" s="0">
        <v>57</v>
      </c>
      <c r="F9189" s="0">
        <v>0.93899999999999995</v>
      </c>
    </row>
    <row r="9190" spans="1:6">
      <c r="A9190" s="39">
        <v>97490</v>
      </c>
      <c r="B9190" t="s" s="0">
        <v>235</v>
      </c>
      <c r="C9190" t="s" s="0">
        <v>26</v>
      </c>
      <c r="E9190" t="s" s="0">
        <v>235</v>
      </c>
      <c r="F9190" s="0">
        <v>1.093</v>
      </c>
    </row>
    <row r="9191" spans="1:6">
      <c r="A9191" s="39">
        <v>36163</v>
      </c>
      <c r="B9191" t="s" s="0">
        <v>207</v>
      </c>
      <c r="C9191" t="s" s="0">
        <v>74</v>
      </c>
      <c r="E9191" t="s" s="0">
        <v>207</v>
      </c>
      <c r="F9191" s="0">
        <v>1</v>
      </c>
    </row>
    <row r="9192" spans="1:6">
      <c r="A9192" s="39">
        <v>92284</v>
      </c>
      <c r="B9192" t="s" s="0">
        <v>153</v>
      </c>
      <c r="C9192" t="s" s="0">
        <v>26</v>
      </c>
      <c r="E9192" t="s" s="0">
        <v>153</v>
      </c>
      <c r="F9192" s="0">
        <v>1.0589999999999999</v>
      </c>
    </row>
    <row r="9193" spans="1:6">
      <c r="A9193" s="39">
        <v>30657</v>
      </c>
      <c r="B9193" t="s" s="0">
        <v>410</v>
      </c>
      <c r="C9193" t="s" s="0">
        <v>39</v>
      </c>
      <c r="E9193" t="s" s="0">
        <v>410</v>
      </c>
      <c r="F9193" s="0">
        <v>0.93400000000000005</v>
      </c>
    </row>
    <row r="9194" spans="1:6">
      <c r="A9194" s="39">
        <v>30659</v>
      </c>
      <c r="B9194" t="s" s="0">
        <v>410</v>
      </c>
      <c r="C9194" t="s" s="0">
        <v>39</v>
      </c>
      <c r="E9194" t="s" s="0">
        <v>410</v>
      </c>
      <c r="F9194" s="0">
        <v>0.93400000000000005</v>
      </c>
    </row>
    <row r="9195" spans="1:6">
      <c r="A9195" s="39">
        <v>30669</v>
      </c>
      <c r="B9195" t="s" s="0">
        <v>410</v>
      </c>
      <c r="C9195" t="s" s="0">
        <v>39</v>
      </c>
      <c r="E9195" t="s" s="0">
        <v>410</v>
      </c>
      <c r="F9195" s="0">
        <v>0.93400000000000005</v>
      </c>
    </row>
    <row r="9196" spans="1:6">
      <c r="A9196" s="39">
        <v>30966</v>
      </c>
      <c r="B9196" t="s" s="0">
        <v>410</v>
      </c>
      <c r="C9196" t="s" s="0">
        <v>39</v>
      </c>
      <c r="E9196" t="s" s="0">
        <v>410</v>
      </c>
      <c r="F9196" s="0">
        <v>0.93400000000000005</v>
      </c>
    </row>
    <row r="9197" spans="1:6">
      <c r="A9197" s="39">
        <v>18574</v>
      </c>
      <c r="B9197" t="s" s="0">
        <v>83</v>
      </c>
      <c r="C9197" t="s" s="0">
        <v>58</v>
      </c>
      <c r="E9197" t="s" s="0">
        <v>83</v>
      </c>
      <c r="F9197" s="0">
        <v>0.94399999999999995</v>
      </c>
    </row>
    <row r="9198" spans="1:6">
      <c r="A9198" s="39">
        <v>93483</v>
      </c>
      <c r="B9198" t="s" s="0">
        <v>173</v>
      </c>
      <c r="C9198" t="s" s="0">
        <v>26</v>
      </c>
      <c r="E9198" t="s" s="0">
        <v>173</v>
      </c>
      <c r="F9198" s="0">
        <v>0.90500000000000003</v>
      </c>
    </row>
    <row r="9199" spans="1:6">
      <c r="A9199" s="39">
        <v>30916</v>
      </c>
      <c r="B9199" t="s" s="0">
        <v>410</v>
      </c>
      <c r="C9199" t="s" s="0">
        <v>39</v>
      </c>
      <c r="E9199" t="s" s="0">
        <v>410</v>
      </c>
      <c r="F9199" s="0">
        <v>0.93400000000000005</v>
      </c>
    </row>
    <row r="9200" spans="1:6">
      <c r="A9200" s="39">
        <v>84103</v>
      </c>
      <c r="B9200" t="s" s="0">
        <v>56</v>
      </c>
      <c r="C9200" t="s" s="0">
        <v>26</v>
      </c>
      <c r="E9200" t="s" s="0">
        <v>56</v>
      </c>
      <c r="F9200" s="0">
        <v>0.99399999999999999</v>
      </c>
    </row>
    <row r="9201" spans="1:6">
      <c r="A9201" s="39">
        <v>30880</v>
      </c>
      <c r="B9201" t="s" s="0">
        <v>410</v>
      </c>
      <c r="C9201" t="s" s="0">
        <v>39</v>
      </c>
      <c r="E9201" t="s" s="0">
        <v>410</v>
      </c>
      <c r="F9201" s="0">
        <v>0.93400000000000005</v>
      </c>
    </row>
    <row r="9202" spans="1:6">
      <c r="A9202" s="39">
        <v>4626</v>
      </c>
      <c r="B9202" t="s" s="0">
        <v>122</v>
      </c>
      <c r="C9202" t="s" s="0">
        <v>72</v>
      </c>
      <c r="E9202" t="s" s="0">
        <v>122</v>
      </c>
      <c r="F9202" s="0">
        <v>0.88700000000000001</v>
      </c>
    </row>
    <row r="9203" spans="1:6">
      <c r="A9203" s="39">
        <v>30669</v>
      </c>
      <c r="B9203" t="s" s="0">
        <v>410</v>
      </c>
      <c r="C9203" t="s" s="0">
        <v>39</v>
      </c>
      <c r="E9203" t="s" s="0">
        <v>410</v>
      </c>
      <c r="F9203" s="0">
        <v>0.93400000000000005</v>
      </c>
    </row>
    <row r="9204" spans="1:6">
      <c r="A9204" s="39">
        <v>17391</v>
      </c>
      <c r="B9204" t="s" s="0">
        <v>66</v>
      </c>
      <c r="C9204" t="s" s="0">
        <v>58</v>
      </c>
      <c r="E9204" t="s" s="0">
        <v>66</v>
      </c>
      <c r="F9204" s="0">
        <v>1.012</v>
      </c>
    </row>
    <row r="9205" spans="1:6">
      <c r="A9205" s="39">
        <v>84389</v>
      </c>
      <c r="B9205" t="s" s="0">
        <v>176</v>
      </c>
      <c r="C9205" t="s" s="0">
        <v>26</v>
      </c>
      <c r="E9205" t="s" s="0">
        <v>176</v>
      </c>
      <c r="F9205" s="0">
        <v>0.98899999999999999</v>
      </c>
    </row>
    <row r="9206" spans="1:6">
      <c r="A9206" s="39">
        <v>30851</v>
      </c>
      <c r="B9206" t="s" s="0">
        <v>410</v>
      </c>
      <c r="C9206" t="s" s="0">
        <v>39</v>
      </c>
      <c r="E9206" t="s" s="0">
        <v>410</v>
      </c>
      <c r="F9206" s="0">
        <v>0.93400000000000005</v>
      </c>
    </row>
    <row r="9207" spans="1:6">
      <c r="A9207" s="39">
        <v>30853</v>
      </c>
      <c r="B9207" t="s" s="0">
        <v>410</v>
      </c>
      <c r="C9207" t="s" s="0">
        <v>39</v>
      </c>
      <c r="E9207" t="s" s="0">
        <v>410</v>
      </c>
      <c r="F9207" s="0">
        <v>0.93400000000000005</v>
      </c>
    </row>
    <row r="9208" spans="1:6">
      <c r="A9208" s="39">
        <v>30855</v>
      </c>
      <c r="B9208" t="s" s="0">
        <v>410</v>
      </c>
      <c r="C9208" t="s" s="0">
        <v>39</v>
      </c>
      <c r="E9208" t="s" s="0">
        <v>410</v>
      </c>
      <c r="F9208" s="0">
        <v>0.93400000000000005</v>
      </c>
    </row>
    <row r="9209" spans="1:6">
      <c r="A9209" s="39">
        <v>31275</v>
      </c>
      <c r="B9209" t="s" s="0">
        <v>410</v>
      </c>
      <c r="C9209" t="s" s="0">
        <v>39</v>
      </c>
      <c r="E9209" t="s" s="0">
        <v>410</v>
      </c>
      <c r="F9209" s="0">
        <v>0.93400000000000005</v>
      </c>
    </row>
    <row r="9210" spans="1:6">
      <c r="A9210" s="39">
        <v>31535</v>
      </c>
      <c r="B9210" t="s" s="0">
        <v>410</v>
      </c>
      <c r="C9210" t="s" s="0">
        <v>39</v>
      </c>
      <c r="E9210" t="s" s="0">
        <v>410</v>
      </c>
      <c r="F9210" s="0">
        <v>0.93400000000000005</v>
      </c>
    </row>
    <row r="9211" spans="1:6">
      <c r="A9211" s="39">
        <v>30982</v>
      </c>
      <c r="B9211" t="s" s="0">
        <v>410</v>
      </c>
      <c r="C9211" t="s" s="0">
        <v>39</v>
      </c>
      <c r="E9211" t="s" s="0">
        <v>410</v>
      </c>
      <c r="F9211" s="0">
        <v>0.93400000000000005</v>
      </c>
    </row>
    <row r="9212" spans="1:6">
      <c r="A9212" s="39">
        <v>30952</v>
      </c>
      <c r="B9212" t="s" s="0">
        <v>410</v>
      </c>
      <c r="C9212" t="s" s="0">
        <v>39</v>
      </c>
      <c r="E9212" t="s" s="0">
        <v>410</v>
      </c>
      <c r="F9212" s="0">
        <v>0.93400000000000005</v>
      </c>
    </row>
    <row r="9213" spans="1:6">
      <c r="A9213" s="39">
        <v>30926</v>
      </c>
      <c r="B9213" t="s" s="0">
        <v>410</v>
      </c>
      <c r="C9213" t="s" s="0">
        <v>39</v>
      </c>
      <c r="E9213" t="s" s="0">
        <v>410</v>
      </c>
      <c r="F9213" s="0">
        <v>0.93400000000000005</v>
      </c>
    </row>
    <row r="9214" spans="1:6">
      <c r="A9214" s="39">
        <v>91278</v>
      </c>
      <c r="B9214" t="s" s="0">
        <v>79</v>
      </c>
      <c r="C9214" t="s" s="0">
        <v>26</v>
      </c>
      <c r="E9214" t="s" s="0">
        <v>79</v>
      </c>
      <c r="F9214" s="0">
        <v>1.1339999999999999</v>
      </c>
    </row>
    <row r="9215" spans="1:6">
      <c r="A9215" s="39">
        <v>86554</v>
      </c>
      <c r="B9215" t="s" s="0">
        <v>51</v>
      </c>
      <c r="C9215" t="s" s="0">
        <v>26</v>
      </c>
      <c r="E9215" t="s" s="0">
        <v>51</v>
      </c>
      <c r="F9215" s="0">
        <v>1.089</v>
      </c>
    </row>
    <row r="9216" spans="1:6">
      <c r="A9216" s="39">
        <v>31319</v>
      </c>
      <c r="B9216" t="s" s="0">
        <v>410</v>
      </c>
      <c r="C9216" t="s" s="0">
        <v>39</v>
      </c>
      <c r="E9216" t="s" s="0">
        <v>410</v>
      </c>
      <c r="F9216" s="0">
        <v>0.93400000000000005</v>
      </c>
    </row>
    <row r="9217" spans="1:6">
      <c r="A9217" s="39">
        <v>91099</v>
      </c>
      <c r="B9217" t="s" s="0">
        <v>312</v>
      </c>
      <c r="C9217" t="s" s="0">
        <v>26</v>
      </c>
      <c r="E9217" t="s" s="0">
        <v>312</v>
      </c>
      <c r="F9217" s="0">
        <v>1.099</v>
      </c>
    </row>
    <row r="9218" spans="1:6">
      <c r="A9218" s="39">
        <v>31832</v>
      </c>
      <c r="B9218" t="s" s="0">
        <v>410</v>
      </c>
      <c r="C9218" t="s" s="0">
        <v>39</v>
      </c>
      <c r="E9218" t="s" s="0">
        <v>410</v>
      </c>
      <c r="F9218" s="0">
        <v>0.93400000000000005</v>
      </c>
    </row>
    <row r="9219" spans="1:6">
      <c r="A9219" s="39">
        <v>31311</v>
      </c>
      <c r="B9219" t="s" s="0">
        <v>410</v>
      </c>
      <c r="C9219" t="s" s="0">
        <v>39</v>
      </c>
      <c r="E9219" t="s" s="0">
        <v>410</v>
      </c>
      <c r="F9219" s="0">
        <v>0.93400000000000005</v>
      </c>
    </row>
    <row r="9220" spans="1:6">
      <c r="A9220" s="39">
        <v>57589</v>
      </c>
      <c r="B9220" t="s" s="0">
        <v>112</v>
      </c>
      <c r="C9220" t="s" s="0">
        <v>22</v>
      </c>
      <c r="E9220" t="s" s="0">
        <v>112</v>
      </c>
      <c r="F9220" s="0">
        <v>0.99</v>
      </c>
    </row>
    <row r="9221" spans="1:6">
      <c r="A9221" s="39">
        <v>94267</v>
      </c>
      <c r="B9221" t="s" s="0">
        <v>40</v>
      </c>
      <c r="C9221" t="s" s="0">
        <v>26</v>
      </c>
      <c r="E9221" t="s" s="0">
        <v>40</v>
      </c>
      <c r="F9221" s="0">
        <v>0.93500000000000005</v>
      </c>
    </row>
    <row r="9222" spans="1:6">
      <c r="A9222" s="39">
        <v>17094</v>
      </c>
      <c r="B9222" t="s" s="0">
        <v>125</v>
      </c>
      <c r="C9222" t="s" s="0">
        <v>58</v>
      </c>
      <c r="E9222" t="s" s="0">
        <v>125</v>
      </c>
      <c r="F9222" s="0">
        <v>0.9</v>
      </c>
    </row>
    <row r="9223" spans="1:6">
      <c r="A9223" s="39">
        <v>30900</v>
      </c>
      <c r="B9223" t="s" s="0">
        <v>410</v>
      </c>
      <c r="C9223" t="s" s="0">
        <v>39</v>
      </c>
      <c r="E9223" t="s" s="0">
        <v>410</v>
      </c>
      <c r="F9223" s="0">
        <v>0.93400000000000005</v>
      </c>
    </row>
    <row r="9224" spans="1:6">
      <c r="A9224" s="39">
        <v>30974</v>
      </c>
      <c r="B9224" t="s" s="0">
        <v>410</v>
      </c>
      <c r="C9224" t="s" s="0">
        <v>39</v>
      </c>
      <c r="E9224" t="s" s="0">
        <v>410</v>
      </c>
      <c r="F9224" s="0">
        <v>0.93400000000000005</v>
      </c>
    </row>
    <row r="9225" spans="1:6">
      <c r="A9225" s="39">
        <v>17168</v>
      </c>
      <c r="B9225" t="s" s="0">
        <v>57</v>
      </c>
      <c r="C9225" t="s" s="0">
        <v>58</v>
      </c>
      <c r="E9225" t="s" s="0">
        <v>57</v>
      </c>
      <c r="F9225" s="0">
        <v>0.93899999999999995</v>
      </c>
    </row>
    <row r="9226" spans="1:6">
      <c r="A9226" s="39">
        <v>95473</v>
      </c>
      <c r="B9226" t="s" s="0">
        <v>79</v>
      </c>
      <c r="C9226" t="s" s="0">
        <v>26</v>
      </c>
      <c r="E9226" t="s" s="0">
        <v>79</v>
      </c>
      <c r="F9226" s="0">
        <v>1.1339999999999999</v>
      </c>
    </row>
    <row r="9227" spans="1:6">
      <c r="A9227" s="39">
        <v>31515</v>
      </c>
      <c r="B9227" t="s" s="0">
        <v>410</v>
      </c>
      <c r="C9227" t="s" s="0">
        <v>39</v>
      </c>
      <c r="E9227" t="s" s="0">
        <v>410</v>
      </c>
      <c r="F9227" s="0">
        <v>0.93400000000000005</v>
      </c>
    </row>
    <row r="9228" spans="1:6">
      <c r="A9228" s="39">
        <v>18445</v>
      </c>
      <c r="B9228" t="s" s="0">
        <v>83</v>
      </c>
      <c r="C9228" t="s" s="0">
        <v>58</v>
      </c>
      <c r="E9228" t="s" s="0">
        <v>83</v>
      </c>
      <c r="F9228" s="0">
        <v>0.94399999999999995</v>
      </c>
    </row>
    <row r="9229" spans="1:6">
      <c r="A9229" s="39">
        <v>66299</v>
      </c>
      <c r="B9229" t="s" s="0">
        <v>411</v>
      </c>
      <c r="C9229" t="s" s="0">
        <v>226</v>
      </c>
      <c r="E9229" t="s" s="0">
        <v>411</v>
      </c>
      <c r="F9229" s="0">
        <v>0.92100000000000004</v>
      </c>
    </row>
    <row r="9230" spans="1:6">
      <c r="A9230" s="39">
        <v>66352</v>
      </c>
      <c r="B9230" t="s" s="0">
        <v>411</v>
      </c>
      <c r="C9230" t="s" s="0">
        <v>226</v>
      </c>
      <c r="E9230" t="s" s="0">
        <v>411</v>
      </c>
      <c r="F9230" s="0">
        <v>0.92100000000000004</v>
      </c>
    </row>
    <row r="9231" spans="1:6">
      <c r="A9231" s="39">
        <v>86984</v>
      </c>
      <c r="B9231" t="s" s="0">
        <v>130</v>
      </c>
      <c r="C9231" t="s" s="0">
        <v>26</v>
      </c>
      <c r="E9231" t="s" s="0">
        <v>130</v>
      </c>
      <c r="F9231" s="0">
        <v>1.1479999999999999</v>
      </c>
    </row>
    <row r="9232" spans="1:6">
      <c r="A9232" s="39">
        <v>14727</v>
      </c>
      <c r="B9232" t="s" s="0">
        <v>287</v>
      </c>
      <c r="C9232" t="s" s="0">
        <v>82</v>
      </c>
      <c r="E9232" t="s" s="0">
        <v>287</v>
      </c>
      <c r="F9232" s="0">
        <v>0.98499999999999999</v>
      </c>
    </row>
    <row r="9233" spans="1:6">
      <c r="A9233" s="39">
        <v>17291</v>
      </c>
      <c r="B9233" t="s" s="0">
        <v>159</v>
      </c>
      <c r="C9233" t="s" s="0">
        <v>82</v>
      </c>
      <c r="E9233" t="s" s="0">
        <v>159</v>
      </c>
      <c r="F9233" s="0">
        <v>0.88900000000000001</v>
      </c>
    </row>
    <row r="9234" spans="1:6">
      <c r="A9234" s="39">
        <v>18375</v>
      </c>
      <c r="B9234" t="s" s="0">
        <v>83</v>
      </c>
      <c r="C9234" t="s" s="0">
        <v>58</v>
      </c>
      <c r="E9234" t="s" s="0">
        <v>83</v>
      </c>
      <c r="F9234" s="0">
        <v>0.94399999999999995</v>
      </c>
    </row>
    <row r="9235" spans="1:6">
      <c r="A9235" s="39">
        <v>66265</v>
      </c>
      <c r="B9235" t="s" s="0">
        <v>411</v>
      </c>
      <c r="C9235" t="s" s="0">
        <v>226</v>
      </c>
      <c r="E9235" t="s" s="0">
        <v>411</v>
      </c>
      <c r="F9235" s="0">
        <v>0.92100000000000004</v>
      </c>
    </row>
    <row r="9236" spans="1:6">
      <c r="A9236" s="39">
        <v>95355</v>
      </c>
      <c r="B9236" t="s" s="0">
        <v>348</v>
      </c>
      <c r="C9236" t="s" s="0">
        <v>26</v>
      </c>
      <c r="E9236" t="s" s="0">
        <v>348</v>
      </c>
      <c r="F9236" s="0">
        <v>1.038</v>
      </c>
    </row>
    <row r="9237" spans="1:6">
      <c r="A9237" s="39">
        <v>96332</v>
      </c>
      <c r="B9237" t="s" s="0">
        <v>377</v>
      </c>
      <c r="C9237" t="s" s="0">
        <v>26</v>
      </c>
      <c r="E9237" t="s" s="0">
        <v>377</v>
      </c>
      <c r="F9237" s="0">
        <v>1.135</v>
      </c>
    </row>
    <row r="9238" spans="1:6">
      <c r="A9238" s="39">
        <v>91362</v>
      </c>
      <c r="B9238" t="s" s="0">
        <v>312</v>
      </c>
      <c r="C9238" t="s" s="0">
        <v>26</v>
      </c>
      <c r="E9238" t="s" s="0">
        <v>312</v>
      </c>
      <c r="F9238" s="0">
        <v>1.099</v>
      </c>
    </row>
    <row r="9239" spans="1:6">
      <c r="A9239" s="39">
        <v>66271</v>
      </c>
      <c r="B9239" t="s" s="0">
        <v>411</v>
      </c>
      <c r="C9239" t="s" s="0">
        <v>226</v>
      </c>
      <c r="E9239" t="s" s="0">
        <v>411</v>
      </c>
      <c r="F9239" s="0">
        <v>0.92100000000000004</v>
      </c>
    </row>
    <row r="9240" spans="1:6">
      <c r="A9240" s="39">
        <v>29491</v>
      </c>
      <c r="B9240" t="s" s="0">
        <v>231</v>
      </c>
      <c r="C9240" t="s" s="0">
        <v>39</v>
      </c>
      <c r="E9240" t="s" s="0">
        <v>231</v>
      </c>
      <c r="F9240" s="0">
        <v>0.873</v>
      </c>
    </row>
    <row r="9241" spans="1:6">
      <c r="A9241" s="39">
        <v>17209</v>
      </c>
      <c r="B9241" t="s" s="0">
        <v>125</v>
      </c>
      <c r="C9241" t="s" s="0">
        <v>58</v>
      </c>
      <c r="E9241" t="s" s="0">
        <v>125</v>
      </c>
      <c r="F9241" s="0">
        <v>0.9</v>
      </c>
    </row>
    <row r="9242" spans="1:6">
      <c r="A9242" s="39">
        <v>97357</v>
      </c>
      <c r="B9242" t="s" s="0">
        <v>35</v>
      </c>
      <c r="C9242" t="s" s="0">
        <v>26</v>
      </c>
      <c r="E9242" t="s" s="0">
        <v>35</v>
      </c>
      <c r="F9242" s="0">
        <v>1.0649999999999999</v>
      </c>
    </row>
    <row r="9243" spans="1:6">
      <c r="A9243" s="39">
        <v>83209</v>
      </c>
      <c r="B9243" t="s" s="0">
        <v>96</v>
      </c>
      <c r="C9243" t="s" s="0">
        <v>26</v>
      </c>
      <c r="E9243" t="s" s="0">
        <v>96</v>
      </c>
      <c r="F9243" s="0">
        <v>1.2609999999999999</v>
      </c>
    </row>
    <row r="9244" spans="1:6">
      <c r="A9244" s="39">
        <v>17255</v>
      </c>
      <c r="B9244" t="s" s="0">
        <v>125</v>
      </c>
      <c r="C9244" t="s" s="0">
        <v>58</v>
      </c>
      <c r="E9244" t="s" s="0">
        <v>125</v>
      </c>
      <c r="F9244" s="0">
        <v>0.9</v>
      </c>
    </row>
    <row r="9245" spans="1:6">
      <c r="A9245" s="39">
        <v>96170</v>
      </c>
      <c r="B9245" t="s" s="0">
        <v>124</v>
      </c>
      <c r="C9245" t="s" s="0">
        <v>26</v>
      </c>
      <c r="E9245" t="s" s="0">
        <v>124</v>
      </c>
      <c r="F9245" s="0">
        <v>1.089</v>
      </c>
    </row>
    <row r="9246" spans="1:6">
      <c r="A9246" s="39">
        <v>1561</v>
      </c>
      <c r="B9246" t="s" s="0">
        <v>293</v>
      </c>
      <c r="C9246" t="s" s="0">
        <v>119</v>
      </c>
      <c r="E9246" t="s" s="0">
        <v>293</v>
      </c>
      <c r="F9246" s="0">
        <v>0.91900000000000004</v>
      </c>
    </row>
    <row r="9247" spans="1:6">
      <c r="A9247" s="39">
        <v>66346</v>
      </c>
      <c r="B9247" t="s" s="0">
        <v>411</v>
      </c>
      <c r="C9247" t="s" s="0">
        <v>226</v>
      </c>
      <c r="E9247" t="s" s="0">
        <v>411</v>
      </c>
      <c r="F9247" s="0">
        <v>0.92100000000000004</v>
      </c>
    </row>
    <row r="9248" spans="1:6">
      <c r="A9248" s="39">
        <v>27243</v>
      </c>
      <c r="B9248" t="s" s="0">
        <v>224</v>
      </c>
      <c r="C9248" t="s" s="0">
        <v>39</v>
      </c>
      <c r="E9248" t="s" s="0">
        <v>224</v>
      </c>
      <c r="F9248" s="0">
        <v>0.89800000000000002</v>
      </c>
    </row>
    <row r="9249" spans="1:6">
      <c r="A9249" s="39">
        <v>17091</v>
      </c>
      <c r="B9249" t="s" s="0">
        <v>125</v>
      </c>
      <c r="C9249" t="s" s="0">
        <v>58</v>
      </c>
      <c r="E9249" t="s" s="0">
        <v>125</v>
      </c>
      <c r="F9249" s="0">
        <v>0.9</v>
      </c>
    </row>
    <row r="9250" spans="1:6">
      <c r="A9250" s="39">
        <v>66287</v>
      </c>
      <c r="B9250" t="s" s="0">
        <v>411</v>
      </c>
      <c r="C9250" t="s" s="0">
        <v>226</v>
      </c>
      <c r="E9250" t="s" s="0">
        <v>411</v>
      </c>
      <c r="F9250" s="0">
        <v>0.92100000000000004</v>
      </c>
    </row>
    <row r="9251" spans="1:6">
      <c r="A9251" s="39">
        <v>19300</v>
      </c>
      <c r="B9251" t="s" s="0">
        <v>135</v>
      </c>
      <c r="C9251" t="s" s="0">
        <v>58</v>
      </c>
      <c r="E9251" t="s" s="0">
        <v>135</v>
      </c>
      <c r="F9251" s="0">
        <v>0.90100000000000002</v>
      </c>
    </row>
    <row r="9252" spans="1:6">
      <c r="A9252" s="39">
        <v>86931</v>
      </c>
      <c r="B9252" t="s" s="0">
        <v>164</v>
      </c>
      <c r="C9252" t="s" s="0">
        <v>26</v>
      </c>
      <c r="E9252" t="s" s="0">
        <v>164</v>
      </c>
      <c r="F9252" s="0">
        <v>1.1579999999999999</v>
      </c>
    </row>
    <row r="9253" spans="1:6">
      <c r="A9253" s="39">
        <v>19230</v>
      </c>
      <c r="B9253" t="s" s="0">
        <v>135</v>
      </c>
      <c r="C9253" t="s" s="0">
        <v>58</v>
      </c>
      <c r="E9253" t="s" s="0">
        <v>135</v>
      </c>
      <c r="F9253" s="0">
        <v>0.90100000000000002</v>
      </c>
    </row>
    <row r="9254" spans="1:6">
      <c r="A9254" s="39">
        <v>16928</v>
      </c>
      <c r="B9254" t="s" s="0">
        <v>215</v>
      </c>
      <c r="C9254" t="s" s="0">
        <v>82</v>
      </c>
      <c r="E9254" t="s" s="0">
        <v>215</v>
      </c>
      <c r="F9254" s="0">
        <v>0.81899999999999995</v>
      </c>
    </row>
    <row r="9255" spans="1:6">
      <c r="A9255" s="39">
        <v>66292</v>
      </c>
      <c r="B9255" t="s" s="0">
        <v>411</v>
      </c>
      <c r="C9255" t="s" s="0">
        <v>226</v>
      </c>
      <c r="E9255" t="s" s="0">
        <v>411</v>
      </c>
      <c r="F9255" s="0">
        <v>0.92100000000000004</v>
      </c>
    </row>
    <row r="9256" spans="1:6">
      <c r="A9256" s="39">
        <v>7330</v>
      </c>
      <c r="B9256" t="s" s="0">
        <v>108</v>
      </c>
      <c r="C9256" t="s" s="0">
        <v>72</v>
      </c>
      <c r="E9256" t="s" s="0">
        <v>108</v>
      </c>
      <c r="F9256" s="0">
        <v>0.91300000000000003</v>
      </c>
    </row>
    <row r="9257" spans="1:6">
      <c r="A9257" s="39">
        <v>18445</v>
      </c>
      <c r="B9257" t="s" s="0">
        <v>83</v>
      </c>
      <c r="C9257" t="s" s="0">
        <v>58</v>
      </c>
      <c r="E9257" t="s" s="0">
        <v>83</v>
      </c>
      <c r="F9257" s="0">
        <v>0.94399999999999995</v>
      </c>
    </row>
    <row r="9258" spans="1:6">
      <c r="A9258" s="39">
        <v>66111</v>
      </c>
      <c r="B9258" t="s" s="0">
        <v>411</v>
      </c>
      <c r="C9258" t="s" s="0">
        <v>226</v>
      </c>
      <c r="E9258" t="s" s="0">
        <v>411</v>
      </c>
      <c r="F9258" s="0">
        <v>0.92100000000000004</v>
      </c>
    </row>
    <row r="9259" spans="1:6">
      <c r="A9259" s="39">
        <v>66113</v>
      </c>
      <c r="B9259" t="s" s="0">
        <v>411</v>
      </c>
      <c r="C9259" t="s" s="0">
        <v>226</v>
      </c>
      <c r="E9259" t="s" s="0">
        <v>411</v>
      </c>
      <c r="F9259" s="0">
        <v>0.92100000000000004</v>
      </c>
    </row>
    <row r="9260" spans="1:6">
      <c r="A9260" s="39">
        <v>97279</v>
      </c>
      <c r="B9260" t="s" s="0">
        <v>133</v>
      </c>
      <c r="C9260" t="s" s="0">
        <v>26</v>
      </c>
      <c r="E9260" t="s" s="0">
        <v>133</v>
      </c>
      <c r="F9260" s="0">
        <v>1.1100000000000001</v>
      </c>
    </row>
    <row r="9261" spans="1:6">
      <c r="A9261" s="39">
        <v>15345</v>
      </c>
      <c r="B9261" t="s" s="0">
        <v>136</v>
      </c>
      <c r="C9261" t="s" s="0">
        <v>82</v>
      </c>
      <c r="E9261" t="s" s="0">
        <v>136</v>
      </c>
      <c r="F9261" s="0">
        <v>0.93</v>
      </c>
    </row>
    <row r="9262" spans="1:6">
      <c r="A9262" s="39">
        <v>18356</v>
      </c>
      <c r="B9262" t="s" s="0">
        <v>83</v>
      </c>
      <c r="C9262" t="s" s="0">
        <v>58</v>
      </c>
      <c r="E9262" t="s" s="0">
        <v>83</v>
      </c>
      <c r="F9262" s="0">
        <v>0.94399999999999995</v>
      </c>
    </row>
    <row r="9263" spans="1:6">
      <c r="A9263" s="39">
        <v>66115</v>
      </c>
      <c r="B9263" t="s" s="0">
        <v>411</v>
      </c>
      <c r="C9263" t="s" s="0">
        <v>226</v>
      </c>
      <c r="E9263" t="s" s="0">
        <v>411</v>
      </c>
      <c r="F9263" s="0">
        <v>0.92100000000000004</v>
      </c>
    </row>
    <row r="9264" spans="1:6">
      <c r="A9264" s="39">
        <v>66117</v>
      </c>
      <c r="B9264" t="s" s="0">
        <v>411</v>
      </c>
      <c r="C9264" t="s" s="0">
        <v>226</v>
      </c>
      <c r="E9264" t="s" s="0">
        <v>411</v>
      </c>
      <c r="F9264" s="0">
        <v>0.92100000000000004</v>
      </c>
    </row>
    <row r="9265" spans="1:6">
      <c r="A9265" s="39">
        <v>83134</v>
      </c>
      <c r="B9265" t="s" s="0">
        <v>96</v>
      </c>
      <c r="C9265" t="s" s="0">
        <v>26</v>
      </c>
      <c r="E9265" t="s" s="0">
        <v>96</v>
      </c>
      <c r="F9265" s="0">
        <v>1.2609999999999999</v>
      </c>
    </row>
    <row r="9266" spans="1:6">
      <c r="A9266" s="39">
        <v>66119</v>
      </c>
      <c r="B9266" t="s" s="0">
        <v>411</v>
      </c>
      <c r="C9266" t="s" s="0">
        <v>226</v>
      </c>
      <c r="E9266" t="s" s="0">
        <v>411</v>
      </c>
      <c r="F9266" s="0">
        <v>0.92100000000000004</v>
      </c>
    </row>
    <row r="9267" spans="1:6">
      <c r="A9267" s="39">
        <v>82178</v>
      </c>
      <c r="B9267" t="s" s="0">
        <v>49</v>
      </c>
      <c r="C9267" t="s" s="0">
        <v>26</v>
      </c>
      <c r="E9267" t="s" s="0">
        <v>49</v>
      </c>
      <c r="F9267" s="0">
        <v>1.2809999999999999</v>
      </c>
    </row>
    <row r="9268" spans="1:6">
      <c r="A9268" s="39">
        <v>17429</v>
      </c>
      <c r="B9268" t="s" s="0">
        <v>66</v>
      </c>
      <c r="C9268" t="s" s="0">
        <v>58</v>
      </c>
      <c r="E9268" t="s" s="0">
        <v>66</v>
      </c>
      <c r="F9268" s="0">
        <v>1.012</v>
      </c>
    </row>
    <row r="9269" spans="1:6">
      <c r="A9269" s="39">
        <v>56305</v>
      </c>
      <c r="B9269" t="s" s="0">
        <v>160</v>
      </c>
      <c r="C9269" t="s" s="0">
        <v>22</v>
      </c>
      <c r="E9269" t="s" s="0">
        <v>160</v>
      </c>
      <c r="F9269" s="0">
        <v>0.94</v>
      </c>
    </row>
    <row r="9270" spans="1:6">
      <c r="A9270" s="39">
        <v>66121</v>
      </c>
      <c r="B9270" t="s" s="0">
        <v>411</v>
      </c>
      <c r="C9270" t="s" s="0">
        <v>226</v>
      </c>
      <c r="E9270" t="s" s="0">
        <v>411</v>
      </c>
      <c r="F9270" s="0">
        <v>0.92100000000000004</v>
      </c>
    </row>
    <row r="9271" spans="1:6">
      <c r="A9271" s="39">
        <v>82049</v>
      </c>
      <c r="B9271" t="s" s="0">
        <v>178</v>
      </c>
      <c r="C9271" t="s" s="0">
        <v>26</v>
      </c>
      <c r="E9271" t="s" s="0">
        <v>178</v>
      </c>
      <c r="F9271" s="0">
        <v>1.288</v>
      </c>
    </row>
    <row r="9272" spans="1:6">
      <c r="A9272" s="39">
        <v>95704</v>
      </c>
      <c r="B9272" t="s" s="0">
        <v>205</v>
      </c>
      <c r="C9272" t="s" s="0">
        <v>26</v>
      </c>
      <c r="E9272" t="s" s="0">
        <v>205</v>
      </c>
      <c r="F9272" s="0">
        <v>1.038</v>
      </c>
    </row>
    <row r="9273" spans="1:6">
      <c r="A9273" s="39">
        <v>66123</v>
      </c>
      <c r="B9273" t="s" s="0">
        <v>411</v>
      </c>
      <c r="C9273" t="s" s="0">
        <v>226</v>
      </c>
      <c r="E9273" t="s" s="0">
        <v>411</v>
      </c>
      <c r="F9273" s="0">
        <v>0.92100000000000004</v>
      </c>
    </row>
    <row r="9274" spans="1:6">
      <c r="A9274" s="39">
        <v>1896</v>
      </c>
      <c r="B9274" t="s" s="0">
        <v>174</v>
      </c>
      <c r="C9274" t="s" s="0">
        <v>119</v>
      </c>
      <c r="E9274" t="s" s="0">
        <v>174</v>
      </c>
      <c r="F9274" s="0">
        <v>0.91100000000000003</v>
      </c>
    </row>
    <row r="9275" spans="1:6">
      <c r="A9275" s="39">
        <v>56862</v>
      </c>
      <c r="B9275" t="s" s="0">
        <v>102</v>
      </c>
      <c r="C9275" t="s" s="0">
        <v>22</v>
      </c>
      <c r="E9275" t="s" s="0">
        <v>102</v>
      </c>
      <c r="F9275" s="0">
        <v>0.99099999999999999</v>
      </c>
    </row>
    <row r="9276" spans="1:6">
      <c r="A9276" s="39">
        <v>86932</v>
      </c>
      <c r="B9276" t="s" s="0">
        <v>164</v>
      </c>
      <c r="C9276" t="s" s="0">
        <v>26</v>
      </c>
      <c r="E9276" t="s" s="0">
        <v>164</v>
      </c>
      <c r="F9276" s="0">
        <v>1.1579999999999999</v>
      </c>
    </row>
    <row r="9277" spans="1:6">
      <c r="A9277" s="39">
        <v>90617</v>
      </c>
      <c r="B9277" t="s" s="0">
        <v>151</v>
      </c>
      <c r="C9277" t="s" s="0">
        <v>26</v>
      </c>
      <c r="E9277" t="s" s="0">
        <v>151</v>
      </c>
      <c r="F9277" s="0">
        <v>1.077</v>
      </c>
    </row>
    <row r="9278" spans="1:6">
      <c r="A9278" s="39">
        <v>2699</v>
      </c>
      <c r="B9278" t="s" s="0">
        <v>174</v>
      </c>
      <c r="C9278" t="s" s="0">
        <v>119</v>
      </c>
      <c r="E9278" t="s" s="0">
        <v>174</v>
      </c>
      <c r="F9278" s="0">
        <v>0.91100000000000003</v>
      </c>
    </row>
    <row r="9279" spans="1:6">
      <c r="A9279" s="39">
        <v>18581</v>
      </c>
      <c r="B9279" t="s" s="0">
        <v>83</v>
      </c>
      <c r="C9279" t="s" s="0">
        <v>58</v>
      </c>
      <c r="E9279" t="s" s="0">
        <v>83</v>
      </c>
      <c r="F9279" s="0">
        <v>0.94399999999999995</v>
      </c>
    </row>
    <row r="9280" spans="1:6">
      <c r="A9280" s="39">
        <v>18556</v>
      </c>
      <c r="B9280" t="s" s="0">
        <v>83</v>
      </c>
      <c r="C9280" t="s" s="0">
        <v>58</v>
      </c>
      <c r="E9280" t="s" s="0">
        <v>83</v>
      </c>
      <c r="F9280" s="0">
        <v>0.94399999999999995</v>
      </c>
    </row>
    <row r="9281" spans="1:6">
      <c r="A9281" s="39">
        <v>16949</v>
      </c>
      <c r="B9281" t="s" s="0">
        <v>215</v>
      </c>
      <c r="C9281" t="s" s="0">
        <v>82</v>
      </c>
      <c r="E9281" t="s" s="0">
        <v>215</v>
      </c>
      <c r="F9281" s="0">
        <v>0.81899999999999995</v>
      </c>
    </row>
    <row r="9282" spans="1:6">
      <c r="A9282" s="39">
        <v>66125</v>
      </c>
      <c r="B9282" t="s" s="0">
        <v>411</v>
      </c>
      <c r="C9282" t="s" s="0">
        <v>226</v>
      </c>
      <c r="E9282" t="s" s="0">
        <v>411</v>
      </c>
      <c r="F9282" s="0">
        <v>0.92100000000000004</v>
      </c>
    </row>
    <row r="9283" spans="1:6">
      <c r="A9283" s="39">
        <v>85640</v>
      </c>
      <c r="B9283" t="s" s="0">
        <v>178</v>
      </c>
      <c r="C9283" t="s" s="0">
        <v>26</v>
      </c>
      <c r="E9283" t="s" s="0">
        <v>178</v>
      </c>
      <c r="F9283" s="0">
        <v>1.288</v>
      </c>
    </row>
    <row r="9284" spans="1:6">
      <c r="A9284" s="39">
        <v>66126</v>
      </c>
      <c r="B9284" t="s" s="0">
        <v>411</v>
      </c>
      <c r="C9284" t="s" s="0">
        <v>226</v>
      </c>
      <c r="E9284" t="s" s="0">
        <v>411</v>
      </c>
      <c r="F9284" s="0">
        <v>0.92100000000000004</v>
      </c>
    </row>
    <row r="9285" spans="1:6">
      <c r="A9285" s="39">
        <v>49610</v>
      </c>
      <c r="B9285" t="s" s="0">
        <v>105</v>
      </c>
      <c r="C9285" t="s" s="0">
        <v>39</v>
      </c>
      <c r="E9285" t="s" s="0">
        <v>105</v>
      </c>
      <c r="F9285" s="0">
        <v>0.83599999999999997</v>
      </c>
    </row>
    <row r="9286" spans="1:6">
      <c r="A9286" s="39">
        <v>66127</v>
      </c>
      <c r="B9286" t="s" s="0">
        <v>411</v>
      </c>
      <c r="C9286" t="s" s="0">
        <v>226</v>
      </c>
      <c r="E9286" t="s" s="0">
        <v>411</v>
      </c>
      <c r="F9286" s="0">
        <v>0.92100000000000004</v>
      </c>
    </row>
    <row r="9287" spans="1:6">
      <c r="A9287" s="39">
        <v>66128</v>
      </c>
      <c r="B9287" t="s" s="0">
        <v>411</v>
      </c>
      <c r="C9287" t="s" s="0">
        <v>226</v>
      </c>
      <c r="E9287" t="s" s="0">
        <v>411</v>
      </c>
      <c r="F9287" s="0">
        <v>0.92100000000000004</v>
      </c>
    </row>
    <row r="9288" spans="1:6">
      <c r="A9288" s="39">
        <v>66129</v>
      </c>
      <c r="B9288" t="s" s="0">
        <v>411</v>
      </c>
      <c r="C9288" t="s" s="0">
        <v>226</v>
      </c>
      <c r="E9288" t="s" s="0">
        <v>411</v>
      </c>
      <c r="F9288" s="0">
        <v>0.92100000000000004</v>
      </c>
    </row>
    <row r="9289" spans="1:6">
      <c r="A9289" s="39">
        <v>6484</v>
      </c>
      <c r="B9289" t="s" s="0">
        <v>219</v>
      </c>
      <c r="C9289" t="s" s="0">
        <v>70</v>
      </c>
      <c r="E9289" t="s" s="0">
        <v>219</v>
      </c>
      <c r="F9289" s="0">
        <v>0.84499999999999997</v>
      </c>
    </row>
    <row r="9290" spans="1:6">
      <c r="A9290" s="39">
        <v>6485</v>
      </c>
      <c r="B9290" t="s" s="0">
        <v>219</v>
      </c>
      <c r="C9290" t="s" s="0">
        <v>70</v>
      </c>
      <c r="E9290" t="s" s="0">
        <v>219</v>
      </c>
      <c r="F9290" s="0">
        <v>0.84499999999999997</v>
      </c>
    </row>
    <row r="9291" spans="1:6">
      <c r="A9291" s="39">
        <v>66851</v>
      </c>
      <c r="B9291" t="s" s="0">
        <v>220</v>
      </c>
      <c r="C9291" t="s" s="0">
        <v>22</v>
      </c>
      <c r="E9291" t="s" s="0">
        <v>220</v>
      </c>
      <c r="F9291" s="0">
        <v>0.97499999999999998</v>
      </c>
    </row>
    <row r="9292" spans="1:6">
      <c r="A9292" s="39">
        <v>48465</v>
      </c>
      <c r="B9292" t="s" s="0">
        <v>192</v>
      </c>
      <c r="C9292" t="s" s="0">
        <v>39</v>
      </c>
      <c r="E9292" t="s" s="0">
        <v>192</v>
      </c>
      <c r="F9292" s="0">
        <v>0.85199999999999998</v>
      </c>
    </row>
    <row r="9293" spans="1:6">
      <c r="A9293" s="39">
        <v>38368</v>
      </c>
      <c r="B9293" t="s" s="0">
        <v>217</v>
      </c>
      <c r="C9293" t="s" s="0">
        <v>39</v>
      </c>
      <c r="E9293" t="s" s="0">
        <v>217</v>
      </c>
      <c r="F9293" s="0">
        <v>0.82</v>
      </c>
    </row>
    <row r="9294" spans="1:6">
      <c r="A9294" s="39">
        <v>66130</v>
      </c>
      <c r="B9294" t="s" s="0">
        <v>411</v>
      </c>
      <c r="C9294" t="s" s="0">
        <v>226</v>
      </c>
      <c r="E9294" t="s" s="0">
        <v>411</v>
      </c>
      <c r="F9294" s="0">
        <v>0.92100000000000004</v>
      </c>
    </row>
    <row r="9295" spans="1:6">
      <c r="A9295" s="39">
        <v>49448</v>
      </c>
      <c r="B9295" t="s" s="0">
        <v>61</v>
      </c>
      <c r="C9295" t="s" s="0">
        <v>39</v>
      </c>
      <c r="E9295" t="s" s="0">
        <v>61</v>
      </c>
      <c r="F9295" s="0">
        <v>0.82</v>
      </c>
    </row>
    <row r="9296" spans="1:6">
      <c r="A9296" s="39">
        <v>66131</v>
      </c>
      <c r="B9296" t="s" s="0">
        <v>411</v>
      </c>
      <c r="C9296" t="s" s="0">
        <v>226</v>
      </c>
      <c r="E9296" t="s" s="0">
        <v>411</v>
      </c>
      <c r="F9296" s="0">
        <v>0.92100000000000004</v>
      </c>
    </row>
    <row r="9297" spans="1:6">
      <c r="A9297" s="39">
        <v>66132</v>
      </c>
      <c r="B9297" t="s" s="0">
        <v>411</v>
      </c>
      <c r="C9297" t="s" s="0">
        <v>226</v>
      </c>
      <c r="E9297" t="s" s="0">
        <v>411</v>
      </c>
      <c r="F9297" s="0">
        <v>0.92100000000000004</v>
      </c>
    </row>
    <row r="9298" spans="1:6">
      <c r="A9298" s="39">
        <v>53518</v>
      </c>
      <c r="B9298" t="s" s="0">
        <v>52</v>
      </c>
      <c r="C9298" t="s" s="0">
        <v>22</v>
      </c>
      <c r="E9298" t="s" s="0">
        <v>52</v>
      </c>
      <c r="F9298" s="0">
        <v>1.0009999999999999</v>
      </c>
    </row>
    <row r="9299" spans="1:6">
      <c r="A9299" s="39">
        <v>66133</v>
      </c>
      <c r="B9299" t="s" s="0">
        <v>411</v>
      </c>
      <c r="C9299" t="s" s="0">
        <v>226</v>
      </c>
      <c r="E9299" t="s" s="0">
        <v>411</v>
      </c>
      <c r="F9299" s="0">
        <v>0.92100000000000004</v>
      </c>
    </row>
    <row r="9300" spans="1:6">
      <c r="A9300" s="39">
        <v>66280</v>
      </c>
      <c r="B9300" t="s" s="0">
        <v>411</v>
      </c>
      <c r="C9300" t="s" s="0">
        <v>226</v>
      </c>
      <c r="E9300" t="s" s="0">
        <v>411</v>
      </c>
      <c r="F9300" s="0">
        <v>0.92100000000000004</v>
      </c>
    </row>
    <row r="9301" spans="1:6">
      <c r="A9301" s="39">
        <v>66909</v>
      </c>
      <c r="B9301" t="s" s="0">
        <v>53</v>
      </c>
      <c r="C9301" t="s" s="0">
        <v>22</v>
      </c>
      <c r="E9301" t="s" s="0">
        <v>53</v>
      </c>
      <c r="F9301" s="0">
        <v>0.96099999999999997</v>
      </c>
    </row>
    <row r="9302" spans="1:6">
      <c r="A9302" s="39">
        <v>67280</v>
      </c>
      <c r="B9302" t="s" s="0">
        <v>137</v>
      </c>
      <c r="C9302" t="s" s="0">
        <v>22</v>
      </c>
      <c r="E9302" t="s" s="0">
        <v>137</v>
      </c>
      <c r="F9302" s="0">
        <v>1.0580000000000001</v>
      </c>
    </row>
    <row r="9303" spans="1:6">
      <c r="A9303" s="39">
        <v>2906</v>
      </c>
      <c r="B9303" t="s" s="0">
        <v>204</v>
      </c>
      <c r="C9303" t="s" s="0">
        <v>119</v>
      </c>
      <c r="E9303" t="s" s="0">
        <v>204</v>
      </c>
      <c r="F9303" s="0">
        <v>0.88700000000000001</v>
      </c>
    </row>
    <row r="9304" spans="1:6">
      <c r="A9304" s="39">
        <v>66333</v>
      </c>
      <c r="B9304" t="s" s="0">
        <v>411</v>
      </c>
      <c r="C9304" t="s" s="0">
        <v>226</v>
      </c>
      <c r="E9304" t="s" s="0">
        <v>411</v>
      </c>
      <c r="F9304" s="0">
        <v>0.92100000000000004</v>
      </c>
    </row>
    <row r="9305" spans="1:6">
      <c r="A9305" s="39">
        <v>73553</v>
      </c>
      <c r="B9305" t="s" s="0">
        <v>412</v>
      </c>
      <c r="C9305" t="s" s="0">
        <v>20</v>
      </c>
      <c r="E9305" t="s" s="0">
        <v>412</v>
      </c>
      <c r="F9305" s="0">
        <v>1.036</v>
      </c>
    </row>
    <row r="9306" spans="1:6">
      <c r="A9306" s="39">
        <v>35466</v>
      </c>
      <c r="B9306" t="s" s="0">
        <v>107</v>
      </c>
      <c r="C9306" t="s" s="0">
        <v>74</v>
      </c>
      <c r="E9306" t="s" s="0">
        <v>107</v>
      </c>
      <c r="F9306" s="0">
        <v>0.999</v>
      </c>
    </row>
    <row r="9307" spans="1:6">
      <c r="A9307" s="39">
        <v>1734</v>
      </c>
      <c r="B9307" t="s" s="0">
        <v>118</v>
      </c>
      <c r="C9307" t="s" s="0">
        <v>119</v>
      </c>
      <c r="E9307" t="s" s="0">
        <v>118</v>
      </c>
      <c r="F9307" s="0">
        <v>0.97399999999999998</v>
      </c>
    </row>
    <row r="9308" spans="1:6">
      <c r="A9308" s="39">
        <v>73655</v>
      </c>
      <c r="B9308" t="s" s="0">
        <v>412</v>
      </c>
      <c r="C9308" t="s" s="0">
        <v>20</v>
      </c>
      <c r="E9308" t="s" s="0">
        <v>412</v>
      </c>
      <c r="F9308" s="0">
        <v>1.036</v>
      </c>
    </row>
    <row r="9309" spans="1:6">
      <c r="A9309" s="39">
        <v>71573</v>
      </c>
      <c r="B9309" t="s" s="0">
        <v>412</v>
      </c>
      <c r="C9309" t="s" s="0">
        <v>20</v>
      </c>
      <c r="E9309" t="s" s="0">
        <v>412</v>
      </c>
      <c r="F9309" s="0">
        <v>1.036</v>
      </c>
    </row>
    <row r="9310" spans="1:6">
      <c r="A9310" s="39">
        <v>19065</v>
      </c>
      <c r="B9310" t="s" s="0">
        <v>135</v>
      </c>
      <c r="C9310" t="s" s="0">
        <v>58</v>
      </c>
      <c r="E9310" t="s" s="0">
        <v>135</v>
      </c>
      <c r="F9310" s="0">
        <v>0.90100000000000002</v>
      </c>
    </row>
    <row r="9311" spans="1:6">
      <c r="A9311" s="39">
        <v>14823</v>
      </c>
      <c r="B9311" t="s" s="0">
        <v>191</v>
      </c>
      <c r="C9311" t="s" s="0">
        <v>82</v>
      </c>
      <c r="E9311" t="s" s="0">
        <v>191</v>
      </c>
      <c r="F9311" s="0">
        <v>0.95699999999999996</v>
      </c>
    </row>
    <row r="9312" spans="1:6">
      <c r="A9312" s="39">
        <v>38375</v>
      </c>
      <c r="B9312" t="s" s="0">
        <v>217</v>
      </c>
      <c r="C9312" t="s" s="0">
        <v>39</v>
      </c>
      <c r="E9312" t="s" s="0">
        <v>217</v>
      </c>
      <c r="F9312" s="0">
        <v>0.82</v>
      </c>
    </row>
    <row r="9313" spans="1:6">
      <c r="A9313" s="39">
        <v>1920</v>
      </c>
      <c r="B9313" t="s" s="0">
        <v>174</v>
      </c>
      <c r="C9313" t="s" s="0">
        <v>119</v>
      </c>
      <c r="E9313" t="s" s="0">
        <v>174</v>
      </c>
      <c r="F9313" s="0">
        <v>0.91100000000000003</v>
      </c>
    </row>
    <row r="9314" spans="1:6">
      <c r="A9314" s="39">
        <v>57612</v>
      </c>
      <c r="B9314" t="s" s="0">
        <v>112</v>
      </c>
      <c r="C9314" t="s" s="0">
        <v>22</v>
      </c>
      <c r="E9314" t="s" s="0">
        <v>112</v>
      </c>
      <c r="F9314" s="0">
        <v>0.99</v>
      </c>
    </row>
    <row r="9315" spans="1:6">
      <c r="A9315" s="39">
        <v>4519</v>
      </c>
      <c r="B9315" t="s" s="0">
        <v>177</v>
      </c>
      <c r="C9315" t="s" s="0">
        <v>119</v>
      </c>
      <c r="E9315" t="s" s="0">
        <v>177</v>
      </c>
      <c r="F9315" s="0">
        <v>0.96099999999999997</v>
      </c>
    </row>
    <row r="9316" spans="1:6">
      <c r="A9316" s="39">
        <v>21449</v>
      </c>
      <c r="B9316" t="s" s="0">
        <v>55</v>
      </c>
      <c r="C9316" t="s" s="0">
        <v>39</v>
      </c>
      <c r="E9316" t="s" s="0">
        <v>55</v>
      </c>
      <c r="F9316" s="0">
        <v>0.94</v>
      </c>
    </row>
    <row r="9317" spans="1:6">
      <c r="A9317" s="39">
        <v>71566</v>
      </c>
      <c r="B9317" t="s" s="0">
        <v>412</v>
      </c>
      <c r="C9317" t="s" s="0">
        <v>20</v>
      </c>
      <c r="E9317" t="s" s="0">
        <v>412</v>
      </c>
      <c r="F9317" s="0">
        <v>1.036</v>
      </c>
    </row>
    <row r="9318" spans="1:6">
      <c r="A9318" s="39">
        <v>71546</v>
      </c>
      <c r="B9318" t="s" s="0">
        <v>412</v>
      </c>
      <c r="C9318" t="s" s="0">
        <v>20</v>
      </c>
      <c r="E9318" t="s" s="0">
        <v>412</v>
      </c>
      <c r="F9318" s="0">
        <v>1.036</v>
      </c>
    </row>
    <row r="9319" spans="1:6">
      <c r="A9319" s="39">
        <v>71549</v>
      </c>
      <c r="B9319" t="s" s="0">
        <v>412</v>
      </c>
      <c r="C9319" t="s" s="0">
        <v>20</v>
      </c>
      <c r="E9319" t="s" s="0">
        <v>412</v>
      </c>
      <c r="F9319" s="0">
        <v>1.036</v>
      </c>
    </row>
    <row r="9320" spans="1:6">
      <c r="A9320" s="39">
        <v>71522</v>
      </c>
      <c r="B9320" t="s" s="0">
        <v>412</v>
      </c>
      <c r="C9320" t="s" s="0">
        <v>20</v>
      </c>
      <c r="E9320" t="s" s="0">
        <v>412</v>
      </c>
      <c r="F9320" s="0">
        <v>1.036</v>
      </c>
    </row>
    <row r="9321" spans="1:6">
      <c r="A9321" s="39">
        <v>1454</v>
      </c>
      <c r="B9321" t="s" s="0">
        <v>174</v>
      </c>
      <c r="C9321" t="s" s="0">
        <v>119</v>
      </c>
      <c r="E9321" t="s" s="0">
        <v>174</v>
      </c>
      <c r="F9321" s="0">
        <v>0.91100000000000003</v>
      </c>
    </row>
    <row r="9322" spans="1:6">
      <c r="A9322" s="39">
        <v>1445</v>
      </c>
      <c r="B9322" t="s" s="0">
        <v>293</v>
      </c>
      <c r="C9322" t="s" s="0">
        <v>119</v>
      </c>
      <c r="E9322" t="s" s="0">
        <v>293</v>
      </c>
      <c r="F9322" s="0">
        <v>0.91900000000000004</v>
      </c>
    </row>
    <row r="9323" spans="1:6">
      <c r="A9323" s="39">
        <v>73663</v>
      </c>
      <c r="B9323" t="s" s="0">
        <v>412</v>
      </c>
      <c r="C9323" t="s" s="0">
        <v>20</v>
      </c>
      <c r="E9323" t="s" s="0">
        <v>412</v>
      </c>
      <c r="F9323" s="0">
        <v>1.036</v>
      </c>
    </row>
    <row r="9324" spans="1:6">
      <c r="A9324" s="39">
        <v>1471</v>
      </c>
      <c r="B9324" t="s" s="0">
        <v>293</v>
      </c>
      <c r="C9324" t="s" s="0">
        <v>119</v>
      </c>
      <c r="E9324" t="s" s="0">
        <v>293</v>
      </c>
      <c r="F9324" s="0">
        <v>0.91900000000000004</v>
      </c>
    </row>
    <row r="9325" spans="1:6">
      <c r="A9325" s="39">
        <v>71576</v>
      </c>
      <c r="B9325" t="s" s="0">
        <v>412</v>
      </c>
      <c r="C9325" t="s" s="0">
        <v>20</v>
      </c>
      <c r="E9325" t="s" s="0">
        <v>412</v>
      </c>
      <c r="F9325" s="0">
        <v>1.036</v>
      </c>
    </row>
    <row r="9326" spans="1:6">
      <c r="A9326" s="39">
        <v>2627</v>
      </c>
      <c r="B9326" t="s" s="0">
        <v>174</v>
      </c>
      <c r="C9326" t="s" s="0">
        <v>119</v>
      </c>
      <c r="E9326" t="s" s="0">
        <v>174</v>
      </c>
      <c r="F9326" s="0">
        <v>0.91100000000000003</v>
      </c>
    </row>
    <row r="9327" spans="1:6">
      <c r="A9327" s="39">
        <v>78315</v>
      </c>
      <c r="B9327" t="s" s="0">
        <v>19</v>
      </c>
      <c r="C9327" t="s" s="0">
        <v>20</v>
      </c>
      <c r="E9327" t="s" s="0">
        <v>19</v>
      </c>
      <c r="F9327" s="0">
        <v>1.052</v>
      </c>
    </row>
    <row r="9328" spans="1:6">
      <c r="A9328" s="39">
        <v>70734</v>
      </c>
      <c r="B9328" t="s" s="0">
        <v>412</v>
      </c>
      <c r="C9328" t="s" s="0">
        <v>20</v>
      </c>
      <c r="E9328" t="s" s="0">
        <v>412</v>
      </c>
      <c r="F9328" s="0">
        <v>1.036</v>
      </c>
    </row>
    <row r="9329" spans="1:6">
      <c r="A9329" s="39">
        <v>15848</v>
      </c>
      <c r="B9329" t="s" s="0">
        <v>206</v>
      </c>
      <c r="C9329" t="s" s="0">
        <v>82</v>
      </c>
      <c r="E9329" t="s" s="0">
        <v>206</v>
      </c>
      <c r="F9329" s="0">
        <v>0.93600000000000005</v>
      </c>
    </row>
    <row r="9330" spans="1:6">
      <c r="A9330" s="39">
        <v>6779</v>
      </c>
      <c r="B9330" t="s" s="0">
        <v>94</v>
      </c>
      <c r="C9330" t="s" s="0">
        <v>70</v>
      </c>
      <c r="E9330" t="s" s="0">
        <v>94</v>
      </c>
      <c r="F9330" s="0">
        <v>0.83499999999999996</v>
      </c>
    </row>
    <row r="9331" spans="1:6">
      <c r="A9331" s="39">
        <v>6800</v>
      </c>
      <c r="B9331" t="s" s="0">
        <v>94</v>
      </c>
      <c r="C9331" t="s" s="0">
        <v>70</v>
      </c>
      <c r="E9331" t="s" s="0">
        <v>94</v>
      </c>
      <c r="F9331" s="0">
        <v>0.83499999999999996</v>
      </c>
    </row>
    <row r="9332" spans="1:6">
      <c r="A9332" s="39">
        <v>70736</v>
      </c>
      <c r="B9332" t="s" s="0">
        <v>412</v>
      </c>
      <c r="C9332" t="s" s="0">
        <v>20</v>
      </c>
      <c r="E9332" t="s" s="0">
        <v>412</v>
      </c>
      <c r="F9332" s="0">
        <v>1.036</v>
      </c>
    </row>
    <row r="9333" spans="1:6">
      <c r="A9333" s="39">
        <v>94369</v>
      </c>
      <c r="B9333" t="s" s="0">
        <v>76</v>
      </c>
      <c r="C9333" t="s" s="0">
        <v>26</v>
      </c>
      <c r="E9333" t="s" s="0">
        <v>76</v>
      </c>
      <c r="F9333" s="0">
        <v>1.0229999999999999</v>
      </c>
    </row>
    <row r="9334" spans="1:6">
      <c r="A9334" s="39">
        <v>86641</v>
      </c>
      <c r="B9334" t="s" s="0">
        <v>101</v>
      </c>
      <c r="C9334" t="s" s="0">
        <v>26</v>
      </c>
      <c r="E9334" t="s" s="0">
        <v>101</v>
      </c>
      <c r="F9334" s="0">
        <v>1.0469999999999999</v>
      </c>
    </row>
    <row r="9335" spans="1:6">
      <c r="A9335" s="39">
        <v>71577</v>
      </c>
      <c r="B9335" t="s" s="0">
        <v>412</v>
      </c>
      <c r="C9335" t="s" s="0">
        <v>20</v>
      </c>
      <c r="E9335" t="s" s="0">
        <v>412</v>
      </c>
      <c r="F9335" s="0">
        <v>1.036</v>
      </c>
    </row>
    <row r="9336" spans="1:6">
      <c r="A9336" s="39">
        <v>82399</v>
      </c>
      <c r="B9336" t="s" s="0">
        <v>130</v>
      </c>
      <c r="C9336" t="s" s="0">
        <v>26</v>
      </c>
      <c r="E9336" t="s" s="0">
        <v>130</v>
      </c>
      <c r="F9336" s="0">
        <v>1.1479999999999999</v>
      </c>
    </row>
    <row r="9337" spans="1:6">
      <c r="A9337" s="39">
        <v>91790</v>
      </c>
      <c r="B9337" t="s" s="0">
        <v>33</v>
      </c>
      <c r="C9337" t="s" s="0">
        <v>26</v>
      </c>
      <c r="E9337" t="s" s="0">
        <v>33</v>
      </c>
      <c r="F9337" s="0">
        <v>1.0189999999999999</v>
      </c>
    </row>
    <row r="9338" spans="1:6">
      <c r="A9338" s="39">
        <v>1920</v>
      </c>
      <c r="B9338" t="s" s="0">
        <v>174</v>
      </c>
      <c r="C9338" t="s" s="0">
        <v>119</v>
      </c>
      <c r="E9338" t="s" s="0">
        <v>174</v>
      </c>
      <c r="F9338" s="0">
        <v>0.91100000000000003</v>
      </c>
    </row>
    <row r="9339" spans="1:6">
      <c r="A9339" s="39">
        <v>54310</v>
      </c>
      <c r="B9339" t="s" s="0">
        <v>21</v>
      </c>
      <c r="C9339" t="s" s="0">
        <v>22</v>
      </c>
      <c r="E9339" t="s" s="0">
        <v>21</v>
      </c>
      <c r="F9339" s="0">
        <v>1.085</v>
      </c>
    </row>
    <row r="9340" spans="1:6">
      <c r="A9340" s="39">
        <v>18528</v>
      </c>
      <c r="B9340" t="s" s="0">
        <v>83</v>
      </c>
      <c r="C9340" t="s" s="0">
        <v>58</v>
      </c>
      <c r="E9340" t="s" s="0">
        <v>83</v>
      </c>
      <c r="F9340" s="0">
        <v>0.94399999999999995</v>
      </c>
    </row>
    <row r="9341" spans="1:6">
      <c r="A9341" s="39">
        <v>76829</v>
      </c>
      <c r="B9341" t="s" s="0">
        <v>98</v>
      </c>
      <c r="C9341" t="s" s="0">
        <v>22</v>
      </c>
      <c r="E9341" t="s" s="0">
        <v>98</v>
      </c>
      <c r="F9341" s="0">
        <v>1.032</v>
      </c>
    </row>
    <row r="9342" spans="1:6">
      <c r="A9342" s="39">
        <v>76857</v>
      </c>
      <c r="B9342" t="s" s="0">
        <v>98</v>
      </c>
      <c r="C9342" t="s" s="0">
        <v>22</v>
      </c>
      <c r="E9342" t="s" s="0">
        <v>98</v>
      </c>
      <c r="F9342" s="0">
        <v>1.032</v>
      </c>
    </row>
    <row r="9343" spans="1:6">
      <c r="A9343" s="39">
        <v>18573</v>
      </c>
      <c r="B9343" t="s" s="0">
        <v>83</v>
      </c>
      <c r="C9343" t="s" s="0">
        <v>58</v>
      </c>
      <c r="E9343" t="s" s="0">
        <v>83</v>
      </c>
      <c r="F9343" s="0">
        <v>0.94399999999999995</v>
      </c>
    </row>
    <row r="9344" spans="1:6">
      <c r="A9344" s="39">
        <v>83561</v>
      </c>
      <c r="B9344" t="s" s="0">
        <v>96</v>
      </c>
      <c r="C9344" t="s" s="0">
        <v>26</v>
      </c>
      <c r="E9344" t="s" s="0">
        <v>96</v>
      </c>
      <c r="F9344" s="0">
        <v>1.2609999999999999</v>
      </c>
    </row>
    <row r="9345" spans="1:6">
      <c r="A9345" s="39">
        <v>73553</v>
      </c>
      <c r="B9345" t="s" s="0">
        <v>412</v>
      </c>
      <c r="C9345" t="s" s="0">
        <v>20</v>
      </c>
      <c r="E9345" t="s" s="0">
        <v>412</v>
      </c>
      <c r="F9345" s="0">
        <v>1.036</v>
      </c>
    </row>
    <row r="9346" spans="1:6">
      <c r="A9346" s="39">
        <v>17321</v>
      </c>
      <c r="B9346" t="s" s="0">
        <v>66</v>
      </c>
      <c r="C9346" t="s" s="0">
        <v>58</v>
      </c>
      <c r="E9346" t="s" s="0">
        <v>66</v>
      </c>
      <c r="F9346" s="0">
        <v>1.012</v>
      </c>
    </row>
    <row r="9347" spans="1:6">
      <c r="A9347" s="39">
        <v>66887</v>
      </c>
      <c r="B9347" t="s" s="0">
        <v>53</v>
      </c>
      <c r="C9347" t="s" s="0">
        <v>22</v>
      </c>
      <c r="E9347" t="s" s="0">
        <v>53</v>
      </c>
      <c r="F9347" s="0">
        <v>0.96099999999999997</v>
      </c>
    </row>
    <row r="9348" spans="1:6">
      <c r="A9348" s="39">
        <v>1877</v>
      </c>
      <c r="B9348" t="s" s="0">
        <v>174</v>
      </c>
      <c r="C9348" t="s" s="0">
        <v>119</v>
      </c>
      <c r="E9348" t="s" s="0">
        <v>174</v>
      </c>
      <c r="F9348" s="0">
        <v>0.91100000000000003</v>
      </c>
    </row>
    <row r="9349" spans="1:6">
      <c r="A9349" s="39">
        <v>73642</v>
      </c>
      <c r="B9349" t="s" s="0">
        <v>412</v>
      </c>
      <c r="C9349" t="s" s="0">
        <v>20</v>
      </c>
      <c r="E9349" t="s" s="0">
        <v>412</v>
      </c>
      <c r="F9349" s="0">
        <v>1.036</v>
      </c>
    </row>
    <row r="9350" spans="1:6">
      <c r="A9350" s="39">
        <v>86871</v>
      </c>
      <c r="B9350" t="s" s="0">
        <v>147</v>
      </c>
      <c r="C9350" t="s" s="0">
        <v>26</v>
      </c>
      <c r="E9350" t="s" s="0">
        <v>147</v>
      </c>
      <c r="F9350" s="0">
        <v>1.0309999999999999</v>
      </c>
    </row>
    <row r="9351" spans="1:6">
      <c r="A9351" s="39">
        <v>83486</v>
      </c>
      <c r="B9351" t="s" s="0">
        <v>91</v>
      </c>
      <c r="C9351" t="s" s="0">
        <v>26</v>
      </c>
      <c r="E9351" t="s" s="0">
        <v>91</v>
      </c>
      <c r="F9351" s="0">
        <v>1.1379999999999999</v>
      </c>
    </row>
    <row r="9352" spans="1:6">
      <c r="A9352" s="39">
        <v>73667</v>
      </c>
      <c r="B9352" t="s" s="0">
        <v>412</v>
      </c>
      <c r="C9352" t="s" s="0">
        <v>20</v>
      </c>
      <c r="E9352" t="s" s="0">
        <v>412</v>
      </c>
      <c r="F9352" s="0">
        <v>1.036</v>
      </c>
    </row>
    <row r="9353" spans="1:6">
      <c r="A9353" s="39">
        <v>71394</v>
      </c>
      <c r="B9353" t="s" s="0">
        <v>412</v>
      </c>
      <c r="C9353" t="s" s="0">
        <v>20</v>
      </c>
      <c r="E9353" t="s" s="0">
        <v>412</v>
      </c>
      <c r="F9353" s="0">
        <v>1.036</v>
      </c>
    </row>
    <row r="9354" spans="1:6">
      <c r="A9354" s="39">
        <v>66877</v>
      </c>
      <c r="B9354" t="s" s="0">
        <v>220</v>
      </c>
      <c r="C9354" t="s" s="0">
        <v>22</v>
      </c>
      <c r="E9354" t="s" s="0">
        <v>220</v>
      </c>
      <c r="F9354" s="0">
        <v>0.97499999999999998</v>
      </c>
    </row>
    <row r="9355" spans="1:6">
      <c r="A9355" s="39">
        <v>97729</v>
      </c>
      <c r="B9355" t="s" s="0">
        <v>185</v>
      </c>
      <c r="C9355" t="s" s="0">
        <v>26</v>
      </c>
      <c r="E9355" t="s" s="0">
        <v>185</v>
      </c>
      <c r="F9355" s="0">
        <v>1.04</v>
      </c>
    </row>
    <row r="9356" spans="1:6">
      <c r="A9356" s="39">
        <v>97236</v>
      </c>
      <c r="B9356" t="s" s="0">
        <v>133</v>
      </c>
      <c r="C9356" t="s" s="0">
        <v>26</v>
      </c>
      <c r="E9356" t="s" s="0">
        <v>133</v>
      </c>
      <c r="F9356" s="0">
        <v>1.1100000000000001</v>
      </c>
    </row>
    <row r="9357" spans="1:6">
      <c r="A9357" s="39">
        <v>17291</v>
      </c>
      <c r="B9357" t="s" s="0">
        <v>159</v>
      </c>
      <c r="C9357" t="s" s="0">
        <v>82</v>
      </c>
      <c r="E9357" t="s" s="0">
        <v>159</v>
      </c>
      <c r="F9357" s="0">
        <v>0.88900000000000001</v>
      </c>
    </row>
    <row r="9358" spans="1:6">
      <c r="A9358" s="39">
        <v>71737</v>
      </c>
      <c r="B9358" t="s" s="0">
        <v>412</v>
      </c>
      <c r="C9358" t="s" s="0">
        <v>20</v>
      </c>
      <c r="E9358" t="s" s="0">
        <v>412</v>
      </c>
      <c r="F9358" s="0">
        <v>1.036</v>
      </c>
    </row>
    <row r="9359" spans="1:6">
      <c r="A9359" s="39">
        <v>15834</v>
      </c>
      <c r="B9359" t="s" s="0">
        <v>149</v>
      </c>
      <c r="C9359" t="s" s="0">
        <v>82</v>
      </c>
      <c r="E9359" t="s" s="0">
        <v>149</v>
      </c>
      <c r="F9359" s="0">
        <v>0.97799999999999998</v>
      </c>
    </row>
    <row r="9360" spans="1:6">
      <c r="A9360" s="39">
        <v>71404</v>
      </c>
      <c r="B9360" t="s" s="0">
        <v>412</v>
      </c>
      <c r="C9360" t="s" s="0">
        <v>20</v>
      </c>
      <c r="E9360" t="s" s="0">
        <v>412</v>
      </c>
      <c r="F9360" s="0">
        <v>1.036</v>
      </c>
    </row>
    <row r="9361" spans="1:6">
      <c r="A9361" s="39">
        <v>17406</v>
      </c>
      <c r="B9361" t="s" s="0">
        <v>66</v>
      </c>
      <c r="C9361" t="s" s="0">
        <v>58</v>
      </c>
      <c r="E9361" t="s" s="0">
        <v>66</v>
      </c>
      <c r="F9361" s="0">
        <v>1.012</v>
      </c>
    </row>
    <row r="9362" spans="1:6">
      <c r="A9362" s="39">
        <v>97517</v>
      </c>
      <c r="B9362" t="s" s="0">
        <v>185</v>
      </c>
      <c r="C9362" t="s" s="0">
        <v>26</v>
      </c>
      <c r="E9362" t="s" s="0">
        <v>185</v>
      </c>
      <c r="F9362" s="0">
        <v>1.04</v>
      </c>
    </row>
    <row r="9363" spans="1:6">
      <c r="A9363" s="39">
        <v>71397</v>
      </c>
      <c r="B9363" t="s" s="0">
        <v>412</v>
      </c>
      <c r="C9363" t="s" s="0">
        <v>20</v>
      </c>
      <c r="E9363" t="s" s="0">
        <v>412</v>
      </c>
      <c r="F9363" s="0">
        <v>1.036</v>
      </c>
    </row>
    <row r="9364" spans="1:6">
      <c r="A9364" s="39">
        <v>76829</v>
      </c>
      <c r="B9364" t="s" s="0">
        <v>98</v>
      </c>
      <c r="C9364" t="s" s="0">
        <v>22</v>
      </c>
      <c r="E9364" t="s" s="0">
        <v>98</v>
      </c>
      <c r="F9364" s="0">
        <v>1.032</v>
      </c>
    </row>
    <row r="9365" spans="1:6">
      <c r="A9365" s="39">
        <v>71540</v>
      </c>
      <c r="B9365" t="s" s="0">
        <v>412</v>
      </c>
      <c r="C9365" t="s" s="0">
        <v>20</v>
      </c>
      <c r="E9365" t="s" s="0">
        <v>412</v>
      </c>
      <c r="F9365" s="0">
        <v>1.036</v>
      </c>
    </row>
    <row r="9366" spans="1:6">
      <c r="A9366" s="39">
        <v>71560</v>
      </c>
      <c r="B9366" t="s" s="0">
        <v>412</v>
      </c>
      <c r="C9366" t="s" s="0">
        <v>20</v>
      </c>
      <c r="E9366" t="s" s="0">
        <v>412</v>
      </c>
      <c r="F9366" s="0">
        <v>1.036</v>
      </c>
    </row>
    <row r="9367" spans="1:6">
      <c r="A9367" s="39">
        <v>71570</v>
      </c>
      <c r="B9367" t="s" s="0">
        <v>412</v>
      </c>
      <c r="C9367" t="s" s="0">
        <v>20</v>
      </c>
      <c r="E9367" t="s" s="0">
        <v>412</v>
      </c>
      <c r="F9367" s="0">
        <v>1.036</v>
      </c>
    </row>
    <row r="9368" spans="1:6">
      <c r="A9368" s="39">
        <v>73642</v>
      </c>
      <c r="B9368" t="s" s="0">
        <v>412</v>
      </c>
      <c r="C9368" t="s" s="0">
        <v>20</v>
      </c>
      <c r="E9368" t="s" s="0">
        <v>412</v>
      </c>
      <c r="F9368" s="0">
        <v>1.036</v>
      </c>
    </row>
    <row r="9369" spans="1:6">
      <c r="A9369" s="39">
        <v>73655</v>
      </c>
      <c r="B9369" t="s" s="0">
        <v>412</v>
      </c>
      <c r="C9369" t="s" s="0">
        <v>20</v>
      </c>
      <c r="E9369" t="s" s="0">
        <v>412</v>
      </c>
      <c r="F9369" s="0">
        <v>1.036</v>
      </c>
    </row>
    <row r="9370" spans="1:6">
      <c r="A9370" s="39">
        <v>18528</v>
      </c>
      <c r="B9370" t="s" s="0">
        <v>83</v>
      </c>
      <c r="C9370" t="s" s="0">
        <v>58</v>
      </c>
      <c r="E9370" t="s" s="0">
        <v>83</v>
      </c>
      <c r="F9370" s="0">
        <v>0.94399999999999995</v>
      </c>
    </row>
    <row r="9371" spans="1:6">
      <c r="A9371" s="39">
        <v>73630</v>
      </c>
      <c r="B9371" t="s" s="0">
        <v>412</v>
      </c>
      <c r="C9371" t="s" s="0">
        <v>20</v>
      </c>
      <c r="E9371" t="s" s="0">
        <v>412</v>
      </c>
      <c r="F9371" s="0">
        <v>1.036</v>
      </c>
    </row>
    <row r="9372" spans="1:6">
      <c r="A9372" s="39">
        <v>54413</v>
      </c>
      <c r="B9372" t="s" s="0">
        <v>21</v>
      </c>
      <c r="C9372" t="s" s="0">
        <v>22</v>
      </c>
      <c r="E9372" t="s" s="0">
        <v>21</v>
      </c>
      <c r="F9372" s="0">
        <v>1.085</v>
      </c>
    </row>
    <row r="9373" spans="1:6">
      <c r="A9373" s="39">
        <v>36169</v>
      </c>
      <c r="B9373" t="s" s="0">
        <v>207</v>
      </c>
      <c r="C9373" t="s" s="0">
        <v>74</v>
      </c>
      <c r="E9373" t="s" s="0">
        <v>207</v>
      </c>
      <c r="F9373" s="0">
        <v>1</v>
      </c>
    </row>
    <row r="9374" spans="1:6">
      <c r="A9374" s="39">
        <v>76437</v>
      </c>
      <c r="B9374" t="s" s="0">
        <v>180</v>
      </c>
      <c r="C9374" t="s" s="0">
        <v>20</v>
      </c>
      <c r="E9374" t="s" s="0">
        <v>180</v>
      </c>
      <c r="F9374" s="0">
        <v>1.024</v>
      </c>
    </row>
    <row r="9375" spans="1:6">
      <c r="A9375" s="39">
        <v>26901</v>
      </c>
      <c r="B9375" t="s" s="0">
        <v>158</v>
      </c>
      <c r="C9375" t="s" s="0">
        <v>39</v>
      </c>
      <c r="E9375" t="s" s="0">
        <v>158</v>
      </c>
      <c r="F9375" s="0">
        <v>0.82</v>
      </c>
    </row>
    <row r="9376" spans="1:6">
      <c r="A9376" s="39">
        <v>26180</v>
      </c>
      <c r="B9376" t="s" s="0">
        <v>163</v>
      </c>
      <c r="C9376" t="s" s="0">
        <v>39</v>
      </c>
      <c r="E9376" t="s" s="0">
        <v>163</v>
      </c>
      <c r="F9376" s="0">
        <v>0.84799999999999998</v>
      </c>
    </row>
    <row r="9377" spans="1:6">
      <c r="A9377" s="39">
        <v>99636</v>
      </c>
      <c r="B9377" t="s" s="0">
        <v>113</v>
      </c>
      <c r="C9377" t="s" s="0">
        <v>72</v>
      </c>
      <c r="E9377" t="s" s="0">
        <v>113</v>
      </c>
      <c r="F9377" s="0">
        <v>0.88600000000000001</v>
      </c>
    </row>
    <row r="9378" spans="1:6">
      <c r="A9378" s="39">
        <v>73635</v>
      </c>
      <c r="B9378" t="s" s="0">
        <v>412</v>
      </c>
      <c r="C9378" t="s" s="0">
        <v>20</v>
      </c>
      <c r="E9378" t="s" s="0">
        <v>412</v>
      </c>
      <c r="F9378" s="0">
        <v>1.036</v>
      </c>
    </row>
    <row r="9379" spans="1:6">
      <c r="A9379" s="39">
        <v>19077</v>
      </c>
      <c r="B9379" t="s" s="0">
        <v>135</v>
      </c>
      <c r="C9379" t="s" s="0">
        <v>58</v>
      </c>
      <c r="E9379" t="s" s="0">
        <v>135</v>
      </c>
      <c r="F9379" s="0">
        <v>0.90100000000000002</v>
      </c>
    </row>
    <row r="9380" spans="1:6">
      <c r="A9380" s="39">
        <v>73614</v>
      </c>
      <c r="B9380" t="s" s="0">
        <v>412</v>
      </c>
      <c r="C9380" t="s" s="0">
        <v>20</v>
      </c>
      <c r="E9380" t="s" s="0">
        <v>412</v>
      </c>
      <c r="F9380" s="0">
        <v>1.036</v>
      </c>
    </row>
    <row r="9381" spans="1:6">
      <c r="A9381" s="39">
        <v>71409</v>
      </c>
      <c r="B9381" t="s" s="0">
        <v>412</v>
      </c>
      <c r="C9381" t="s" s="0">
        <v>20</v>
      </c>
      <c r="E9381" t="s" s="0">
        <v>412</v>
      </c>
      <c r="F9381" s="0">
        <v>1.036</v>
      </c>
    </row>
    <row r="9382" spans="1:6">
      <c r="A9382" s="39">
        <v>71579</v>
      </c>
      <c r="B9382" t="s" s="0">
        <v>412</v>
      </c>
      <c r="C9382" t="s" s="0">
        <v>20</v>
      </c>
      <c r="E9382" t="s" s="0">
        <v>412</v>
      </c>
      <c r="F9382" s="0">
        <v>1.036</v>
      </c>
    </row>
    <row r="9383" spans="1:6">
      <c r="A9383" s="39">
        <v>71560</v>
      </c>
      <c r="B9383" t="s" s="0">
        <v>412</v>
      </c>
      <c r="C9383" t="s" s="0">
        <v>20</v>
      </c>
      <c r="E9383" t="s" s="0">
        <v>412</v>
      </c>
      <c r="F9383" s="0">
        <v>1.036</v>
      </c>
    </row>
    <row r="9384" spans="1:6">
      <c r="A9384" s="39">
        <v>1824</v>
      </c>
      <c r="B9384" t="s" s="0">
        <v>118</v>
      </c>
      <c r="C9384" t="s" s="0">
        <v>119</v>
      </c>
      <c r="E9384" t="s" s="0">
        <v>118</v>
      </c>
      <c r="F9384" s="0">
        <v>0.97399999999999998</v>
      </c>
    </row>
    <row r="9385" spans="1:6">
      <c r="A9385" s="39">
        <v>14712</v>
      </c>
      <c r="B9385" t="s" s="0">
        <v>287</v>
      </c>
      <c r="C9385" t="s" s="0">
        <v>82</v>
      </c>
      <c r="E9385" t="s" s="0">
        <v>287</v>
      </c>
      <c r="F9385" s="0">
        <v>0.98499999999999999</v>
      </c>
    </row>
    <row r="9386" spans="1:6">
      <c r="A9386" s="39">
        <v>73655</v>
      </c>
      <c r="B9386" t="s" s="0">
        <v>412</v>
      </c>
      <c r="C9386" t="s" s="0">
        <v>20</v>
      </c>
      <c r="E9386" t="s" s="0">
        <v>412</v>
      </c>
      <c r="F9386" s="0">
        <v>1.036</v>
      </c>
    </row>
    <row r="9387" spans="1:6">
      <c r="A9387" s="39">
        <v>1814</v>
      </c>
      <c r="B9387" t="s" s="0">
        <v>118</v>
      </c>
      <c r="C9387" t="s" s="0">
        <v>119</v>
      </c>
      <c r="E9387" t="s" s="0">
        <v>118</v>
      </c>
      <c r="F9387" s="0">
        <v>0.97399999999999998</v>
      </c>
    </row>
    <row r="9388" spans="1:6">
      <c r="A9388" s="39">
        <v>73660</v>
      </c>
      <c r="B9388" t="s" s="0">
        <v>412</v>
      </c>
      <c r="C9388" t="s" s="0">
        <v>20</v>
      </c>
      <c r="E9388" t="s" s="0">
        <v>412</v>
      </c>
      <c r="F9388" s="0">
        <v>1.036</v>
      </c>
    </row>
    <row r="9389" spans="1:6">
      <c r="A9389" s="39">
        <v>66887</v>
      </c>
      <c r="B9389" t="s" s="0">
        <v>53</v>
      </c>
      <c r="C9389" t="s" s="0">
        <v>22</v>
      </c>
      <c r="E9389" t="s" s="0">
        <v>53</v>
      </c>
      <c r="F9389" s="0">
        <v>0.96099999999999997</v>
      </c>
    </row>
    <row r="9390" spans="1:6">
      <c r="A9390" s="39">
        <v>71332</v>
      </c>
      <c r="B9390" t="s" s="0">
        <v>412</v>
      </c>
      <c r="C9390" t="s" s="0">
        <v>20</v>
      </c>
      <c r="E9390" t="s" s="0">
        <v>412</v>
      </c>
      <c r="F9390" s="0">
        <v>1.036</v>
      </c>
    </row>
    <row r="9391" spans="1:6">
      <c r="A9391" s="39">
        <v>71334</v>
      </c>
      <c r="B9391" t="s" s="0">
        <v>412</v>
      </c>
      <c r="C9391" t="s" s="0">
        <v>20</v>
      </c>
      <c r="E9391" t="s" s="0">
        <v>412</v>
      </c>
      <c r="F9391" s="0">
        <v>1.036</v>
      </c>
    </row>
    <row r="9392" spans="1:6">
      <c r="A9392" s="39">
        <v>71336</v>
      </c>
      <c r="B9392" t="s" s="0">
        <v>412</v>
      </c>
      <c r="C9392" t="s" s="0">
        <v>20</v>
      </c>
      <c r="E9392" t="s" s="0">
        <v>412</v>
      </c>
      <c r="F9392" s="0">
        <v>1.036</v>
      </c>
    </row>
    <row r="9393" spans="1:6">
      <c r="A9393" s="39">
        <v>71384</v>
      </c>
      <c r="B9393" t="s" s="0">
        <v>412</v>
      </c>
      <c r="C9393" t="s" s="0">
        <v>20</v>
      </c>
      <c r="E9393" t="s" s="0">
        <v>412</v>
      </c>
      <c r="F9393" s="0">
        <v>1.036</v>
      </c>
    </row>
    <row r="9394" spans="1:6">
      <c r="A9394" s="39">
        <v>71554</v>
      </c>
      <c r="B9394" t="s" s="0">
        <v>412</v>
      </c>
      <c r="C9394" t="s" s="0">
        <v>20</v>
      </c>
      <c r="E9394" t="s" s="0">
        <v>412</v>
      </c>
      <c r="F9394" s="0">
        <v>1.036</v>
      </c>
    </row>
    <row r="9395" spans="1:6">
      <c r="A9395" s="39">
        <v>73553</v>
      </c>
      <c r="B9395" t="s" s="0">
        <v>412</v>
      </c>
      <c r="C9395" t="s" s="0">
        <v>20</v>
      </c>
      <c r="E9395" t="s" s="0">
        <v>412</v>
      </c>
      <c r="F9395" s="0">
        <v>1.036</v>
      </c>
    </row>
    <row r="9396" spans="1:6">
      <c r="A9396" s="39">
        <v>73635</v>
      </c>
      <c r="B9396" t="s" s="0">
        <v>412</v>
      </c>
      <c r="C9396" t="s" s="0">
        <v>20</v>
      </c>
      <c r="E9396" t="s" s="0">
        <v>412</v>
      </c>
      <c r="F9396" s="0">
        <v>1.036</v>
      </c>
    </row>
    <row r="9397" spans="1:6">
      <c r="A9397" s="39">
        <v>96179</v>
      </c>
      <c r="B9397" t="s" s="0">
        <v>124</v>
      </c>
      <c r="C9397" t="s" s="0">
        <v>26</v>
      </c>
      <c r="E9397" t="s" s="0">
        <v>124</v>
      </c>
      <c r="F9397" s="0">
        <v>1.089</v>
      </c>
    </row>
    <row r="9398" spans="1:6">
      <c r="A9398" s="39">
        <v>73642</v>
      </c>
      <c r="B9398" t="s" s="0">
        <v>412</v>
      </c>
      <c r="C9398" t="s" s="0">
        <v>20</v>
      </c>
      <c r="E9398" t="s" s="0">
        <v>412</v>
      </c>
      <c r="F9398" s="0">
        <v>1.036</v>
      </c>
    </row>
    <row r="9399" spans="1:6">
      <c r="A9399" s="39">
        <v>94371</v>
      </c>
      <c r="B9399" t="s" s="0">
        <v>76</v>
      </c>
      <c r="C9399" t="s" s="0">
        <v>26</v>
      </c>
      <c r="E9399" t="s" s="0">
        <v>76</v>
      </c>
      <c r="F9399" s="0">
        <v>1.0229999999999999</v>
      </c>
    </row>
    <row r="9400" spans="1:6">
      <c r="A9400" s="39">
        <v>73667</v>
      </c>
      <c r="B9400" t="s" s="0">
        <v>412</v>
      </c>
      <c r="C9400" t="s" s="0">
        <v>20</v>
      </c>
      <c r="E9400" t="s" s="0">
        <v>412</v>
      </c>
      <c r="F9400" s="0">
        <v>1.036</v>
      </c>
    </row>
    <row r="9401" spans="1:6">
      <c r="A9401" s="39">
        <v>94372</v>
      </c>
      <c r="B9401" t="s" s="0">
        <v>76</v>
      </c>
      <c r="C9401" t="s" s="0">
        <v>26</v>
      </c>
      <c r="E9401" t="s" s="0">
        <v>76</v>
      </c>
      <c r="F9401" s="0">
        <v>1.0229999999999999</v>
      </c>
    </row>
    <row r="9402" spans="1:6">
      <c r="A9402" s="39">
        <v>71364</v>
      </c>
      <c r="B9402" t="s" s="0">
        <v>412</v>
      </c>
      <c r="C9402" t="s" s="0">
        <v>20</v>
      </c>
      <c r="E9402" t="s" s="0">
        <v>412</v>
      </c>
      <c r="F9402" s="0">
        <v>1.036</v>
      </c>
    </row>
    <row r="9403" spans="1:6">
      <c r="A9403" s="39">
        <v>57614</v>
      </c>
      <c r="B9403" t="s" s="0">
        <v>160</v>
      </c>
      <c r="C9403" t="s" s="0">
        <v>22</v>
      </c>
      <c r="E9403" t="s" s="0">
        <v>160</v>
      </c>
      <c r="F9403" s="0">
        <v>0.94</v>
      </c>
    </row>
    <row r="9404" spans="1:6">
      <c r="A9404" s="39">
        <v>29590</v>
      </c>
      <c r="B9404" t="s" s="0">
        <v>129</v>
      </c>
      <c r="C9404" t="s" s="0">
        <v>39</v>
      </c>
      <c r="E9404" t="s" s="0">
        <v>129</v>
      </c>
      <c r="F9404" s="0">
        <v>0.88700000000000001</v>
      </c>
    </row>
    <row r="9405" spans="1:6">
      <c r="A9405" s="39">
        <v>56316</v>
      </c>
      <c r="B9405" t="s" s="0">
        <v>160</v>
      </c>
      <c r="C9405" t="s" s="0">
        <v>22</v>
      </c>
      <c r="E9405" t="s" s="0">
        <v>160</v>
      </c>
      <c r="F9405" s="0">
        <v>0.94</v>
      </c>
    </row>
    <row r="9406" spans="1:6">
      <c r="A9406" s="39">
        <v>83064</v>
      </c>
      <c r="B9406" t="s" s="0">
        <v>96</v>
      </c>
      <c r="C9406" t="s" s="0">
        <v>26</v>
      </c>
      <c r="E9406" t="s" s="0">
        <v>96</v>
      </c>
      <c r="F9406" s="0">
        <v>1.2609999999999999</v>
      </c>
    </row>
    <row r="9407" spans="1:6">
      <c r="A9407" s="39">
        <v>73650</v>
      </c>
      <c r="B9407" t="s" s="0">
        <v>412</v>
      </c>
      <c r="C9407" t="s" s="0">
        <v>20</v>
      </c>
      <c r="E9407" t="s" s="0">
        <v>412</v>
      </c>
      <c r="F9407" s="0">
        <v>1.036</v>
      </c>
    </row>
    <row r="9408" spans="1:6">
      <c r="A9408" s="39">
        <v>15518</v>
      </c>
      <c r="B9408" t="s" s="0">
        <v>206</v>
      </c>
      <c r="C9408" t="s" s="0">
        <v>82</v>
      </c>
      <c r="E9408" t="s" s="0">
        <v>206</v>
      </c>
      <c r="F9408" s="0">
        <v>0.93600000000000005</v>
      </c>
    </row>
    <row r="9409" spans="1:6">
      <c r="A9409" s="39">
        <v>50181</v>
      </c>
      <c r="B9409" t="s" s="0">
        <v>413</v>
      </c>
      <c r="C9409" t="s" s="0">
        <v>24</v>
      </c>
      <c r="E9409" t="s" s="0">
        <v>413</v>
      </c>
      <c r="F9409" s="0">
        <v>0.92600000000000005</v>
      </c>
    </row>
    <row r="9410" spans="1:6">
      <c r="A9410" s="39">
        <v>96181</v>
      </c>
      <c r="B9410" t="s" s="0">
        <v>89</v>
      </c>
      <c r="C9410" t="s" s="0">
        <v>26</v>
      </c>
      <c r="E9410" t="s" s="0">
        <v>89</v>
      </c>
      <c r="F9410" s="0">
        <v>1.0880000000000001</v>
      </c>
    </row>
    <row r="9411" spans="1:6">
      <c r="A9411" s="39">
        <v>55592</v>
      </c>
      <c r="B9411" t="s" s="0">
        <v>36</v>
      </c>
      <c r="C9411" t="s" s="0">
        <v>22</v>
      </c>
      <c r="E9411" t="s" s="0">
        <v>36</v>
      </c>
      <c r="F9411" s="0">
        <v>0.95299999999999996</v>
      </c>
    </row>
    <row r="9412" spans="1:6">
      <c r="A9412" s="39">
        <v>50126</v>
      </c>
      <c r="B9412" t="s" s="0">
        <v>413</v>
      </c>
      <c r="C9412" t="s" s="0">
        <v>24</v>
      </c>
      <c r="E9412" t="s" s="0">
        <v>413</v>
      </c>
      <c r="F9412" s="0">
        <v>0.92600000000000005</v>
      </c>
    </row>
    <row r="9413" spans="1:6">
      <c r="A9413" s="39">
        <v>35282</v>
      </c>
      <c r="B9413" t="s" s="0">
        <v>155</v>
      </c>
      <c r="C9413" t="s" s="0">
        <v>74</v>
      </c>
      <c r="E9413" t="s" s="0">
        <v>155</v>
      </c>
      <c r="F9413" s="0">
        <v>0.999</v>
      </c>
    </row>
    <row r="9414" spans="1:6">
      <c r="A9414" s="39">
        <v>50127</v>
      </c>
      <c r="B9414" t="s" s="0">
        <v>413</v>
      </c>
      <c r="C9414" t="s" s="0">
        <v>24</v>
      </c>
      <c r="E9414" t="s" s="0">
        <v>413</v>
      </c>
      <c r="F9414" s="0">
        <v>0.92600000000000005</v>
      </c>
    </row>
    <row r="9415" spans="1:6">
      <c r="A9415" s="39">
        <v>50129</v>
      </c>
      <c r="B9415" t="s" s="0">
        <v>413</v>
      </c>
      <c r="C9415" t="s" s="0">
        <v>24</v>
      </c>
      <c r="E9415" t="s" s="0">
        <v>413</v>
      </c>
      <c r="F9415" s="0">
        <v>0.92600000000000005</v>
      </c>
    </row>
    <row r="9416" spans="1:6">
      <c r="A9416" s="39">
        <v>50321</v>
      </c>
      <c r="B9416" t="s" s="0">
        <v>413</v>
      </c>
      <c r="C9416" t="s" s="0">
        <v>24</v>
      </c>
      <c r="E9416" t="s" s="0">
        <v>413</v>
      </c>
      <c r="F9416" s="0">
        <v>0.92600000000000005</v>
      </c>
    </row>
    <row r="9417" spans="1:6">
      <c r="A9417" s="39">
        <v>50189</v>
      </c>
      <c r="B9417" t="s" s="0">
        <v>413</v>
      </c>
      <c r="C9417" t="s" s="0">
        <v>24</v>
      </c>
      <c r="E9417" t="s" s="0">
        <v>413</v>
      </c>
      <c r="F9417" s="0">
        <v>0.92600000000000005</v>
      </c>
    </row>
    <row r="9418" spans="1:6">
      <c r="A9418" s="39">
        <v>88212</v>
      </c>
      <c r="B9418" t="s" s="0">
        <v>37</v>
      </c>
      <c r="C9418" t="s" s="0">
        <v>20</v>
      </c>
      <c r="E9418" t="s" s="0">
        <v>37</v>
      </c>
      <c r="F9418" s="0">
        <v>1.0529999999999999</v>
      </c>
    </row>
    <row r="9419" spans="1:6">
      <c r="A9419" s="39">
        <v>88213</v>
      </c>
      <c r="B9419" t="s" s="0">
        <v>37</v>
      </c>
      <c r="C9419" t="s" s="0">
        <v>20</v>
      </c>
      <c r="E9419" t="s" s="0">
        <v>37</v>
      </c>
      <c r="F9419" s="0">
        <v>1.0529999999999999</v>
      </c>
    </row>
    <row r="9420" spans="1:6">
      <c r="A9420" s="39">
        <v>88214</v>
      </c>
      <c r="B9420" t="s" s="0">
        <v>37</v>
      </c>
      <c r="C9420" t="s" s="0">
        <v>20</v>
      </c>
      <c r="E9420" t="s" s="0">
        <v>37</v>
      </c>
      <c r="F9420" s="0">
        <v>1.0529999999999999</v>
      </c>
    </row>
    <row r="9421" spans="1:6">
      <c r="A9421" s="39">
        <v>50374</v>
      </c>
      <c r="B9421" t="s" s="0">
        <v>413</v>
      </c>
      <c r="C9421" t="s" s="0">
        <v>24</v>
      </c>
      <c r="E9421" t="s" s="0">
        <v>413</v>
      </c>
      <c r="F9421" s="0">
        <v>0.92600000000000005</v>
      </c>
    </row>
    <row r="9422" spans="1:6">
      <c r="A9422" s="39">
        <v>50226</v>
      </c>
      <c r="B9422" t="s" s="0">
        <v>413</v>
      </c>
      <c r="C9422" t="s" s="0">
        <v>24</v>
      </c>
      <c r="E9422" t="s" s="0">
        <v>413</v>
      </c>
      <c r="F9422" s="0">
        <v>0.92600000000000005</v>
      </c>
    </row>
    <row r="9423" spans="1:6">
      <c r="A9423" s="39">
        <v>50354</v>
      </c>
      <c r="B9423" t="s" s="0">
        <v>413</v>
      </c>
      <c r="C9423" t="s" s="0">
        <v>24</v>
      </c>
      <c r="E9423" t="s" s="0">
        <v>413</v>
      </c>
      <c r="F9423" s="0">
        <v>0.92600000000000005</v>
      </c>
    </row>
    <row r="9424" spans="1:6">
      <c r="A9424" s="39">
        <v>53506</v>
      </c>
      <c r="B9424" t="s" s="0">
        <v>52</v>
      </c>
      <c r="C9424" t="s" s="0">
        <v>22</v>
      </c>
      <c r="E9424" t="s" s="0">
        <v>52</v>
      </c>
      <c r="F9424" s="0">
        <v>1.0009999999999999</v>
      </c>
    </row>
    <row r="9425" spans="1:6">
      <c r="A9425" s="39">
        <v>73098</v>
      </c>
      <c r="B9425" t="s" s="0">
        <v>43</v>
      </c>
      <c r="C9425" t="s" s="0">
        <v>20</v>
      </c>
      <c r="E9425" t="s" s="0">
        <v>43</v>
      </c>
      <c r="F9425" s="0">
        <v>1.0329999999999999</v>
      </c>
    </row>
    <row r="9426" spans="1:6">
      <c r="A9426" s="39">
        <v>9623</v>
      </c>
      <c r="B9426" t="s" s="0">
        <v>139</v>
      </c>
      <c r="C9426" t="s" s="0">
        <v>119</v>
      </c>
      <c r="E9426" t="s" s="0">
        <v>139</v>
      </c>
      <c r="F9426" s="0">
        <v>0.92800000000000005</v>
      </c>
    </row>
    <row r="9427" spans="1:6">
      <c r="A9427" s="39">
        <v>17248</v>
      </c>
      <c r="B9427" t="s" s="0">
        <v>125</v>
      </c>
      <c r="C9427" t="s" s="0">
        <v>58</v>
      </c>
      <c r="E9427" t="s" s="0">
        <v>125</v>
      </c>
      <c r="F9427" s="0">
        <v>0.9</v>
      </c>
    </row>
    <row r="9428" spans="1:6">
      <c r="A9428" s="39">
        <v>97848</v>
      </c>
      <c r="B9428" t="s" s="0">
        <v>175</v>
      </c>
      <c r="C9428" t="s" s="0">
        <v>26</v>
      </c>
      <c r="E9428" t="s" s="0">
        <v>175</v>
      </c>
      <c r="F9428" s="0">
        <v>1.0649999999999999</v>
      </c>
    </row>
    <row r="9429" spans="1:6">
      <c r="A9429" s="39">
        <v>50169</v>
      </c>
      <c r="B9429" t="s" s="0">
        <v>413</v>
      </c>
      <c r="C9429" t="s" s="0">
        <v>24</v>
      </c>
      <c r="E9429" t="s" s="0">
        <v>413</v>
      </c>
      <c r="F9429" s="0">
        <v>0.92600000000000005</v>
      </c>
    </row>
    <row r="9430" spans="1:6">
      <c r="A9430" s="39">
        <v>50170</v>
      </c>
      <c r="B9430" t="s" s="0">
        <v>413</v>
      </c>
      <c r="C9430" t="s" s="0">
        <v>24</v>
      </c>
      <c r="E9430" t="s" s="0">
        <v>413</v>
      </c>
      <c r="F9430" s="0">
        <v>0.92600000000000005</v>
      </c>
    </row>
    <row r="9431" spans="1:6">
      <c r="A9431" s="39">
        <v>26529</v>
      </c>
      <c r="B9431" t="s" s="0">
        <v>186</v>
      </c>
      <c r="C9431" t="s" s="0">
        <v>39</v>
      </c>
      <c r="E9431" t="s" s="0">
        <v>186</v>
      </c>
      <c r="F9431" s="0">
        <v>0.753</v>
      </c>
    </row>
    <row r="9432" spans="1:6">
      <c r="A9432" s="39">
        <v>50171</v>
      </c>
      <c r="B9432" t="s" s="0">
        <v>413</v>
      </c>
      <c r="C9432" t="s" s="0">
        <v>24</v>
      </c>
      <c r="E9432" t="s" s="0">
        <v>413</v>
      </c>
      <c r="F9432" s="0">
        <v>0.92600000000000005</v>
      </c>
    </row>
    <row r="9433" spans="1:6">
      <c r="A9433" s="39">
        <v>96182</v>
      </c>
      <c r="B9433" t="s" s="0">
        <v>124</v>
      </c>
      <c r="C9433" t="s" s="0">
        <v>26</v>
      </c>
      <c r="E9433" t="s" s="0">
        <v>124</v>
      </c>
      <c r="F9433" s="0">
        <v>1.089</v>
      </c>
    </row>
    <row r="9434" spans="1:6">
      <c r="A9434" s="39">
        <v>50259</v>
      </c>
      <c r="B9434" t="s" s="0">
        <v>413</v>
      </c>
      <c r="C9434" t="s" s="0">
        <v>24</v>
      </c>
      <c r="E9434" t="s" s="0">
        <v>413</v>
      </c>
      <c r="F9434" s="0">
        <v>0.92600000000000005</v>
      </c>
    </row>
    <row r="9435" spans="1:6">
      <c r="A9435" s="39">
        <v>50389</v>
      </c>
      <c r="B9435" t="s" s="0">
        <v>413</v>
      </c>
      <c r="C9435" t="s" s="0">
        <v>24</v>
      </c>
      <c r="E9435" t="s" s="0">
        <v>413</v>
      </c>
      <c r="F9435" s="0">
        <v>0.92600000000000005</v>
      </c>
    </row>
    <row r="9436" spans="1:6">
      <c r="A9436" s="39">
        <v>65326</v>
      </c>
      <c r="B9436" t="s" s="0">
        <v>414</v>
      </c>
      <c r="C9436" t="s" s="0">
        <v>74</v>
      </c>
      <c r="E9436" t="s" s="0">
        <v>414</v>
      </c>
      <c r="F9436" s="0">
        <v>1.0369999999999999</v>
      </c>
    </row>
    <row r="9437" spans="1:6">
      <c r="A9437" s="39">
        <v>65307</v>
      </c>
      <c r="B9437" t="s" s="0">
        <v>414</v>
      </c>
      <c r="C9437" t="s" s="0">
        <v>74</v>
      </c>
      <c r="E9437" t="s" s="0">
        <v>414</v>
      </c>
      <c r="F9437" s="0">
        <v>1.0369999999999999</v>
      </c>
    </row>
    <row r="9438" spans="1:6">
      <c r="A9438" s="39">
        <v>65343</v>
      </c>
      <c r="B9438" t="s" s="0">
        <v>414</v>
      </c>
      <c r="C9438" t="s" s="0">
        <v>74</v>
      </c>
      <c r="E9438" t="s" s="0">
        <v>414</v>
      </c>
      <c r="F9438" s="0">
        <v>1.0369999999999999</v>
      </c>
    </row>
    <row r="9439" spans="1:6">
      <c r="A9439" s="39">
        <v>65344</v>
      </c>
      <c r="B9439" t="s" s="0">
        <v>414</v>
      </c>
      <c r="C9439" t="s" s="0">
        <v>74</v>
      </c>
      <c r="E9439" t="s" s="0">
        <v>414</v>
      </c>
      <c r="F9439" s="0">
        <v>1.0369999999999999</v>
      </c>
    </row>
    <row r="9440" spans="1:6">
      <c r="A9440" s="39">
        <v>65345</v>
      </c>
      <c r="B9440" t="s" s="0">
        <v>414</v>
      </c>
      <c r="C9440" t="s" s="0">
        <v>74</v>
      </c>
      <c r="E9440" t="s" s="0">
        <v>414</v>
      </c>
      <c r="F9440" s="0">
        <v>1.0369999999999999</v>
      </c>
    </row>
    <row r="9441" spans="1:6">
      <c r="A9441" s="39">
        <v>18209</v>
      </c>
      <c r="B9441" t="s" s="0">
        <v>57</v>
      </c>
      <c r="C9441" t="s" s="0">
        <v>58</v>
      </c>
      <c r="E9441" t="s" s="0">
        <v>57</v>
      </c>
      <c r="F9441" s="0">
        <v>0.93899999999999995</v>
      </c>
    </row>
    <row r="9442" spans="1:6">
      <c r="A9442" s="39">
        <v>19230</v>
      </c>
      <c r="B9442" t="s" s="0">
        <v>135</v>
      </c>
      <c r="C9442" t="s" s="0">
        <v>58</v>
      </c>
      <c r="E9442" t="s" s="0">
        <v>135</v>
      </c>
      <c r="F9442" s="0">
        <v>0.90100000000000002</v>
      </c>
    </row>
    <row r="9443" spans="1:6">
      <c r="A9443" s="39">
        <v>91126</v>
      </c>
      <c r="B9443" t="s" s="0">
        <v>30</v>
      </c>
      <c r="C9443" t="s" s="0">
        <v>26</v>
      </c>
      <c r="E9443" t="s" s="0">
        <v>30</v>
      </c>
      <c r="F9443" s="0">
        <v>1.07</v>
      </c>
    </row>
    <row r="9444" spans="1:6">
      <c r="A9444" s="39">
        <v>96257</v>
      </c>
      <c r="B9444" t="s" s="0">
        <v>127</v>
      </c>
      <c r="C9444" t="s" s="0">
        <v>26</v>
      </c>
      <c r="E9444" t="s" s="0">
        <v>127</v>
      </c>
      <c r="F9444" s="0">
        <v>1.0229999999999999</v>
      </c>
    </row>
    <row r="9445" spans="1:6">
      <c r="A9445" s="39">
        <v>65346</v>
      </c>
      <c r="B9445" t="s" s="0">
        <v>414</v>
      </c>
      <c r="C9445" t="s" s="0">
        <v>74</v>
      </c>
      <c r="E9445" t="s" s="0">
        <v>414</v>
      </c>
      <c r="F9445" s="0">
        <v>1.0369999999999999</v>
      </c>
    </row>
    <row r="9446" spans="1:6">
      <c r="A9446" s="39">
        <v>65347</v>
      </c>
      <c r="B9446" t="s" s="0">
        <v>414</v>
      </c>
      <c r="C9446" t="s" s="0">
        <v>74</v>
      </c>
      <c r="E9446" t="s" s="0">
        <v>414</v>
      </c>
      <c r="F9446" s="0">
        <v>1.0369999999999999</v>
      </c>
    </row>
    <row r="9447" spans="1:6">
      <c r="A9447" s="39">
        <v>27367</v>
      </c>
      <c r="B9447" t="s" s="0">
        <v>65</v>
      </c>
      <c r="C9447" t="s" s="0">
        <v>39</v>
      </c>
      <c r="E9447" t="s" s="0">
        <v>65</v>
      </c>
      <c r="F9447" s="0">
        <v>0.753</v>
      </c>
    </row>
    <row r="9448" spans="1:6">
      <c r="A9448" s="39">
        <v>94209</v>
      </c>
      <c r="B9448" t="s" s="0">
        <v>40</v>
      </c>
      <c r="C9448" t="s" s="0">
        <v>26</v>
      </c>
      <c r="E9448" t="s" s="0">
        <v>40</v>
      </c>
      <c r="F9448" s="0">
        <v>0.93500000000000005</v>
      </c>
    </row>
    <row r="9449" spans="1:6">
      <c r="A9449" s="39">
        <v>65366</v>
      </c>
      <c r="B9449" t="s" s="0">
        <v>414</v>
      </c>
      <c r="C9449" t="s" s="0">
        <v>74</v>
      </c>
      <c r="E9449" t="s" s="0">
        <v>414</v>
      </c>
      <c r="F9449" s="0">
        <v>1.0369999999999999</v>
      </c>
    </row>
    <row r="9450" spans="1:6">
      <c r="A9450" s="39">
        <v>65321</v>
      </c>
      <c r="B9450" t="s" s="0">
        <v>414</v>
      </c>
      <c r="C9450" t="s" s="0">
        <v>74</v>
      </c>
      <c r="E9450" t="s" s="0">
        <v>414</v>
      </c>
      <c r="F9450" s="0">
        <v>1.0369999999999999</v>
      </c>
    </row>
    <row r="9451" spans="1:6">
      <c r="A9451" s="39">
        <v>65329</v>
      </c>
      <c r="B9451" t="s" s="0">
        <v>414</v>
      </c>
      <c r="C9451" t="s" s="0">
        <v>74</v>
      </c>
      <c r="E9451" t="s" s="0">
        <v>414</v>
      </c>
      <c r="F9451" s="0">
        <v>1.0369999999999999</v>
      </c>
    </row>
    <row r="9452" spans="1:6">
      <c r="A9452" s="39">
        <v>65510</v>
      </c>
      <c r="B9452" t="s" s="0">
        <v>414</v>
      </c>
      <c r="C9452" t="s" s="0">
        <v>74</v>
      </c>
      <c r="E9452" t="s" s="0">
        <v>414</v>
      </c>
      <c r="F9452" s="0">
        <v>1.0369999999999999</v>
      </c>
    </row>
    <row r="9453" spans="1:6">
      <c r="A9453" s="39">
        <v>65510</v>
      </c>
      <c r="B9453" t="s" s="0">
        <v>414</v>
      </c>
      <c r="C9453" t="s" s="0">
        <v>74</v>
      </c>
      <c r="E9453" t="s" s="0">
        <v>414</v>
      </c>
      <c r="F9453" s="0">
        <v>1.0369999999999999</v>
      </c>
    </row>
    <row r="9454" spans="1:6">
      <c r="A9454" s="39">
        <v>65399</v>
      </c>
      <c r="B9454" t="s" s="0">
        <v>414</v>
      </c>
      <c r="C9454" t="s" s="0">
        <v>74</v>
      </c>
      <c r="E9454" t="s" s="0">
        <v>414</v>
      </c>
      <c r="F9454" s="0">
        <v>1.0369999999999999</v>
      </c>
    </row>
    <row r="9455" spans="1:6">
      <c r="A9455" s="39">
        <v>65391</v>
      </c>
      <c r="B9455" t="s" s="0">
        <v>414</v>
      </c>
      <c r="C9455" t="s" s="0">
        <v>74</v>
      </c>
      <c r="E9455" t="s" s="0">
        <v>414</v>
      </c>
      <c r="F9455" s="0">
        <v>1.0369999999999999</v>
      </c>
    </row>
    <row r="9456" spans="1:6">
      <c r="A9456" s="39">
        <v>93128</v>
      </c>
      <c r="B9456" t="s" s="0">
        <v>117</v>
      </c>
      <c r="C9456" t="s" s="0">
        <v>26</v>
      </c>
      <c r="E9456" t="s" s="0">
        <v>117</v>
      </c>
      <c r="F9456" s="0">
        <v>1.0569999999999999</v>
      </c>
    </row>
    <row r="9457" spans="1:6">
      <c r="A9457" s="39">
        <v>21649</v>
      </c>
      <c r="B9457" t="s" s="0">
        <v>165</v>
      </c>
      <c r="C9457" t="s" s="0">
        <v>39</v>
      </c>
      <c r="E9457" t="s" s="0">
        <v>165</v>
      </c>
      <c r="F9457" s="0">
        <v>0.98</v>
      </c>
    </row>
    <row r="9458" spans="1:6">
      <c r="A9458" s="39">
        <v>4565</v>
      </c>
      <c r="B9458" t="s" s="0">
        <v>202</v>
      </c>
      <c r="C9458" t="s" s="0">
        <v>119</v>
      </c>
      <c r="E9458" t="s" s="0">
        <v>202</v>
      </c>
      <c r="F9458" s="0">
        <v>0.95699999999999996</v>
      </c>
    </row>
    <row r="9459" spans="1:6">
      <c r="A9459" s="39">
        <v>95194</v>
      </c>
      <c r="B9459" t="s" s="0">
        <v>210</v>
      </c>
      <c r="C9459" t="s" s="0">
        <v>26</v>
      </c>
      <c r="E9459" t="s" s="0">
        <v>210</v>
      </c>
      <c r="F9459" s="0">
        <v>1.1299999999999999</v>
      </c>
    </row>
    <row r="9460" spans="1:6">
      <c r="A9460" s="39">
        <v>95111</v>
      </c>
      <c r="B9460" t="s" s="0">
        <v>210</v>
      </c>
      <c r="C9460" t="s" s="0">
        <v>26</v>
      </c>
      <c r="E9460" t="s" s="0">
        <v>210</v>
      </c>
      <c r="F9460" s="0">
        <v>1.1299999999999999</v>
      </c>
    </row>
    <row r="9461" spans="1:6">
      <c r="A9461" s="39">
        <v>55566</v>
      </c>
      <c r="B9461" t="s" s="0">
        <v>36</v>
      </c>
      <c r="C9461" t="s" s="0">
        <v>22</v>
      </c>
      <c r="E9461" t="s" s="0">
        <v>36</v>
      </c>
      <c r="F9461" s="0">
        <v>0.95299999999999996</v>
      </c>
    </row>
    <row r="9462" spans="1:6">
      <c r="A9462" s="39">
        <v>55592</v>
      </c>
      <c r="B9462" t="s" s="0">
        <v>36</v>
      </c>
      <c r="C9462" t="s" s="0">
        <v>22</v>
      </c>
      <c r="E9462" t="s" s="0">
        <v>36</v>
      </c>
      <c r="F9462" s="0">
        <v>0.95299999999999996</v>
      </c>
    </row>
    <row r="9463" spans="1:6">
      <c r="A9463" s="39">
        <v>65527</v>
      </c>
      <c r="B9463" t="s" s="0">
        <v>414</v>
      </c>
      <c r="C9463" t="s" s="0">
        <v>74</v>
      </c>
      <c r="E9463" t="s" s="0">
        <v>414</v>
      </c>
      <c r="F9463" s="0">
        <v>1.0369999999999999</v>
      </c>
    </row>
    <row r="9464" spans="1:6">
      <c r="A9464" s="39">
        <v>49453</v>
      </c>
      <c r="B9464" t="s" s="0">
        <v>61</v>
      </c>
      <c r="C9464" t="s" s="0">
        <v>39</v>
      </c>
      <c r="E9464" t="s" s="0">
        <v>61</v>
      </c>
      <c r="F9464" s="0">
        <v>0.82</v>
      </c>
    </row>
    <row r="9465" spans="1:6">
      <c r="A9465" s="39">
        <v>65375</v>
      </c>
      <c r="B9465" t="s" s="0">
        <v>414</v>
      </c>
      <c r="C9465" t="s" s="0">
        <v>74</v>
      </c>
      <c r="E9465" t="s" s="0">
        <v>414</v>
      </c>
      <c r="F9465" s="0">
        <v>1.0369999999999999</v>
      </c>
    </row>
    <row r="9466" spans="1:6">
      <c r="A9466" s="39">
        <v>65385</v>
      </c>
      <c r="B9466" t="s" s="0">
        <v>414</v>
      </c>
      <c r="C9466" t="s" s="0">
        <v>74</v>
      </c>
      <c r="E9466" t="s" s="0">
        <v>414</v>
      </c>
      <c r="F9466" s="0">
        <v>1.0369999999999999</v>
      </c>
    </row>
    <row r="9467" spans="1:6">
      <c r="A9467" s="39">
        <v>15345</v>
      </c>
      <c r="B9467" t="s" s="0">
        <v>136</v>
      </c>
      <c r="C9467" t="s" s="0">
        <v>82</v>
      </c>
      <c r="E9467" t="s" s="0">
        <v>136</v>
      </c>
      <c r="F9467" s="0">
        <v>0.93</v>
      </c>
    </row>
    <row r="9468" spans="1:6">
      <c r="A9468" s="39">
        <v>65388</v>
      </c>
      <c r="B9468" t="s" s="0">
        <v>414</v>
      </c>
      <c r="C9468" t="s" s="0">
        <v>74</v>
      </c>
      <c r="E9468" t="s" s="0">
        <v>414</v>
      </c>
      <c r="F9468" s="0">
        <v>1.0369999999999999</v>
      </c>
    </row>
    <row r="9469" spans="1:6">
      <c r="A9469" s="39">
        <v>86508</v>
      </c>
      <c r="B9469" t="s" s="0">
        <v>51</v>
      </c>
      <c r="C9469" t="s" s="0">
        <v>26</v>
      </c>
      <c r="E9469" t="s" s="0">
        <v>51</v>
      </c>
      <c r="F9469" s="0">
        <v>1.089</v>
      </c>
    </row>
    <row r="9470" spans="1:6">
      <c r="A9470" s="39">
        <v>21385</v>
      </c>
      <c r="B9470" t="s" s="0">
        <v>55</v>
      </c>
      <c r="C9470" t="s" s="0">
        <v>39</v>
      </c>
      <c r="E9470" t="s" s="0">
        <v>55</v>
      </c>
      <c r="F9470" s="0">
        <v>0.94</v>
      </c>
    </row>
    <row r="9471" spans="1:6">
      <c r="A9471" s="39">
        <v>66780</v>
      </c>
      <c r="B9471" t="s" s="0">
        <v>276</v>
      </c>
      <c r="C9471" t="s" s="0">
        <v>226</v>
      </c>
      <c r="E9471" t="s" s="0">
        <v>276</v>
      </c>
      <c r="F9471" s="0">
        <v>0.96399999999999997</v>
      </c>
    </row>
    <row r="9472" spans="1:6">
      <c r="A9472" s="39">
        <v>65232</v>
      </c>
      <c r="B9472" t="s" s="0">
        <v>414</v>
      </c>
      <c r="C9472" t="s" s="0">
        <v>74</v>
      </c>
      <c r="E9472" t="s" s="0">
        <v>414</v>
      </c>
      <c r="F9472" s="0">
        <v>1.0369999999999999</v>
      </c>
    </row>
    <row r="9473" spans="1:6">
      <c r="A9473" s="39">
        <v>19217</v>
      </c>
      <c r="B9473" t="s" s="0">
        <v>138</v>
      </c>
      <c r="C9473" t="s" s="0">
        <v>58</v>
      </c>
      <c r="E9473" t="s" s="0">
        <v>138</v>
      </c>
      <c r="F9473" s="0">
        <v>0.96</v>
      </c>
    </row>
    <row r="9474" spans="1:6">
      <c r="A9474" s="39">
        <v>66907</v>
      </c>
      <c r="B9474" t="s" s="0">
        <v>53</v>
      </c>
      <c r="C9474" t="s" s="0">
        <v>22</v>
      </c>
      <c r="E9474" t="s" s="0">
        <v>53</v>
      </c>
      <c r="F9474" s="0">
        <v>0.96099999999999997</v>
      </c>
    </row>
    <row r="9475" spans="1:6">
      <c r="A9475" s="39">
        <v>65529</v>
      </c>
      <c r="B9475" t="s" s="0">
        <v>414</v>
      </c>
      <c r="C9475" t="s" s="0">
        <v>74</v>
      </c>
      <c r="E9475" t="s" s="0">
        <v>414</v>
      </c>
      <c r="F9475" s="0">
        <v>1.0369999999999999</v>
      </c>
    </row>
    <row r="9476" spans="1:6">
      <c r="A9476" s="39">
        <v>65396</v>
      </c>
      <c r="B9476" t="s" s="0">
        <v>414</v>
      </c>
      <c r="C9476" t="s" s="0">
        <v>74</v>
      </c>
      <c r="E9476" t="s" s="0">
        <v>414</v>
      </c>
      <c r="F9476" s="0">
        <v>1.0369999999999999</v>
      </c>
    </row>
    <row r="9477" spans="1:6">
      <c r="A9477" s="39">
        <v>56288</v>
      </c>
      <c r="B9477" t="s" s="0">
        <v>415</v>
      </c>
      <c r="C9477" t="s" s="0">
        <v>22</v>
      </c>
      <c r="E9477" t="s" s="0">
        <v>415</v>
      </c>
      <c r="F9477" s="0">
        <v>1.008</v>
      </c>
    </row>
    <row r="9478" spans="1:6">
      <c r="A9478" s="39">
        <v>55469</v>
      </c>
      <c r="B9478" t="s" s="0">
        <v>415</v>
      </c>
      <c r="C9478" t="s" s="0">
        <v>22</v>
      </c>
      <c r="E9478" t="s" s="0">
        <v>415</v>
      </c>
      <c r="F9478" s="0">
        <v>1.008</v>
      </c>
    </row>
    <row r="9479" spans="1:6">
      <c r="A9479" s="39">
        <v>78479</v>
      </c>
      <c r="B9479" t="s" s="0">
        <v>19</v>
      </c>
      <c r="C9479" t="s" s="0">
        <v>20</v>
      </c>
      <c r="E9479" t="s" s="0">
        <v>19</v>
      </c>
      <c r="F9479" s="0">
        <v>1.052</v>
      </c>
    </row>
    <row r="9480" spans="1:6">
      <c r="A9480" s="39">
        <v>93189</v>
      </c>
      <c r="B9480" t="s" s="0">
        <v>173</v>
      </c>
      <c r="C9480" t="s" s="0">
        <v>26</v>
      </c>
      <c r="E9480" t="s" s="0">
        <v>173</v>
      </c>
      <c r="F9480" s="0">
        <v>0.90500000000000003</v>
      </c>
    </row>
    <row r="9481" spans="1:6">
      <c r="A9481" s="39">
        <v>96358</v>
      </c>
      <c r="B9481" t="s" s="0">
        <v>377</v>
      </c>
      <c r="C9481" t="s" s="0">
        <v>26</v>
      </c>
      <c r="E9481" t="s" s="0">
        <v>377</v>
      </c>
      <c r="F9481" s="0">
        <v>1.135</v>
      </c>
    </row>
    <row r="9482" spans="1:6">
      <c r="A9482" s="39">
        <v>55776</v>
      </c>
      <c r="B9482" t="s" s="0">
        <v>32</v>
      </c>
      <c r="C9482" t="s" s="0">
        <v>22</v>
      </c>
      <c r="E9482" t="s" s="0">
        <v>32</v>
      </c>
      <c r="F9482" s="0">
        <v>1.046</v>
      </c>
    </row>
    <row r="9483" spans="1:6">
      <c r="A9483" s="39">
        <v>55496</v>
      </c>
      <c r="B9483" t="s" s="0">
        <v>415</v>
      </c>
      <c r="C9483" t="s" s="0">
        <v>22</v>
      </c>
      <c r="E9483" t="s" s="0">
        <v>415</v>
      </c>
      <c r="F9483" s="0">
        <v>1.008</v>
      </c>
    </row>
    <row r="9484" spans="1:6">
      <c r="A9484" s="39">
        <v>56291</v>
      </c>
      <c r="B9484" t="s" s="0">
        <v>415</v>
      </c>
      <c r="C9484" t="s" s="0">
        <v>22</v>
      </c>
      <c r="E9484" t="s" s="0">
        <v>415</v>
      </c>
      <c r="F9484" s="0">
        <v>1.008</v>
      </c>
    </row>
    <row r="9485" spans="1:6">
      <c r="A9485" s="39">
        <v>55483</v>
      </c>
      <c r="B9485" t="s" s="0">
        <v>415</v>
      </c>
      <c r="C9485" t="s" s="0">
        <v>22</v>
      </c>
      <c r="E9485" t="s" s="0">
        <v>415</v>
      </c>
      <c r="F9485" s="0">
        <v>1.008</v>
      </c>
    </row>
    <row r="9486" spans="1:6">
      <c r="A9486" s="39">
        <v>78564</v>
      </c>
      <c r="B9486" t="s" s="0">
        <v>100</v>
      </c>
      <c r="C9486" t="s" s="0">
        <v>20</v>
      </c>
      <c r="E9486" t="s" s="0">
        <v>100</v>
      </c>
      <c r="F9486" s="0">
        <v>1.05</v>
      </c>
    </row>
    <row r="9487" spans="1:6">
      <c r="A9487" s="39">
        <v>73262</v>
      </c>
      <c r="B9487" t="s" s="0">
        <v>88</v>
      </c>
      <c r="C9487" t="s" s="0">
        <v>20</v>
      </c>
      <c r="E9487" t="s" s="0">
        <v>88</v>
      </c>
      <c r="F9487" s="0">
        <v>1.028</v>
      </c>
    </row>
    <row r="9488" spans="1:6">
      <c r="A9488" s="39">
        <v>2894</v>
      </c>
      <c r="B9488" t="s" s="0">
        <v>204</v>
      </c>
      <c r="C9488" t="s" s="0">
        <v>119</v>
      </c>
      <c r="E9488" t="s" s="0">
        <v>204</v>
      </c>
      <c r="F9488" s="0">
        <v>0.88700000000000001</v>
      </c>
    </row>
    <row r="9489" spans="1:6">
      <c r="A9489" s="39">
        <v>66879</v>
      </c>
      <c r="B9489" t="s" s="0">
        <v>220</v>
      </c>
      <c r="C9489" t="s" s="0">
        <v>22</v>
      </c>
      <c r="E9489" t="s" s="0">
        <v>220</v>
      </c>
      <c r="F9489" s="0">
        <v>0.97499999999999998</v>
      </c>
    </row>
    <row r="9490" spans="1:6">
      <c r="A9490" s="39">
        <v>97234</v>
      </c>
      <c r="B9490" t="s" s="0">
        <v>133</v>
      </c>
      <c r="C9490" t="s" s="0">
        <v>26</v>
      </c>
      <c r="E9490" t="s" s="0">
        <v>133</v>
      </c>
      <c r="F9490" s="0">
        <v>1.1100000000000001</v>
      </c>
    </row>
    <row r="9491" spans="1:6">
      <c r="A9491" s="39">
        <v>56858</v>
      </c>
      <c r="B9491" t="s" s="0">
        <v>415</v>
      </c>
      <c r="C9491" t="s" s="0">
        <v>22</v>
      </c>
      <c r="E9491" t="s" s="0">
        <v>415</v>
      </c>
      <c r="F9491" s="0">
        <v>1.008</v>
      </c>
    </row>
    <row r="9492" spans="1:6">
      <c r="A9492" s="39">
        <v>15345</v>
      </c>
      <c r="B9492" t="s" s="0">
        <v>136</v>
      </c>
      <c r="C9492" t="s" s="0">
        <v>82</v>
      </c>
      <c r="E9492" t="s" s="0">
        <v>136</v>
      </c>
      <c r="F9492" s="0">
        <v>0.93</v>
      </c>
    </row>
    <row r="9493" spans="1:6">
      <c r="A9493" s="39">
        <v>91244</v>
      </c>
      <c r="B9493" t="s" s="0">
        <v>103</v>
      </c>
      <c r="C9493" t="s" s="0">
        <v>26</v>
      </c>
      <c r="E9493" t="s" s="0">
        <v>103</v>
      </c>
      <c r="F9493" s="0">
        <v>1.1399999999999999</v>
      </c>
    </row>
    <row r="9494" spans="1:6">
      <c r="A9494" s="39">
        <v>15526</v>
      </c>
      <c r="B9494" t="s" s="0">
        <v>206</v>
      </c>
      <c r="C9494" t="s" s="0">
        <v>82</v>
      </c>
      <c r="E9494" t="s" s="0">
        <v>206</v>
      </c>
      <c r="F9494" s="0">
        <v>0.93600000000000005</v>
      </c>
    </row>
    <row r="9495" spans="1:6">
      <c r="A9495" s="39">
        <v>83677</v>
      </c>
      <c r="B9495" t="s" s="0">
        <v>199</v>
      </c>
      <c r="C9495" t="s" s="0">
        <v>26</v>
      </c>
      <c r="E9495" t="s" s="0">
        <v>199</v>
      </c>
      <c r="F9495" s="0">
        <v>1.169</v>
      </c>
    </row>
    <row r="9496" spans="1:6">
      <c r="A9496" s="39">
        <v>55469</v>
      </c>
      <c r="B9496" t="s" s="0">
        <v>415</v>
      </c>
      <c r="C9496" t="s" s="0">
        <v>22</v>
      </c>
      <c r="E9496" t="s" s="0">
        <v>415</v>
      </c>
      <c r="F9496" s="0">
        <v>1.008</v>
      </c>
    </row>
    <row r="9497" spans="1:6">
      <c r="A9497" s="39">
        <v>56288</v>
      </c>
      <c r="B9497" t="s" s="0">
        <v>415</v>
      </c>
      <c r="C9497" t="s" s="0">
        <v>22</v>
      </c>
      <c r="E9497" t="s" s="0">
        <v>415</v>
      </c>
      <c r="F9497" s="0">
        <v>1.008</v>
      </c>
    </row>
    <row r="9498" spans="1:6">
      <c r="A9498" s="39">
        <v>56290</v>
      </c>
      <c r="B9498" t="s" s="0">
        <v>415</v>
      </c>
      <c r="C9498" t="s" s="0">
        <v>22</v>
      </c>
      <c r="E9498" t="s" s="0">
        <v>415</v>
      </c>
      <c r="F9498" s="0">
        <v>1.008</v>
      </c>
    </row>
    <row r="9499" spans="1:6">
      <c r="A9499" s="39">
        <v>86934</v>
      </c>
      <c r="B9499" t="s" s="0">
        <v>164</v>
      </c>
      <c r="C9499" t="s" s="0">
        <v>26</v>
      </c>
      <c r="E9499" t="s" s="0">
        <v>164</v>
      </c>
      <c r="F9499" s="0">
        <v>1.1579999999999999</v>
      </c>
    </row>
    <row r="9500" spans="1:6">
      <c r="A9500" s="39">
        <v>55494</v>
      </c>
      <c r="B9500" t="s" s="0">
        <v>415</v>
      </c>
      <c r="C9500" t="s" s="0">
        <v>22</v>
      </c>
      <c r="E9500" t="s" s="0">
        <v>415</v>
      </c>
      <c r="F9500" s="0">
        <v>1.008</v>
      </c>
    </row>
    <row r="9501" spans="1:6">
      <c r="A9501" s="39">
        <v>7580</v>
      </c>
      <c r="B9501" t="s" s="0">
        <v>184</v>
      </c>
      <c r="C9501" t="s" s="0">
        <v>72</v>
      </c>
      <c r="E9501" t="s" s="0">
        <v>184</v>
      </c>
      <c r="F9501" s="0">
        <v>0.94499999999999995</v>
      </c>
    </row>
    <row r="9502" spans="1:6">
      <c r="A9502" s="39">
        <v>55469</v>
      </c>
      <c r="B9502" t="s" s="0">
        <v>415</v>
      </c>
      <c r="C9502" t="s" s="0">
        <v>22</v>
      </c>
      <c r="E9502" t="s" s="0">
        <v>415</v>
      </c>
      <c r="F9502" s="0">
        <v>1.008</v>
      </c>
    </row>
    <row r="9503" spans="1:6">
      <c r="A9503" s="39">
        <v>66871</v>
      </c>
      <c r="B9503" t="s" s="0">
        <v>53</v>
      </c>
      <c r="C9503" t="s" s="0">
        <v>22</v>
      </c>
      <c r="E9503" t="s" s="0">
        <v>53</v>
      </c>
      <c r="F9503" s="0">
        <v>0.96099999999999997</v>
      </c>
    </row>
    <row r="9504" spans="1:6">
      <c r="A9504" s="39">
        <v>56865</v>
      </c>
      <c r="B9504" t="s" s="0">
        <v>102</v>
      </c>
      <c r="C9504" t="s" s="0">
        <v>22</v>
      </c>
      <c r="E9504" t="s" s="0">
        <v>102</v>
      </c>
      <c r="F9504" s="0">
        <v>0.99099999999999999</v>
      </c>
    </row>
    <row r="9505" spans="1:6">
      <c r="A9505" s="39">
        <v>66507</v>
      </c>
      <c r="B9505" t="s" s="0">
        <v>134</v>
      </c>
      <c r="C9505" t="s" s="0">
        <v>22</v>
      </c>
      <c r="E9505" t="s" s="0">
        <v>134</v>
      </c>
      <c r="F9505" s="0">
        <v>1.0189999999999999</v>
      </c>
    </row>
    <row r="9506" spans="1:6">
      <c r="A9506" s="39">
        <v>57632</v>
      </c>
      <c r="B9506" t="s" s="0">
        <v>112</v>
      </c>
      <c r="C9506" t="s" s="0">
        <v>22</v>
      </c>
      <c r="E9506" t="s" s="0">
        <v>112</v>
      </c>
      <c r="F9506" s="0">
        <v>0.99</v>
      </c>
    </row>
    <row r="9507" spans="1:6">
      <c r="A9507" s="39">
        <v>56283</v>
      </c>
      <c r="B9507" t="s" s="0">
        <v>415</v>
      </c>
      <c r="C9507" t="s" s="0">
        <v>22</v>
      </c>
      <c r="E9507" t="s" s="0">
        <v>415</v>
      </c>
      <c r="F9507" s="0">
        <v>1.008</v>
      </c>
    </row>
    <row r="9508" spans="1:6">
      <c r="A9508" s="39">
        <v>67829</v>
      </c>
      <c r="B9508" t="s" s="0">
        <v>36</v>
      </c>
      <c r="C9508" t="s" s="0">
        <v>22</v>
      </c>
      <c r="E9508" t="s" s="0">
        <v>36</v>
      </c>
      <c r="F9508" s="0">
        <v>0.95299999999999996</v>
      </c>
    </row>
    <row r="9509" spans="1:6">
      <c r="A9509" s="39">
        <v>53520</v>
      </c>
      <c r="B9509" t="s" s="0">
        <v>52</v>
      </c>
      <c r="C9509" t="s" s="0">
        <v>22</v>
      </c>
      <c r="E9509" t="s" s="0">
        <v>52</v>
      </c>
      <c r="F9509" s="0">
        <v>1.0009999999999999</v>
      </c>
    </row>
    <row r="9510" spans="1:6">
      <c r="A9510" s="39">
        <v>56861</v>
      </c>
      <c r="B9510" t="s" s="0">
        <v>142</v>
      </c>
      <c r="C9510" t="s" s="0">
        <v>22</v>
      </c>
      <c r="E9510" t="s" s="0">
        <v>142</v>
      </c>
      <c r="F9510" s="0">
        <v>1.0549999999999999</v>
      </c>
    </row>
    <row r="9511" spans="1:6">
      <c r="A9511" s="39">
        <v>56291</v>
      </c>
      <c r="B9511" t="s" s="0">
        <v>415</v>
      </c>
      <c r="C9511" t="s" s="0">
        <v>22</v>
      </c>
      <c r="E9511" t="s" s="0">
        <v>415</v>
      </c>
      <c r="F9511" s="0">
        <v>1.008</v>
      </c>
    </row>
    <row r="9512" spans="1:6">
      <c r="A9512" s="39">
        <v>53539</v>
      </c>
      <c r="B9512" t="s" s="0">
        <v>167</v>
      </c>
      <c r="C9512" t="s" s="0">
        <v>22</v>
      </c>
      <c r="E9512" t="s" s="0">
        <v>167</v>
      </c>
      <c r="F9512" s="0">
        <v>1.01</v>
      </c>
    </row>
    <row r="9513" spans="1:6">
      <c r="A9513" s="39">
        <v>18276</v>
      </c>
      <c r="B9513" t="s" s="0">
        <v>57</v>
      </c>
      <c r="C9513" t="s" s="0">
        <v>58</v>
      </c>
      <c r="E9513" t="s" s="0">
        <v>57</v>
      </c>
      <c r="F9513" s="0">
        <v>0.93899999999999995</v>
      </c>
    </row>
    <row r="9514" spans="1:6">
      <c r="A9514" s="39">
        <v>86756</v>
      </c>
      <c r="B9514" t="s" s="0">
        <v>101</v>
      </c>
      <c r="C9514" t="s" s="0">
        <v>26</v>
      </c>
      <c r="E9514" t="s" s="0">
        <v>101</v>
      </c>
      <c r="F9514" s="0">
        <v>1.0469999999999999</v>
      </c>
    </row>
    <row r="9515" spans="1:6">
      <c r="A9515" s="39">
        <v>55471</v>
      </c>
      <c r="B9515" t="s" s="0">
        <v>415</v>
      </c>
      <c r="C9515" t="s" s="0">
        <v>22</v>
      </c>
      <c r="E9515" t="s" s="0">
        <v>415</v>
      </c>
      <c r="F9515" s="0">
        <v>1.008</v>
      </c>
    </row>
    <row r="9516" spans="1:6">
      <c r="A9516" s="39">
        <v>56291</v>
      </c>
      <c r="B9516" t="s" s="0">
        <v>415</v>
      </c>
      <c r="C9516" t="s" s="0">
        <v>22</v>
      </c>
      <c r="E9516" t="s" s="0">
        <v>415</v>
      </c>
      <c r="F9516" s="0">
        <v>1.008</v>
      </c>
    </row>
    <row r="9517" spans="1:6">
      <c r="A9517" s="39">
        <v>56154</v>
      </c>
      <c r="B9517" t="s" s="0">
        <v>415</v>
      </c>
      <c r="C9517" t="s" s="0">
        <v>22</v>
      </c>
      <c r="E9517" t="s" s="0">
        <v>415</v>
      </c>
      <c r="F9517" s="0">
        <v>1.008</v>
      </c>
    </row>
    <row r="9518" spans="1:6">
      <c r="A9518" s="39">
        <v>34359</v>
      </c>
      <c r="B9518" t="s" s="0">
        <v>73</v>
      </c>
      <c r="C9518" t="s" s="0">
        <v>74</v>
      </c>
      <c r="E9518" t="s" s="0">
        <v>73</v>
      </c>
      <c r="F9518" s="0">
        <v>0.99399999999999999</v>
      </c>
    </row>
    <row r="9519" spans="1:6">
      <c r="A9519" s="39">
        <v>1814</v>
      </c>
      <c r="B9519" t="s" s="0">
        <v>118</v>
      </c>
      <c r="C9519" t="s" s="0">
        <v>119</v>
      </c>
      <c r="E9519" t="s" s="0">
        <v>118</v>
      </c>
      <c r="F9519" s="0">
        <v>0.97399999999999998</v>
      </c>
    </row>
    <row r="9520" spans="1:6">
      <c r="A9520" s="39">
        <v>64354</v>
      </c>
      <c r="B9520" t="s" s="0">
        <v>115</v>
      </c>
      <c r="C9520" t="s" s="0">
        <v>74</v>
      </c>
      <c r="E9520" t="s" s="0">
        <v>115</v>
      </c>
      <c r="F9520" s="0">
        <v>1.002</v>
      </c>
    </row>
    <row r="9521" spans="1:6">
      <c r="A9521" s="39">
        <v>37308</v>
      </c>
      <c r="B9521" t="s" s="0">
        <v>154</v>
      </c>
      <c r="C9521" t="s" s="0">
        <v>72</v>
      </c>
      <c r="E9521" t="s" s="0">
        <v>154</v>
      </c>
      <c r="F9521" s="0">
        <v>0.90700000000000003</v>
      </c>
    </row>
    <row r="9522" spans="1:6">
      <c r="A9522" s="39">
        <v>9629</v>
      </c>
      <c r="B9522" t="s" s="0">
        <v>139</v>
      </c>
      <c r="C9522" t="s" s="0">
        <v>119</v>
      </c>
      <c r="E9522" t="s" s="0">
        <v>139</v>
      </c>
      <c r="F9522" s="0">
        <v>0.92800000000000005</v>
      </c>
    </row>
    <row r="9523" spans="1:6">
      <c r="A9523" s="39">
        <v>9634</v>
      </c>
      <c r="B9523" t="s" s="0">
        <v>139</v>
      </c>
      <c r="C9523" t="s" s="0">
        <v>119</v>
      </c>
      <c r="E9523" t="s" s="0">
        <v>139</v>
      </c>
      <c r="F9523" s="0">
        <v>0.92800000000000005</v>
      </c>
    </row>
    <row r="9524" spans="1:6">
      <c r="A9524" s="39">
        <v>56288</v>
      </c>
      <c r="B9524" t="s" s="0">
        <v>415</v>
      </c>
      <c r="C9524" t="s" s="0">
        <v>22</v>
      </c>
      <c r="E9524" t="s" s="0">
        <v>415</v>
      </c>
      <c r="F9524" s="0">
        <v>1.008</v>
      </c>
    </row>
    <row r="9525" spans="1:6">
      <c r="A9525" s="39">
        <v>8141</v>
      </c>
      <c r="B9525" t="s" s="0">
        <v>252</v>
      </c>
      <c r="C9525" t="s" s="0">
        <v>119</v>
      </c>
      <c r="E9525" t="s" s="0">
        <v>252</v>
      </c>
      <c r="F9525" s="0">
        <v>0.91700000000000004</v>
      </c>
    </row>
    <row r="9526" spans="1:6">
      <c r="A9526" s="39">
        <v>56288</v>
      </c>
      <c r="B9526" t="s" s="0">
        <v>415</v>
      </c>
      <c r="C9526" t="s" s="0">
        <v>22</v>
      </c>
      <c r="E9526" t="s" s="0">
        <v>415</v>
      </c>
      <c r="F9526" s="0">
        <v>1.008</v>
      </c>
    </row>
    <row r="9527" spans="1:6">
      <c r="A9527" s="39">
        <v>54421</v>
      </c>
      <c r="B9527" t="s" s="0">
        <v>21</v>
      </c>
      <c r="C9527" t="s" s="0">
        <v>22</v>
      </c>
      <c r="E9527" t="s" s="0">
        <v>21</v>
      </c>
      <c r="F9527" s="0">
        <v>1.085</v>
      </c>
    </row>
    <row r="9528" spans="1:6">
      <c r="A9528" s="39">
        <v>56290</v>
      </c>
      <c r="B9528" t="s" s="0">
        <v>415</v>
      </c>
      <c r="C9528" t="s" s="0">
        <v>22</v>
      </c>
      <c r="E9528" t="s" s="0">
        <v>415</v>
      </c>
      <c r="F9528" s="0">
        <v>1.008</v>
      </c>
    </row>
    <row r="9529" spans="1:6">
      <c r="A9529" s="39">
        <v>21400</v>
      </c>
      <c r="B9529" t="s" s="0">
        <v>55</v>
      </c>
      <c r="C9529" t="s" s="0">
        <v>39</v>
      </c>
      <c r="E9529" t="s" s="0">
        <v>55</v>
      </c>
      <c r="F9529" s="0">
        <v>0.94</v>
      </c>
    </row>
    <row r="9530" spans="1:6">
      <c r="A9530" s="39">
        <v>55491</v>
      </c>
      <c r="B9530" t="s" s="0">
        <v>415</v>
      </c>
      <c r="C9530" t="s" s="0">
        <v>22</v>
      </c>
      <c r="E9530" t="s" s="0">
        <v>415</v>
      </c>
      <c r="F9530" s="0">
        <v>1.008</v>
      </c>
    </row>
    <row r="9531" spans="1:6">
      <c r="A9531" s="39">
        <v>67753</v>
      </c>
      <c r="B9531" t="s" s="0">
        <v>53</v>
      </c>
      <c r="C9531" t="s" s="0">
        <v>22</v>
      </c>
      <c r="E9531" t="s" s="0">
        <v>53</v>
      </c>
      <c r="F9531" s="0">
        <v>0.96099999999999997</v>
      </c>
    </row>
    <row r="9532" spans="1:6">
      <c r="A9532" s="39">
        <v>94419</v>
      </c>
      <c r="B9532" t="s" s="0">
        <v>307</v>
      </c>
      <c r="C9532" t="s" s="0">
        <v>26</v>
      </c>
      <c r="E9532" t="s" s="0">
        <v>307</v>
      </c>
      <c r="F9532" s="0">
        <v>0.98599999999999999</v>
      </c>
    </row>
    <row r="9533" spans="1:6">
      <c r="A9533" s="39">
        <v>84571</v>
      </c>
      <c r="B9533" t="s" s="0">
        <v>141</v>
      </c>
      <c r="C9533" t="s" s="0">
        <v>26</v>
      </c>
      <c r="E9533" t="s" s="0">
        <v>141</v>
      </c>
      <c r="F9533" s="0">
        <v>0.98699999999999999</v>
      </c>
    </row>
    <row r="9534" spans="1:6">
      <c r="A9534" s="39">
        <v>35447</v>
      </c>
      <c r="B9534" t="s" s="0">
        <v>107</v>
      </c>
      <c r="C9534" t="s" s="0">
        <v>74</v>
      </c>
      <c r="E9534" t="s" s="0">
        <v>107</v>
      </c>
      <c r="F9534" s="0">
        <v>0.999</v>
      </c>
    </row>
    <row r="9535" spans="1:6">
      <c r="A9535" s="39">
        <v>83242</v>
      </c>
      <c r="B9535" t="s" s="0">
        <v>128</v>
      </c>
      <c r="C9535" t="s" s="0">
        <v>26</v>
      </c>
      <c r="E9535" t="s" s="0">
        <v>128</v>
      </c>
      <c r="F9535" s="0">
        <v>1.115</v>
      </c>
    </row>
    <row r="9536" spans="1:6">
      <c r="A9536" s="39">
        <v>15328</v>
      </c>
      <c r="B9536" t="s" s="0">
        <v>136</v>
      </c>
      <c r="C9536" t="s" s="0">
        <v>82</v>
      </c>
      <c r="E9536" t="s" s="0">
        <v>136</v>
      </c>
      <c r="F9536" s="0">
        <v>0.93</v>
      </c>
    </row>
    <row r="9537" spans="1:6">
      <c r="A9537" s="39">
        <v>55469</v>
      </c>
      <c r="B9537" t="s" s="0">
        <v>415</v>
      </c>
      <c r="C9537" t="s" s="0">
        <v>22</v>
      </c>
      <c r="E9537" t="s" s="0">
        <v>415</v>
      </c>
      <c r="F9537" s="0">
        <v>1.008</v>
      </c>
    </row>
    <row r="9538" spans="1:6">
      <c r="A9538" s="39">
        <v>55432</v>
      </c>
      <c r="B9538" t="s" s="0">
        <v>415</v>
      </c>
      <c r="C9538" t="s" s="0">
        <v>22</v>
      </c>
      <c r="E9538" t="s" s="0">
        <v>415</v>
      </c>
      <c r="F9538" s="0">
        <v>1.008</v>
      </c>
    </row>
    <row r="9539" spans="1:6">
      <c r="A9539" s="39">
        <v>55494</v>
      </c>
      <c r="B9539" t="s" s="0">
        <v>415</v>
      </c>
      <c r="C9539" t="s" s="0">
        <v>22</v>
      </c>
      <c r="E9539" t="s" s="0">
        <v>415</v>
      </c>
      <c r="F9539" s="0">
        <v>1.008</v>
      </c>
    </row>
    <row r="9540" spans="1:6">
      <c r="A9540" s="39">
        <v>67753</v>
      </c>
      <c r="B9540" t="s" s="0">
        <v>53</v>
      </c>
      <c r="C9540" t="s" s="0">
        <v>22</v>
      </c>
      <c r="E9540" t="s" s="0">
        <v>53</v>
      </c>
      <c r="F9540" s="0">
        <v>0.96099999999999997</v>
      </c>
    </row>
    <row r="9541" spans="1:6">
      <c r="A9541" s="39">
        <v>53424</v>
      </c>
      <c r="B9541" t="s" s="0">
        <v>52</v>
      </c>
      <c r="C9541" t="s" s="0">
        <v>22</v>
      </c>
      <c r="E9541" t="s" s="0">
        <v>52</v>
      </c>
      <c r="F9541" s="0">
        <v>1.0009999999999999</v>
      </c>
    </row>
    <row r="9542" spans="1:6">
      <c r="A9542" s="39">
        <v>55483</v>
      </c>
      <c r="B9542" t="s" s="0">
        <v>415</v>
      </c>
      <c r="C9542" t="s" s="0">
        <v>22</v>
      </c>
      <c r="E9542" t="s" s="0">
        <v>415</v>
      </c>
      <c r="F9542" s="0">
        <v>1.008</v>
      </c>
    </row>
    <row r="9543" spans="1:6">
      <c r="A9543" s="39">
        <v>97280</v>
      </c>
      <c r="B9543" t="s" s="0">
        <v>133</v>
      </c>
      <c r="C9543" t="s" s="0">
        <v>26</v>
      </c>
      <c r="E9543" t="s" s="0">
        <v>133</v>
      </c>
      <c r="F9543" s="0">
        <v>1.1100000000000001</v>
      </c>
    </row>
    <row r="9544" spans="1:6">
      <c r="A9544" s="39">
        <v>38319</v>
      </c>
      <c r="B9544" t="s" s="0">
        <v>194</v>
      </c>
      <c r="C9544" t="s" s="0">
        <v>39</v>
      </c>
      <c r="E9544" t="s" s="0">
        <v>194</v>
      </c>
      <c r="F9544" s="0">
        <v>0.89900000000000002</v>
      </c>
    </row>
    <row r="9545" spans="1:6">
      <c r="A9545" s="39">
        <v>38327</v>
      </c>
      <c r="B9545" t="s" s="0">
        <v>194</v>
      </c>
      <c r="C9545" t="s" s="0">
        <v>39</v>
      </c>
      <c r="E9545" t="s" s="0">
        <v>194</v>
      </c>
      <c r="F9545" s="0">
        <v>0.89900000000000002</v>
      </c>
    </row>
    <row r="9546" spans="1:6">
      <c r="A9546" s="39">
        <v>55487</v>
      </c>
      <c r="B9546" t="s" s="0">
        <v>415</v>
      </c>
      <c r="C9546" t="s" s="0">
        <v>22</v>
      </c>
      <c r="E9546" t="s" s="0">
        <v>415</v>
      </c>
      <c r="F9546" s="0">
        <v>1.008</v>
      </c>
    </row>
    <row r="9547" spans="1:6">
      <c r="A9547" s="39">
        <v>55481</v>
      </c>
      <c r="B9547" t="s" s="0">
        <v>415</v>
      </c>
      <c r="C9547" t="s" s="0">
        <v>22</v>
      </c>
      <c r="E9547" t="s" s="0">
        <v>415</v>
      </c>
      <c r="F9547" s="0">
        <v>1.008</v>
      </c>
    </row>
    <row r="9548" spans="1:6">
      <c r="A9548" s="39">
        <v>56290</v>
      </c>
      <c r="B9548" t="s" s="0">
        <v>415</v>
      </c>
      <c r="C9548" t="s" s="0">
        <v>22</v>
      </c>
      <c r="E9548" t="s" s="0">
        <v>415</v>
      </c>
      <c r="F9548" s="0">
        <v>1.008</v>
      </c>
    </row>
    <row r="9549" spans="1:6">
      <c r="A9549" s="39">
        <v>56281</v>
      </c>
      <c r="B9549" t="s" s="0">
        <v>415</v>
      </c>
      <c r="C9549" t="s" s="0">
        <v>22</v>
      </c>
      <c r="E9549" t="s" s="0">
        <v>415</v>
      </c>
      <c r="F9549" s="0">
        <v>1.008</v>
      </c>
    </row>
    <row r="9550" spans="1:6">
      <c r="A9550" s="39">
        <v>55497</v>
      </c>
      <c r="B9550" t="s" s="0">
        <v>415</v>
      </c>
      <c r="C9550" t="s" s="0">
        <v>22</v>
      </c>
      <c r="E9550" t="s" s="0">
        <v>415</v>
      </c>
      <c r="F9550" s="0">
        <v>1.008</v>
      </c>
    </row>
    <row r="9551" spans="1:6">
      <c r="A9551" s="39">
        <v>56281</v>
      </c>
      <c r="B9551" t="s" s="0">
        <v>415</v>
      </c>
      <c r="C9551" t="s" s="0">
        <v>22</v>
      </c>
      <c r="E9551" t="s" s="0">
        <v>415</v>
      </c>
      <c r="F9551" s="0">
        <v>1.008</v>
      </c>
    </row>
    <row r="9552" spans="1:6">
      <c r="A9552" s="39">
        <v>55494</v>
      </c>
      <c r="B9552" t="s" s="0">
        <v>415</v>
      </c>
      <c r="C9552" t="s" s="0">
        <v>22</v>
      </c>
      <c r="E9552" t="s" s="0">
        <v>415</v>
      </c>
      <c r="F9552" s="0">
        <v>1.008</v>
      </c>
    </row>
    <row r="9553" spans="1:6">
      <c r="A9553" s="39">
        <v>55471</v>
      </c>
      <c r="B9553" t="s" s="0">
        <v>415</v>
      </c>
      <c r="C9553" t="s" s="0">
        <v>22</v>
      </c>
      <c r="E9553" t="s" s="0">
        <v>415</v>
      </c>
      <c r="F9553" s="0">
        <v>1.008</v>
      </c>
    </row>
    <row r="9554" spans="1:6">
      <c r="A9554" s="39">
        <v>8373</v>
      </c>
      <c r="B9554" t="s" s="0">
        <v>252</v>
      </c>
      <c r="C9554" t="s" s="0">
        <v>119</v>
      </c>
      <c r="E9554" t="s" s="0">
        <v>252</v>
      </c>
      <c r="F9554" s="0">
        <v>0.91700000000000004</v>
      </c>
    </row>
    <row r="9555" spans="1:6">
      <c r="A9555" s="39">
        <v>71686</v>
      </c>
      <c r="B9555" t="s" s="0">
        <v>60</v>
      </c>
      <c r="C9555" t="s" s="0">
        <v>20</v>
      </c>
      <c r="E9555" t="s" s="0">
        <v>60</v>
      </c>
      <c r="F9555" s="0">
        <v>1.0409999999999999</v>
      </c>
    </row>
    <row r="9556" spans="1:6">
      <c r="A9556" s="39">
        <v>55490</v>
      </c>
      <c r="B9556" t="s" s="0">
        <v>415</v>
      </c>
      <c r="C9556" t="s" s="0">
        <v>22</v>
      </c>
      <c r="E9556" t="s" s="0">
        <v>415</v>
      </c>
      <c r="F9556" s="0">
        <v>1.008</v>
      </c>
    </row>
    <row r="9557" spans="1:6">
      <c r="A9557" s="39">
        <v>55490</v>
      </c>
      <c r="B9557" t="s" s="0">
        <v>415</v>
      </c>
      <c r="C9557" t="s" s="0">
        <v>22</v>
      </c>
      <c r="E9557" t="s" s="0">
        <v>415</v>
      </c>
      <c r="F9557" s="0">
        <v>1.008</v>
      </c>
    </row>
    <row r="9558" spans="1:6">
      <c r="A9558" s="39">
        <v>56290</v>
      </c>
      <c r="B9558" t="s" s="0">
        <v>415</v>
      </c>
      <c r="C9558" t="s" s="0">
        <v>22</v>
      </c>
      <c r="E9558" t="s" s="0">
        <v>415</v>
      </c>
      <c r="F9558" s="0">
        <v>1.008</v>
      </c>
    </row>
    <row r="9559" spans="1:6">
      <c r="A9559" s="39">
        <v>56283</v>
      </c>
      <c r="B9559" t="s" s="0">
        <v>415</v>
      </c>
      <c r="C9559" t="s" s="0">
        <v>22</v>
      </c>
      <c r="E9559" t="s" s="0">
        <v>415</v>
      </c>
      <c r="F9559" s="0">
        <v>1.008</v>
      </c>
    </row>
    <row r="9560" spans="1:6">
      <c r="A9560" s="39">
        <v>56579</v>
      </c>
      <c r="B9560" t="s" s="0">
        <v>160</v>
      </c>
      <c r="C9560" t="s" s="0">
        <v>22</v>
      </c>
      <c r="E9560" t="s" s="0">
        <v>160</v>
      </c>
      <c r="F9560" s="0">
        <v>0.94</v>
      </c>
    </row>
    <row r="9561" spans="1:6">
      <c r="A9561" s="39">
        <v>49762</v>
      </c>
      <c r="B9561" t="s" s="0">
        <v>158</v>
      </c>
      <c r="C9561" t="s" s="0">
        <v>39</v>
      </c>
      <c r="E9561" t="s" s="0">
        <v>158</v>
      </c>
      <c r="F9561" s="0">
        <v>0.82</v>
      </c>
    </row>
    <row r="9562" spans="1:6">
      <c r="A9562" s="39">
        <v>38368</v>
      </c>
      <c r="B9562" t="s" s="0">
        <v>217</v>
      </c>
      <c r="C9562" t="s" s="0">
        <v>39</v>
      </c>
      <c r="E9562" t="s" s="0">
        <v>217</v>
      </c>
      <c r="F9562" s="0">
        <v>0.82</v>
      </c>
    </row>
    <row r="9563" spans="1:6">
      <c r="A9563" s="39">
        <v>56850</v>
      </c>
      <c r="B9563" t="s" s="0">
        <v>415</v>
      </c>
      <c r="C9563" t="s" s="0">
        <v>22</v>
      </c>
      <c r="E9563" t="s" s="0">
        <v>415</v>
      </c>
      <c r="F9563" s="0">
        <v>1.008</v>
      </c>
    </row>
    <row r="9564" spans="1:6">
      <c r="A9564" s="39">
        <v>86643</v>
      </c>
      <c r="B9564" t="s" s="0">
        <v>168</v>
      </c>
      <c r="C9564" t="s" s="0">
        <v>26</v>
      </c>
      <c r="E9564" t="s" s="0">
        <v>168</v>
      </c>
      <c r="F9564" s="0">
        <v>1.0069999999999999</v>
      </c>
    </row>
    <row r="9565" spans="1:6">
      <c r="A9565" s="39">
        <v>71272</v>
      </c>
      <c r="B9565" t="s" s="0">
        <v>90</v>
      </c>
      <c r="C9565" t="s" s="0">
        <v>20</v>
      </c>
      <c r="E9565" t="s" s="0">
        <v>90</v>
      </c>
      <c r="F9565" s="0">
        <v>1.107</v>
      </c>
    </row>
    <row r="9566" spans="1:6">
      <c r="A9566" s="39">
        <v>78603</v>
      </c>
      <c r="B9566" t="s" s="0">
        <v>100</v>
      </c>
      <c r="C9566" t="s" s="0">
        <v>20</v>
      </c>
      <c r="E9566" t="s" s="0">
        <v>100</v>
      </c>
      <c r="F9566" s="0">
        <v>1.05</v>
      </c>
    </row>
    <row r="9567" spans="1:6">
      <c r="A9567" s="39">
        <v>56283</v>
      </c>
      <c r="B9567" t="s" s="0">
        <v>415</v>
      </c>
      <c r="C9567" t="s" s="0">
        <v>22</v>
      </c>
      <c r="E9567" t="s" s="0">
        <v>415</v>
      </c>
      <c r="F9567" s="0">
        <v>1.008</v>
      </c>
    </row>
    <row r="9568" spans="1:6">
      <c r="A9568" s="39">
        <v>96184</v>
      </c>
      <c r="B9568" t="s" s="0">
        <v>89</v>
      </c>
      <c r="C9568" t="s" s="0">
        <v>26</v>
      </c>
      <c r="E9568" t="s" s="0">
        <v>89</v>
      </c>
      <c r="F9568" s="0">
        <v>1.0880000000000001</v>
      </c>
    </row>
    <row r="9569" spans="1:6">
      <c r="A9569" s="39">
        <v>21391</v>
      </c>
      <c r="B9569" t="s" s="0">
        <v>55</v>
      </c>
      <c r="C9569" t="s" s="0">
        <v>39</v>
      </c>
      <c r="E9569" t="s" s="0">
        <v>55</v>
      </c>
      <c r="F9569" s="0">
        <v>0.94</v>
      </c>
    </row>
    <row r="9570" spans="1:6">
      <c r="A9570" s="39">
        <v>18230</v>
      </c>
      <c r="B9570" t="s" s="0">
        <v>57</v>
      </c>
      <c r="C9570" t="s" s="0">
        <v>58</v>
      </c>
      <c r="E9570" t="s" s="0">
        <v>57</v>
      </c>
      <c r="F9570" s="0">
        <v>0.93899999999999995</v>
      </c>
    </row>
    <row r="9571" spans="1:6">
      <c r="A9571" s="39">
        <v>27336</v>
      </c>
      <c r="B9571" t="s" s="0">
        <v>67</v>
      </c>
      <c r="C9571" t="s" s="0">
        <v>39</v>
      </c>
      <c r="E9571" t="s" s="0">
        <v>67</v>
      </c>
      <c r="F9571" s="0">
        <v>0.89600000000000002</v>
      </c>
    </row>
    <row r="9572" spans="1:6">
      <c r="A9572" s="39">
        <v>56288</v>
      </c>
      <c r="B9572" t="s" s="0">
        <v>415</v>
      </c>
      <c r="C9572" t="s" s="0">
        <v>22</v>
      </c>
      <c r="E9572" t="s" s="0">
        <v>415</v>
      </c>
      <c r="F9572" s="0">
        <v>1.008</v>
      </c>
    </row>
    <row r="9573" spans="1:6">
      <c r="A9573" s="39">
        <v>56291</v>
      </c>
      <c r="B9573" t="s" s="0">
        <v>415</v>
      </c>
      <c r="C9573" t="s" s="0">
        <v>22</v>
      </c>
      <c r="E9573" t="s" s="0">
        <v>415</v>
      </c>
      <c r="F9573" s="0">
        <v>1.008</v>
      </c>
    </row>
    <row r="9574" spans="1:6">
      <c r="A9574" s="39">
        <v>18211</v>
      </c>
      <c r="B9574" t="s" s="0">
        <v>57</v>
      </c>
      <c r="C9574" t="s" s="0">
        <v>58</v>
      </c>
      <c r="E9574" t="s" s="0">
        <v>57</v>
      </c>
      <c r="F9574" s="0">
        <v>0.93899999999999995</v>
      </c>
    </row>
    <row r="9575" spans="1:6">
      <c r="A9575" s="39">
        <v>93191</v>
      </c>
      <c r="B9575" t="s" s="0">
        <v>173</v>
      </c>
      <c r="C9575" t="s" s="0">
        <v>26</v>
      </c>
      <c r="E9575" t="s" s="0">
        <v>173</v>
      </c>
      <c r="F9575" s="0">
        <v>0.90500000000000003</v>
      </c>
    </row>
    <row r="9576" spans="1:6">
      <c r="A9576" s="39">
        <v>89364</v>
      </c>
      <c r="B9576" t="s" s="0">
        <v>86</v>
      </c>
      <c r="C9576" t="s" s="0">
        <v>26</v>
      </c>
      <c r="E9576" t="s" s="0">
        <v>86</v>
      </c>
      <c r="F9576" s="0">
        <v>1.091</v>
      </c>
    </row>
    <row r="9577" spans="1:6">
      <c r="A9577" s="39">
        <v>87675</v>
      </c>
      <c r="B9577" t="s" s="0">
        <v>93</v>
      </c>
      <c r="C9577" t="s" s="0">
        <v>26</v>
      </c>
      <c r="E9577" t="s" s="0">
        <v>93</v>
      </c>
      <c r="F9577" s="0">
        <v>1.0429999999999999</v>
      </c>
    </row>
    <row r="9578" spans="1:6">
      <c r="A9578" s="39">
        <v>87549</v>
      </c>
      <c r="B9578" t="s" s="0">
        <v>143</v>
      </c>
      <c r="C9578" t="s" s="0">
        <v>26</v>
      </c>
      <c r="E9578" t="s" s="0">
        <v>143</v>
      </c>
      <c r="F9578" s="0">
        <v>1.0960000000000001</v>
      </c>
    </row>
    <row r="9579" spans="1:6">
      <c r="A9579" s="39">
        <v>56769</v>
      </c>
      <c r="B9579" t="s" s="0">
        <v>167</v>
      </c>
      <c r="C9579" t="s" s="0">
        <v>22</v>
      </c>
      <c r="E9579" t="s" s="0">
        <v>167</v>
      </c>
      <c r="F9579" s="0">
        <v>1.01</v>
      </c>
    </row>
    <row r="9580" spans="1:6">
      <c r="A9580" s="39">
        <v>57635</v>
      </c>
      <c r="B9580" t="s" s="0">
        <v>112</v>
      </c>
      <c r="C9580" t="s" s="0">
        <v>22</v>
      </c>
      <c r="E9580" t="s" s="0">
        <v>112</v>
      </c>
      <c r="F9580" s="0">
        <v>0.99</v>
      </c>
    </row>
    <row r="9581" spans="1:6">
      <c r="A9581" s="39">
        <v>55481</v>
      </c>
      <c r="B9581" t="s" s="0">
        <v>415</v>
      </c>
      <c r="C9581" t="s" s="0">
        <v>22</v>
      </c>
      <c r="E9581" t="s" s="0">
        <v>415</v>
      </c>
      <c r="F9581" s="0">
        <v>1.008</v>
      </c>
    </row>
    <row r="9582" spans="1:6">
      <c r="A9582" s="39">
        <v>55483</v>
      </c>
      <c r="B9582" t="s" s="0">
        <v>415</v>
      </c>
      <c r="C9582" t="s" s="0">
        <v>22</v>
      </c>
      <c r="E9582" t="s" s="0">
        <v>415</v>
      </c>
      <c r="F9582" s="0">
        <v>1.008</v>
      </c>
    </row>
    <row r="9583" spans="1:6">
      <c r="A9583" s="39">
        <v>14641</v>
      </c>
      <c r="B9583" t="s" s="0">
        <v>287</v>
      </c>
      <c r="C9583" t="s" s="0">
        <v>82</v>
      </c>
      <c r="E9583" t="s" s="0">
        <v>287</v>
      </c>
      <c r="F9583" s="0">
        <v>0.98499999999999999</v>
      </c>
    </row>
    <row r="9584" spans="1:6">
      <c r="A9584" s="39">
        <v>97282</v>
      </c>
      <c r="B9584" t="s" s="0">
        <v>175</v>
      </c>
      <c r="C9584" t="s" s="0">
        <v>26</v>
      </c>
      <c r="E9584" t="s" s="0">
        <v>175</v>
      </c>
      <c r="F9584" s="0">
        <v>1.0649999999999999</v>
      </c>
    </row>
    <row r="9585" spans="1:6">
      <c r="A9585" s="39">
        <v>56727</v>
      </c>
      <c r="B9585" t="s" s="0">
        <v>42</v>
      </c>
      <c r="C9585" t="s" s="0">
        <v>22</v>
      </c>
      <c r="E9585" t="s" s="0">
        <v>42</v>
      </c>
      <c r="F9585" s="0">
        <v>1.0009999999999999</v>
      </c>
    </row>
    <row r="9586" spans="1:6">
      <c r="A9586" s="39">
        <v>98646</v>
      </c>
      <c r="B9586" t="s" s="0">
        <v>71</v>
      </c>
      <c r="C9586" t="s" s="0">
        <v>72</v>
      </c>
      <c r="E9586" t="s" s="0">
        <v>71</v>
      </c>
      <c r="F9586" s="0">
        <v>0.89500000000000002</v>
      </c>
    </row>
    <row r="9587" spans="1:6">
      <c r="A9587" s="39">
        <v>55490</v>
      </c>
      <c r="B9587" t="s" s="0">
        <v>415</v>
      </c>
      <c r="C9587" t="s" s="0">
        <v>22</v>
      </c>
      <c r="E9587" t="s" s="0">
        <v>415</v>
      </c>
      <c r="F9587" s="0">
        <v>1.008</v>
      </c>
    </row>
    <row r="9588" spans="1:6">
      <c r="A9588" s="39">
        <v>84367</v>
      </c>
      <c r="B9588" t="s" s="0">
        <v>176</v>
      </c>
      <c r="C9588" t="s" s="0">
        <v>26</v>
      </c>
      <c r="E9588" t="s" s="0">
        <v>176</v>
      </c>
      <c r="F9588" s="0">
        <v>0.98899999999999999</v>
      </c>
    </row>
    <row r="9589" spans="1:6">
      <c r="A9589" s="39">
        <v>79276</v>
      </c>
      <c r="B9589" t="s" s="0">
        <v>216</v>
      </c>
      <c r="C9589" t="s" s="0">
        <v>20</v>
      </c>
      <c r="E9589" t="s" s="0">
        <v>216</v>
      </c>
      <c r="F9589" s="0">
        <v>1.1020000000000001</v>
      </c>
    </row>
    <row r="9590" spans="1:6">
      <c r="A9590" s="39">
        <v>54597</v>
      </c>
      <c r="B9590" t="s" s="0">
        <v>167</v>
      </c>
      <c r="C9590" t="s" s="0">
        <v>22</v>
      </c>
      <c r="E9590" t="s" s="0">
        <v>167</v>
      </c>
      <c r="F9590" s="0">
        <v>1.01</v>
      </c>
    </row>
    <row r="9591" spans="1:6">
      <c r="A9591" s="39">
        <v>92717</v>
      </c>
      <c r="B9591" t="s" s="0">
        <v>205</v>
      </c>
      <c r="C9591" t="s" s="0">
        <v>26</v>
      </c>
      <c r="E9591" t="s" s="0">
        <v>205</v>
      </c>
      <c r="F9591" s="0">
        <v>1.038</v>
      </c>
    </row>
    <row r="9592" spans="1:6">
      <c r="A9592" s="39">
        <v>72760</v>
      </c>
      <c r="B9592" t="s" s="0">
        <v>213</v>
      </c>
      <c r="C9592" t="s" s="0">
        <v>20</v>
      </c>
      <c r="E9592" t="s" s="0">
        <v>213</v>
      </c>
      <c r="F9592" s="0">
        <v>1.032</v>
      </c>
    </row>
    <row r="9593" spans="1:6">
      <c r="A9593" s="39">
        <v>72762</v>
      </c>
      <c r="B9593" t="s" s="0">
        <v>213</v>
      </c>
      <c r="C9593" t="s" s="0">
        <v>20</v>
      </c>
      <c r="E9593" t="s" s="0">
        <v>213</v>
      </c>
      <c r="F9593" s="0">
        <v>1.032</v>
      </c>
    </row>
    <row r="9594" spans="1:6">
      <c r="A9594" s="39">
        <v>72764</v>
      </c>
      <c r="B9594" t="s" s="0">
        <v>213</v>
      </c>
      <c r="C9594" t="s" s="0">
        <v>20</v>
      </c>
      <c r="E9594" t="s" s="0">
        <v>213</v>
      </c>
      <c r="F9594" s="0">
        <v>1.032</v>
      </c>
    </row>
    <row r="9595" spans="1:6">
      <c r="A9595" s="39">
        <v>72766</v>
      </c>
      <c r="B9595" t="s" s="0">
        <v>213</v>
      </c>
      <c r="C9595" t="s" s="0">
        <v>20</v>
      </c>
      <c r="E9595" t="s" s="0">
        <v>213</v>
      </c>
      <c r="F9595" s="0">
        <v>1.032</v>
      </c>
    </row>
    <row r="9596" spans="1:6">
      <c r="A9596" s="39">
        <v>72768</v>
      </c>
      <c r="B9596" t="s" s="0">
        <v>213</v>
      </c>
      <c r="C9596" t="s" s="0">
        <v>20</v>
      </c>
      <c r="E9596" t="s" s="0">
        <v>213</v>
      </c>
      <c r="F9596" s="0">
        <v>1.032</v>
      </c>
    </row>
    <row r="9597" spans="1:6">
      <c r="A9597" s="39">
        <v>72770</v>
      </c>
      <c r="B9597" t="s" s="0">
        <v>213</v>
      </c>
      <c r="C9597" t="s" s="0">
        <v>20</v>
      </c>
      <c r="E9597" t="s" s="0">
        <v>213</v>
      </c>
      <c r="F9597" s="0">
        <v>1.032</v>
      </c>
    </row>
    <row r="9598" spans="1:6">
      <c r="A9598" s="39">
        <v>27404</v>
      </c>
      <c r="B9598" t="s" s="0">
        <v>65</v>
      </c>
      <c r="C9598" t="s" s="0">
        <v>39</v>
      </c>
      <c r="E9598" t="s" s="0">
        <v>65</v>
      </c>
      <c r="F9598" s="0">
        <v>0.753</v>
      </c>
    </row>
    <row r="9599" spans="1:6">
      <c r="A9599" s="39">
        <v>26817</v>
      </c>
      <c r="B9599" t="s" s="0">
        <v>274</v>
      </c>
      <c r="C9599" t="s" s="0">
        <v>39</v>
      </c>
      <c r="E9599" t="s" s="0">
        <v>274</v>
      </c>
      <c r="F9599" s="0">
        <v>0.73299999999999998</v>
      </c>
    </row>
    <row r="9600" spans="1:6">
      <c r="A9600" s="39">
        <v>55624</v>
      </c>
      <c r="B9600" t="s" s="0">
        <v>32</v>
      </c>
      <c r="C9600" t="s" s="0">
        <v>22</v>
      </c>
      <c r="E9600" t="s" s="0">
        <v>32</v>
      </c>
      <c r="F9600" s="0">
        <v>1.046</v>
      </c>
    </row>
    <row r="9601" spans="1:6">
      <c r="A9601" s="39">
        <v>55483</v>
      </c>
      <c r="B9601" t="s" s="0">
        <v>415</v>
      </c>
      <c r="C9601" t="s" s="0">
        <v>22</v>
      </c>
      <c r="E9601" t="s" s="0">
        <v>415</v>
      </c>
      <c r="F9601" s="0">
        <v>1.008</v>
      </c>
    </row>
    <row r="9602" spans="1:6">
      <c r="A9602" s="39">
        <v>56288</v>
      </c>
      <c r="B9602" t="s" s="0">
        <v>415</v>
      </c>
      <c r="C9602" t="s" s="0">
        <v>22</v>
      </c>
      <c r="E9602" t="s" s="0">
        <v>415</v>
      </c>
      <c r="F9602" s="0">
        <v>1.008</v>
      </c>
    </row>
    <row r="9603" spans="1:6">
      <c r="A9603" s="39">
        <v>26899</v>
      </c>
      <c r="B9603" t="s" s="0">
        <v>158</v>
      </c>
      <c r="C9603" t="s" s="0">
        <v>39</v>
      </c>
      <c r="E9603" t="s" s="0">
        <v>158</v>
      </c>
      <c r="F9603" s="0">
        <v>0.82</v>
      </c>
    </row>
    <row r="9604" spans="1:6">
      <c r="A9604" s="39">
        <v>55469</v>
      </c>
      <c r="B9604" t="s" s="0">
        <v>415</v>
      </c>
      <c r="C9604" t="s" s="0">
        <v>22</v>
      </c>
      <c r="E9604" t="s" s="0">
        <v>415</v>
      </c>
      <c r="F9604" s="0">
        <v>1.008</v>
      </c>
    </row>
    <row r="9605" spans="1:6">
      <c r="A9605" s="39">
        <v>55469</v>
      </c>
      <c r="B9605" t="s" s="0">
        <v>415</v>
      </c>
      <c r="C9605" t="s" s="0">
        <v>22</v>
      </c>
      <c r="E9605" t="s" s="0">
        <v>415</v>
      </c>
      <c r="F9605" s="0">
        <v>1.008</v>
      </c>
    </row>
    <row r="9606" spans="1:6">
      <c r="A9606" s="39">
        <v>56281</v>
      </c>
      <c r="B9606" t="s" s="0">
        <v>415</v>
      </c>
      <c r="C9606" t="s" s="0">
        <v>22</v>
      </c>
      <c r="E9606" t="s" s="0">
        <v>415</v>
      </c>
      <c r="F9606" s="0">
        <v>1.008</v>
      </c>
    </row>
    <row r="9607" spans="1:6">
      <c r="A9607" s="39">
        <v>55483</v>
      </c>
      <c r="B9607" t="s" s="0">
        <v>415</v>
      </c>
      <c r="C9607" t="s" s="0">
        <v>22</v>
      </c>
      <c r="E9607" t="s" s="0">
        <v>415</v>
      </c>
      <c r="F9607" s="0">
        <v>1.008</v>
      </c>
    </row>
    <row r="9608" spans="1:6">
      <c r="A9608" s="39">
        <v>53619</v>
      </c>
      <c r="B9608" t="s" s="0">
        <v>160</v>
      </c>
      <c r="C9608" t="s" s="0">
        <v>22</v>
      </c>
      <c r="E9608" t="s" s="0">
        <v>160</v>
      </c>
      <c r="F9608" s="0">
        <v>0.94</v>
      </c>
    </row>
    <row r="9609" spans="1:6">
      <c r="A9609" s="39">
        <v>56598</v>
      </c>
      <c r="B9609" t="s" s="0">
        <v>160</v>
      </c>
      <c r="C9609" t="s" s="0">
        <v>22</v>
      </c>
      <c r="E9609" t="s" s="0">
        <v>160</v>
      </c>
      <c r="F9609" s="0">
        <v>0.94</v>
      </c>
    </row>
    <row r="9610" spans="1:6">
      <c r="A9610" s="39">
        <v>56281</v>
      </c>
      <c r="B9610" t="s" s="0">
        <v>415</v>
      </c>
      <c r="C9610" t="s" s="0">
        <v>22</v>
      </c>
      <c r="E9610" t="s" s="0">
        <v>415</v>
      </c>
      <c r="F9610" s="0">
        <v>1.008</v>
      </c>
    </row>
    <row r="9611" spans="1:6">
      <c r="A9611" s="39">
        <v>56288</v>
      </c>
      <c r="B9611" t="s" s="0">
        <v>415</v>
      </c>
      <c r="C9611" t="s" s="0">
        <v>22</v>
      </c>
      <c r="E9611" t="s" s="0">
        <v>415</v>
      </c>
      <c r="F9611" s="0">
        <v>1.008</v>
      </c>
    </row>
    <row r="9612" spans="1:6">
      <c r="A9612" s="39">
        <v>55471</v>
      </c>
      <c r="B9612" t="s" s="0">
        <v>415</v>
      </c>
      <c r="C9612" t="s" s="0">
        <v>22</v>
      </c>
      <c r="E9612" t="s" s="0">
        <v>415</v>
      </c>
      <c r="F9612" s="0">
        <v>1.008</v>
      </c>
    </row>
    <row r="9613" spans="1:6">
      <c r="A9613" s="39">
        <v>79618</v>
      </c>
      <c r="B9613" t="s" s="0">
        <v>92</v>
      </c>
      <c r="C9613" t="s" s="0">
        <v>20</v>
      </c>
      <c r="E9613" t="s" s="0">
        <v>92</v>
      </c>
      <c r="F9613" s="0">
        <v>1.028</v>
      </c>
    </row>
    <row r="9614" spans="1:6">
      <c r="A9614" s="39">
        <v>79365</v>
      </c>
      <c r="B9614" t="s" s="0">
        <v>216</v>
      </c>
      <c r="C9614" t="s" s="0">
        <v>20</v>
      </c>
      <c r="E9614" t="s" s="0">
        <v>216</v>
      </c>
      <c r="F9614" s="0">
        <v>1.1020000000000001</v>
      </c>
    </row>
    <row r="9615" spans="1:6">
      <c r="A9615" s="39">
        <v>77836</v>
      </c>
      <c r="B9615" t="s" s="0">
        <v>180</v>
      </c>
      <c r="C9615" t="s" s="0">
        <v>20</v>
      </c>
      <c r="E9615" t="s" s="0">
        <v>180</v>
      </c>
      <c r="F9615" s="0">
        <v>1.024</v>
      </c>
    </row>
    <row r="9616" spans="1:6">
      <c r="A9616" s="39">
        <v>16818</v>
      </c>
      <c r="B9616" t="s" s="0">
        <v>280</v>
      </c>
      <c r="C9616" t="s" s="0">
        <v>82</v>
      </c>
      <c r="E9616" t="s" s="0">
        <v>280</v>
      </c>
      <c r="F9616" s="0">
        <v>0.95199999999999996</v>
      </c>
    </row>
    <row r="9617" spans="1:6">
      <c r="A9617" s="39">
        <v>16831</v>
      </c>
      <c r="B9617" t="s" s="0">
        <v>280</v>
      </c>
      <c r="C9617" t="s" s="0">
        <v>82</v>
      </c>
      <c r="E9617" t="s" s="0">
        <v>280</v>
      </c>
      <c r="F9617" s="0">
        <v>0.95199999999999996</v>
      </c>
    </row>
    <row r="9618" spans="1:6">
      <c r="A9618" s="39">
        <v>16835</v>
      </c>
      <c r="B9618" t="s" s="0">
        <v>280</v>
      </c>
      <c r="C9618" t="s" s="0">
        <v>82</v>
      </c>
      <c r="E9618" t="s" s="0">
        <v>280</v>
      </c>
      <c r="F9618" s="0">
        <v>0.95199999999999996</v>
      </c>
    </row>
    <row r="9619" spans="1:6">
      <c r="A9619" s="39">
        <v>16837</v>
      </c>
      <c r="B9619" t="s" s="0">
        <v>280</v>
      </c>
      <c r="C9619" t="s" s="0">
        <v>82</v>
      </c>
      <c r="E9619" t="s" s="0">
        <v>280</v>
      </c>
      <c r="F9619" s="0">
        <v>0.95199999999999996</v>
      </c>
    </row>
    <row r="9620" spans="1:6">
      <c r="A9620" s="39">
        <v>76287</v>
      </c>
      <c r="B9620" t="s" s="0">
        <v>209</v>
      </c>
      <c r="C9620" t="s" s="0">
        <v>20</v>
      </c>
      <c r="E9620" t="s" s="0">
        <v>209</v>
      </c>
      <c r="F9620" s="0">
        <v>1.006</v>
      </c>
    </row>
    <row r="9621" spans="1:6">
      <c r="A9621" s="39">
        <v>76764</v>
      </c>
      <c r="B9621" t="s" s="0">
        <v>227</v>
      </c>
      <c r="C9621" t="s" s="0">
        <v>22</v>
      </c>
      <c r="E9621" t="s" s="0">
        <v>227</v>
      </c>
      <c r="F9621" s="0">
        <v>1.02</v>
      </c>
    </row>
    <row r="9622" spans="1:6">
      <c r="A9622" s="39">
        <v>56321</v>
      </c>
      <c r="B9622" t="s" s="0">
        <v>42</v>
      </c>
      <c r="C9622" t="s" s="0">
        <v>22</v>
      </c>
      <c r="E9622" t="s" s="0">
        <v>42</v>
      </c>
      <c r="F9622" s="0">
        <v>1.0009999999999999</v>
      </c>
    </row>
    <row r="9623" spans="1:6">
      <c r="A9623" s="39">
        <v>56323</v>
      </c>
      <c r="B9623" t="s" s="0">
        <v>42</v>
      </c>
      <c r="C9623" t="s" s="0">
        <v>22</v>
      </c>
      <c r="E9623" t="s" s="0">
        <v>42</v>
      </c>
      <c r="F9623" s="0">
        <v>1.0009999999999999</v>
      </c>
    </row>
    <row r="9624" spans="1:6">
      <c r="A9624" s="39">
        <v>55481</v>
      </c>
      <c r="B9624" t="s" s="0">
        <v>415</v>
      </c>
      <c r="C9624" t="s" s="0">
        <v>22</v>
      </c>
      <c r="E9624" t="s" s="0">
        <v>415</v>
      </c>
      <c r="F9624" s="0">
        <v>1.008</v>
      </c>
    </row>
    <row r="9625" spans="1:6">
      <c r="A9625" s="39">
        <v>14728</v>
      </c>
      <c r="B9625" t="s" s="0">
        <v>287</v>
      </c>
      <c r="C9625" t="s" s="0">
        <v>82</v>
      </c>
      <c r="E9625" t="s" s="0">
        <v>287</v>
      </c>
      <c r="F9625" s="0">
        <v>0.98499999999999999</v>
      </c>
    </row>
    <row r="9626" spans="1:6">
      <c r="A9626" s="39">
        <v>76835</v>
      </c>
      <c r="B9626" t="s" s="0">
        <v>98</v>
      </c>
      <c r="C9626" t="s" s="0">
        <v>22</v>
      </c>
      <c r="E9626" t="s" s="0">
        <v>98</v>
      </c>
      <c r="F9626" s="0">
        <v>1.032</v>
      </c>
    </row>
    <row r="9627" spans="1:6">
      <c r="A9627" s="39">
        <v>98617</v>
      </c>
      <c r="B9627" t="s" s="0">
        <v>228</v>
      </c>
      <c r="C9627" t="s" s="0">
        <v>72</v>
      </c>
      <c r="E9627" t="s" s="0">
        <v>228</v>
      </c>
      <c r="F9627" s="0">
        <v>0.95199999999999996</v>
      </c>
    </row>
    <row r="9628" spans="1:6">
      <c r="A9628" s="39">
        <v>37434</v>
      </c>
      <c r="B9628" t="s" s="0">
        <v>44</v>
      </c>
      <c r="C9628" t="s" s="0">
        <v>39</v>
      </c>
      <c r="E9628" t="s" s="0">
        <v>44</v>
      </c>
      <c r="F9628" s="0">
        <v>0.86499999999999999</v>
      </c>
    </row>
    <row r="9629" spans="1:6">
      <c r="A9629" s="39">
        <v>38551</v>
      </c>
      <c r="B9629" t="s" s="0">
        <v>54</v>
      </c>
      <c r="C9629" t="s" s="0">
        <v>39</v>
      </c>
      <c r="E9629" t="s" s="0">
        <v>54</v>
      </c>
      <c r="F9629" s="0">
        <v>0.86099999999999999</v>
      </c>
    </row>
    <row r="9630" spans="1:6">
      <c r="A9630" s="39">
        <v>18311</v>
      </c>
      <c r="B9630" t="s" s="0">
        <v>83</v>
      </c>
      <c r="C9630" t="s" s="0">
        <v>58</v>
      </c>
      <c r="E9630" t="s" s="0">
        <v>83</v>
      </c>
      <c r="F9630" s="0">
        <v>0.94399999999999995</v>
      </c>
    </row>
    <row r="9631" spans="1:6">
      <c r="A9631" s="39">
        <v>18461</v>
      </c>
      <c r="B9631" t="s" s="0">
        <v>83</v>
      </c>
      <c r="C9631" t="s" s="0">
        <v>58</v>
      </c>
      <c r="E9631" t="s" s="0">
        <v>83</v>
      </c>
      <c r="F9631" s="0">
        <v>0.94399999999999995</v>
      </c>
    </row>
    <row r="9632" spans="1:6">
      <c r="A9632" s="39">
        <v>79736</v>
      </c>
      <c r="B9632" t="s" s="0">
        <v>97</v>
      </c>
      <c r="C9632" t="s" s="0">
        <v>20</v>
      </c>
      <c r="E9632" t="s" s="0">
        <v>97</v>
      </c>
      <c r="F9632" s="0">
        <v>1.0269999999999999</v>
      </c>
    </row>
    <row r="9633" spans="1:6">
      <c r="A9633" s="39">
        <v>56291</v>
      </c>
      <c r="B9633" t="s" s="0">
        <v>415</v>
      </c>
      <c r="C9633" t="s" s="0">
        <v>22</v>
      </c>
      <c r="E9633" t="s" s="0">
        <v>415</v>
      </c>
      <c r="F9633" s="0">
        <v>1.008</v>
      </c>
    </row>
    <row r="9634" spans="1:6">
      <c r="A9634" s="39">
        <v>55469</v>
      </c>
      <c r="B9634" t="s" s="0">
        <v>415</v>
      </c>
      <c r="C9634" t="s" s="0">
        <v>22</v>
      </c>
      <c r="E9634" t="s" s="0">
        <v>415</v>
      </c>
      <c r="F9634" s="0">
        <v>1.008</v>
      </c>
    </row>
    <row r="9635" spans="1:6">
      <c r="A9635" s="39">
        <v>55481</v>
      </c>
      <c r="B9635" t="s" s="0">
        <v>415</v>
      </c>
      <c r="C9635" t="s" s="0">
        <v>22</v>
      </c>
      <c r="E9635" t="s" s="0">
        <v>415</v>
      </c>
      <c r="F9635" s="0">
        <v>1.008</v>
      </c>
    </row>
    <row r="9636" spans="1:6">
      <c r="A9636" s="39">
        <v>86510</v>
      </c>
      <c r="B9636" t="s" s="0">
        <v>51</v>
      </c>
      <c r="C9636" t="s" s="0">
        <v>26</v>
      </c>
      <c r="E9636" t="s" s="0">
        <v>51</v>
      </c>
      <c r="F9636" s="0">
        <v>1.089</v>
      </c>
    </row>
    <row r="9637" spans="1:6">
      <c r="A9637" s="39">
        <v>97519</v>
      </c>
      <c r="B9637" t="s" s="0">
        <v>89</v>
      </c>
      <c r="C9637" t="s" s="0">
        <v>26</v>
      </c>
      <c r="E9637" t="s" s="0">
        <v>89</v>
      </c>
      <c r="F9637" s="0">
        <v>1.0880000000000001</v>
      </c>
    </row>
    <row r="9638" spans="1:6">
      <c r="A9638" s="39">
        <v>27339</v>
      </c>
      <c r="B9638" t="s" s="0">
        <v>38</v>
      </c>
      <c r="C9638" t="s" s="0">
        <v>39</v>
      </c>
      <c r="E9638" t="s" s="0">
        <v>38</v>
      </c>
      <c r="F9638" s="0">
        <v>0.83599999999999997</v>
      </c>
    </row>
    <row r="9639" spans="1:6">
      <c r="A9639" s="39">
        <v>66484</v>
      </c>
      <c r="B9639" t="s" s="0">
        <v>134</v>
      </c>
      <c r="C9639" t="s" s="0">
        <v>22</v>
      </c>
      <c r="E9639" t="s" s="0">
        <v>134</v>
      </c>
      <c r="F9639" s="0">
        <v>1.0189999999999999</v>
      </c>
    </row>
    <row r="9640" spans="1:6">
      <c r="A9640" s="39">
        <v>87668</v>
      </c>
      <c r="B9640" t="s" s="0">
        <v>93</v>
      </c>
      <c r="C9640" t="s" s="0">
        <v>26</v>
      </c>
      <c r="E9640" t="s" s="0">
        <v>93</v>
      </c>
      <c r="F9640" s="0">
        <v>1.0429999999999999</v>
      </c>
    </row>
    <row r="9641" spans="1:6">
      <c r="A9641" s="39">
        <v>56745</v>
      </c>
      <c r="B9641" t="s" s="0">
        <v>42</v>
      </c>
      <c r="C9641" t="s" s="0">
        <v>22</v>
      </c>
      <c r="E9641" t="s" s="0">
        <v>42</v>
      </c>
      <c r="F9641" s="0">
        <v>1.0009999999999999</v>
      </c>
    </row>
    <row r="9642" spans="1:6">
      <c r="A9642" s="39">
        <v>92286</v>
      </c>
      <c r="B9642" t="s" s="0">
        <v>153</v>
      </c>
      <c r="C9642" t="s" s="0">
        <v>26</v>
      </c>
      <c r="E9642" t="s" s="0">
        <v>153</v>
      </c>
      <c r="F9642" s="0">
        <v>1.0589999999999999</v>
      </c>
    </row>
    <row r="9643" spans="1:6">
      <c r="A9643" s="39">
        <v>87669</v>
      </c>
      <c r="B9643" t="s" s="0">
        <v>93</v>
      </c>
      <c r="C9643" t="s" s="0">
        <v>26</v>
      </c>
      <c r="E9643" t="s" s="0">
        <v>93</v>
      </c>
      <c r="F9643" s="0">
        <v>1.0429999999999999</v>
      </c>
    </row>
    <row r="9644" spans="1:6">
      <c r="A9644" s="39">
        <v>97792</v>
      </c>
      <c r="B9644" t="s" s="0">
        <v>185</v>
      </c>
      <c r="C9644" t="s" s="0">
        <v>26</v>
      </c>
      <c r="E9644" t="s" s="0">
        <v>185</v>
      </c>
      <c r="F9644" s="0">
        <v>1.04</v>
      </c>
    </row>
    <row r="9645" spans="1:6">
      <c r="A9645" s="39">
        <v>93339</v>
      </c>
      <c r="B9645" t="s" s="0">
        <v>31</v>
      </c>
      <c r="C9645" t="s" s="0">
        <v>26</v>
      </c>
      <c r="E9645" t="s" s="0">
        <v>31</v>
      </c>
      <c r="F9645" s="0">
        <v>0.98299999999999998</v>
      </c>
    </row>
    <row r="9646" spans="1:6">
      <c r="A9646" s="39">
        <v>97283</v>
      </c>
      <c r="B9646" t="s" s="0">
        <v>133</v>
      </c>
      <c r="C9646" t="s" s="0">
        <v>26</v>
      </c>
      <c r="E9646" t="s" s="0">
        <v>133</v>
      </c>
      <c r="F9646" s="0">
        <v>1.1100000000000001</v>
      </c>
    </row>
    <row r="9647" spans="1:6">
      <c r="A9647" s="39">
        <v>72585</v>
      </c>
      <c r="B9647" t="s" s="0">
        <v>213</v>
      </c>
      <c r="C9647" t="s" s="0">
        <v>20</v>
      </c>
      <c r="E9647" t="s" s="0">
        <v>213</v>
      </c>
      <c r="F9647" s="0">
        <v>1.032</v>
      </c>
    </row>
    <row r="9648" spans="1:6">
      <c r="A9648" s="39">
        <v>83083</v>
      </c>
      <c r="B9648" t="s" s="0">
        <v>96</v>
      </c>
      <c r="C9648" t="s" s="0">
        <v>26</v>
      </c>
      <c r="E9648" t="s" s="0">
        <v>96</v>
      </c>
      <c r="F9648" s="0">
        <v>1.2609999999999999</v>
      </c>
    </row>
    <row r="9649" spans="1:6">
      <c r="A9649" s="39">
        <v>88377</v>
      </c>
      <c r="B9649" t="s" s="0">
        <v>37</v>
      </c>
      <c r="C9649" t="s" s="0">
        <v>20</v>
      </c>
      <c r="E9649" t="s" s="0">
        <v>37</v>
      </c>
      <c r="F9649" s="0">
        <v>1.0529999999999999</v>
      </c>
    </row>
    <row r="9650" spans="1:6">
      <c r="A9650" s="39">
        <v>88499</v>
      </c>
      <c r="B9650" t="s" s="0">
        <v>41</v>
      </c>
      <c r="C9650" t="s" s="0">
        <v>20</v>
      </c>
      <c r="E9650" t="s" s="0">
        <v>41</v>
      </c>
      <c r="F9650" s="0">
        <v>1.0229999999999999</v>
      </c>
    </row>
    <row r="9651" spans="1:6">
      <c r="A9651" s="39">
        <v>56288</v>
      </c>
      <c r="B9651" t="s" s="0">
        <v>415</v>
      </c>
      <c r="C9651" t="s" s="0">
        <v>22</v>
      </c>
      <c r="E9651" t="s" s="0">
        <v>415</v>
      </c>
      <c r="F9651" s="0">
        <v>1.008</v>
      </c>
    </row>
    <row r="9652" spans="1:6">
      <c r="A9652" s="39">
        <v>79359</v>
      </c>
      <c r="B9652" t="s" s="0">
        <v>216</v>
      </c>
      <c r="C9652" t="s" s="0">
        <v>20</v>
      </c>
      <c r="E9652" t="s" s="0">
        <v>216</v>
      </c>
      <c r="F9652" s="0">
        <v>1.1020000000000001</v>
      </c>
    </row>
    <row r="9653" spans="1:6">
      <c r="A9653" s="39">
        <v>56283</v>
      </c>
      <c r="B9653" t="s" s="0">
        <v>415</v>
      </c>
      <c r="C9653" t="s" s="0">
        <v>22</v>
      </c>
      <c r="E9653" t="s" s="0">
        <v>415</v>
      </c>
      <c r="F9653" s="0">
        <v>1.008</v>
      </c>
    </row>
    <row r="9654" spans="1:6">
      <c r="A9654" s="39">
        <v>55471</v>
      </c>
      <c r="B9654" t="s" s="0">
        <v>415</v>
      </c>
      <c r="C9654" t="s" s="0">
        <v>22</v>
      </c>
      <c r="E9654" t="s" s="0">
        <v>415</v>
      </c>
      <c r="F9654" s="0">
        <v>1.008</v>
      </c>
    </row>
    <row r="9655" spans="1:6">
      <c r="A9655" s="39">
        <v>82418</v>
      </c>
      <c r="B9655" t="s" s="0">
        <v>190</v>
      </c>
      <c r="C9655" t="s" s="0">
        <v>26</v>
      </c>
      <c r="E9655" t="s" s="0">
        <v>190</v>
      </c>
      <c r="F9655" s="0">
        <v>1.163</v>
      </c>
    </row>
    <row r="9656" spans="1:6">
      <c r="A9656" s="39">
        <v>93104</v>
      </c>
      <c r="B9656" t="s" s="0">
        <v>117</v>
      </c>
      <c r="C9656" t="s" s="0">
        <v>26</v>
      </c>
      <c r="E9656" t="s" s="0">
        <v>117</v>
      </c>
      <c r="F9656" s="0">
        <v>1.0569999999999999</v>
      </c>
    </row>
    <row r="9657" spans="1:6">
      <c r="A9657" s="39">
        <v>78239</v>
      </c>
      <c r="B9657" t="s" s="0">
        <v>19</v>
      </c>
      <c r="C9657" t="s" s="0">
        <v>20</v>
      </c>
      <c r="E9657" t="s" s="0">
        <v>19</v>
      </c>
      <c r="F9657" s="0">
        <v>1.052</v>
      </c>
    </row>
    <row r="9658" spans="1:6">
      <c r="A9658" s="39">
        <v>97794</v>
      </c>
      <c r="B9658" t="s" s="0">
        <v>175</v>
      </c>
      <c r="C9658" t="s" s="0">
        <v>26</v>
      </c>
      <c r="E9658" t="s" s="0">
        <v>175</v>
      </c>
      <c r="F9658" s="0">
        <v>1.0649999999999999</v>
      </c>
    </row>
    <row r="9659" spans="1:6">
      <c r="A9659" s="39">
        <v>19217</v>
      </c>
      <c r="B9659" t="s" s="0">
        <v>138</v>
      </c>
      <c r="C9659" t="s" s="0">
        <v>58</v>
      </c>
      <c r="E9659" t="s" s="0">
        <v>138</v>
      </c>
      <c r="F9659" s="0">
        <v>0.96</v>
      </c>
    </row>
    <row r="9660" spans="1:6">
      <c r="A9660" s="39">
        <v>55471</v>
      </c>
      <c r="B9660" t="s" s="0">
        <v>415</v>
      </c>
      <c r="C9660" t="s" s="0">
        <v>22</v>
      </c>
      <c r="E9660" t="s" s="0">
        <v>415</v>
      </c>
      <c r="F9660" s="0">
        <v>1.008</v>
      </c>
    </row>
    <row r="9661" spans="1:6">
      <c r="A9661" s="39">
        <v>1587</v>
      </c>
      <c r="B9661" t="s" s="0">
        <v>293</v>
      </c>
      <c r="C9661" t="s" s="0">
        <v>119</v>
      </c>
      <c r="E9661" t="s" s="0">
        <v>293</v>
      </c>
      <c r="F9661" s="0">
        <v>0.91900000000000004</v>
      </c>
    </row>
    <row r="9662" spans="1:6">
      <c r="A9662" s="39">
        <v>1589</v>
      </c>
      <c r="B9662" t="s" s="0">
        <v>293</v>
      </c>
      <c r="C9662" t="s" s="0">
        <v>119</v>
      </c>
      <c r="E9662" t="s" s="0">
        <v>293</v>
      </c>
      <c r="F9662" s="0">
        <v>0.91900000000000004</v>
      </c>
    </row>
    <row r="9663" spans="1:6">
      <c r="A9663" s="39">
        <v>1591</v>
      </c>
      <c r="B9663" t="s" s="0">
        <v>293</v>
      </c>
      <c r="C9663" t="s" s="0">
        <v>119</v>
      </c>
      <c r="E9663" t="s" s="0">
        <v>293</v>
      </c>
      <c r="F9663" s="0">
        <v>0.91900000000000004</v>
      </c>
    </row>
    <row r="9664" spans="1:6">
      <c r="A9664" s="39">
        <v>1594</v>
      </c>
      <c r="B9664" t="s" s="0">
        <v>293</v>
      </c>
      <c r="C9664" t="s" s="0">
        <v>119</v>
      </c>
      <c r="E9664" t="s" s="0">
        <v>293</v>
      </c>
      <c r="F9664" s="0">
        <v>0.91900000000000004</v>
      </c>
    </row>
    <row r="9665" spans="1:6">
      <c r="A9665" s="39">
        <v>56288</v>
      </c>
      <c r="B9665" t="s" s="0">
        <v>415</v>
      </c>
      <c r="C9665" t="s" s="0">
        <v>22</v>
      </c>
      <c r="E9665" t="s" s="0">
        <v>415</v>
      </c>
      <c r="F9665" s="0">
        <v>1.008</v>
      </c>
    </row>
    <row r="9666" spans="1:6">
      <c r="A9666" s="39">
        <v>66509</v>
      </c>
      <c r="B9666" t="s" s="0">
        <v>134</v>
      </c>
      <c r="C9666" t="s" s="0">
        <v>22</v>
      </c>
      <c r="E9666" t="s" s="0">
        <v>134</v>
      </c>
      <c r="F9666" s="0">
        <v>1.0189999999999999</v>
      </c>
    </row>
    <row r="9667" spans="1:6">
      <c r="A9667" s="39">
        <v>56288</v>
      </c>
      <c r="B9667" t="s" s="0">
        <v>415</v>
      </c>
      <c r="C9667" t="s" s="0">
        <v>22</v>
      </c>
      <c r="E9667" t="s" s="0">
        <v>415</v>
      </c>
      <c r="F9667" s="0">
        <v>1.008</v>
      </c>
    </row>
    <row r="9668" spans="1:6">
      <c r="A9668" s="39">
        <v>49597</v>
      </c>
      <c r="B9668" t="s" s="0">
        <v>105</v>
      </c>
      <c r="C9668" t="s" s="0">
        <v>39</v>
      </c>
      <c r="E9668" t="s" s="0">
        <v>105</v>
      </c>
      <c r="F9668" s="0">
        <v>0.83599999999999997</v>
      </c>
    </row>
    <row r="9669" spans="1:6">
      <c r="A9669" s="39">
        <v>56291</v>
      </c>
      <c r="B9669" t="s" s="0">
        <v>415</v>
      </c>
      <c r="C9669" t="s" s="0">
        <v>22</v>
      </c>
      <c r="E9669" t="s" s="0">
        <v>415</v>
      </c>
      <c r="F9669" s="0">
        <v>1.008</v>
      </c>
    </row>
    <row r="9670" spans="1:6">
      <c r="A9670" s="39">
        <v>55487</v>
      </c>
      <c r="B9670" t="s" s="0">
        <v>415</v>
      </c>
      <c r="C9670" t="s" s="0">
        <v>22</v>
      </c>
      <c r="E9670" t="s" s="0">
        <v>415</v>
      </c>
      <c r="F9670" s="0">
        <v>1.008</v>
      </c>
    </row>
    <row r="9671" spans="1:6">
      <c r="A9671" s="39">
        <v>78604</v>
      </c>
      <c r="B9671" t="s" s="0">
        <v>100</v>
      </c>
      <c r="C9671" t="s" s="0">
        <v>20</v>
      </c>
      <c r="E9671" t="s" s="0">
        <v>100</v>
      </c>
      <c r="F9671" s="0">
        <v>1.05</v>
      </c>
    </row>
    <row r="9672" spans="1:6">
      <c r="A9672" s="39">
        <v>99195</v>
      </c>
      <c r="B9672" t="s" s="0">
        <v>113</v>
      </c>
      <c r="C9672" t="s" s="0">
        <v>72</v>
      </c>
      <c r="E9672" t="s" s="0">
        <v>113</v>
      </c>
      <c r="F9672" s="0">
        <v>0.88600000000000001</v>
      </c>
    </row>
    <row r="9673" spans="1:6">
      <c r="A9673" s="39">
        <v>2956</v>
      </c>
      <c r="B9673" t="s" s="0">
        <v>204</v>
      </c>
      <c r="C9673" t="s" s="0">
        <v>119</v>
      </c>
      <c r="E9673" t="s" s="0">
        <v>204</v>
      </c>
      <c r="F9673" s="0">
        <v>0.88700000000000001</v>
      </c>
    </row>
    <row r="9674" spans="1:6">
      <c r="A9674" s="39">
        <v>15848</v>
      </c>
      <c r="B9674" t="s" s="0">
        <v>206</v>
      </c>
      <c r="C9674" t="s" s="0">
        <v>82</v>
      </c>
      <c r="E9674" t="s" s="0">
        <v>206</v>
      </c>
      <c r="F9674" s="0">
        <v>0.93600000000000005</v>
      </c>
    </row>
    <row r="9675" spans="1:6">
      <c r="A9675" s="39">
        <v>15910</v>
      </c>
      <c r="B9675" t="s" s="0">
        <v>145</v>
      </c>
      <c r="C9675" t="s" s="0">
        <v>82</v>
      </c>
      <c r="E9675" t="s" s="0">
        <v>145</v>
      </c>
      <c r="F9675" s="0">
        <v>0.95299999999999996</v>
      </c>
    </row>
    <row r="9676" spans="1:6">
      <c r="A9676" s="39">
        <v>55483</v>
      </c>
      <c r="B9676" t="s" s="0">
        <v>415</v>
      </c>
      <c r="C9676" t="s" s="0">
        <v>22</v>
      </c>
      <c r="E9676" t="s" s="0">
        <v>415</v>
      </c>
      <c r="F9676" s="0">
        <v>1.008</v>
      </c>
    </row>
    <row r="9677" spans="1:6">
      <c r="A9677" s="39">
        <v>84326</v>
      </c>
      <c r="B9677" t="s" s="0">
        <v>176</v>
      </c>
      <c r="C9677" t="s" s="0">
        <v>26</v>
      </c>
      <c r="E9677" t="s" s="0">
        <v>176</v>
      </c>
      <c r="F9677" s="0">
        <v>0.98899999999999999</v>
      </c>
    </row>
    <row r="9678" spans="1:6">
      <c r="A9678" s="39">
        <v>93485</v>
      </c>
      <c r="B9678" t="s" s="0">
        <v>173</v>
      </c>
      <c r="C9678" t="s" s="0">
        <v>26</v>
      </c>
      <c r="E9678" t="s" s="0">
        <v>173</v>
      </c>
      <c r="F9678" s="0">
        <v>0.90500000000000003</v>
      </c>
    </row>
    <row r="9679" spans="1:6">
      <c r="A9679" s="39">
        <v>97222</v>
      </c>
      <c r="B9679" t="s" s="0">
        <v>133</v>
      </c>
      <c r="C9679" t="s" s="0">
        <v>26</v>
      </c>
      <c r="E9679" t="s" s="0">
        <v>133</v>
      </c>
      <c r="F9679" s="0">
        <v>1.1100000000000001</v>
      </c>
    </row>
    <row r="9680" spans="1:6">
      <c r="A9680" s="39">
        <v>55765</v>
      </c>
      <c r="B9680" t="s" s="0">
        <v>32</v>
      </c>
      <c r="C9680" t="s" s="0">
        <v>22</v>
      </c>
      <c r="E9680" t="s" s="0">
        <v>32</v>
      </c>
      <c r="F9680" s="0">
        <v>1.046</v>
      </c>
    </row>
    <row r="9681" spans="1:6">
      <c r="A9681" s="39">
        <v>83253</v>
      </c>
      <c r="B9681" t="s" s="0">
        <v>96</v>
      </c>
      <c r="C9681" t="s" s="0">
        <v>26</v>
      </c>
      <c r="E9681" t="s" s="0">
        <v>96</v>
      </c>
      <c r="F9681" s="0">
        <v>1.2609999999999999</v>
      </c>
    </row>
    <row r="9682" spans="1:6">
      <c r="A9682" s="39">
        <v>94269</v>
      </c>
      <c r="B9682" t="s" s="0">
        <v>40</v>
      </c>
      <c r="C9682" t="s" s="0">
        <v>26</v>
      </c>
      <c r="E9682" t="s" s="0">
        <v>40</v>
      </c>
      <c r="F9682" s="0">
        <v>0.93500000000000005</v>
      </c>
    </row>
    <row r="9683" spans="1:6">
      <c r="A9683" s="39">
        <v>49824</v>
      </c>
      <c r="B9683" t="s" s="0">
        <v>192</v>
      </c>
      <c r="C9683" t="s" s="0">
        <v>39</v>
      </c>
      <c r="E9683" t="s" s="0">
        <v>192</v>
      </c>
      <c r="F9683" s="0">
        <v>0.85199999999999998</v>
      </c>
    </row>
    <row r="9684" spans="1:6">
      <c r="A9684" s="39">
        <v>94160</v>
      </c>
      <c r="B9684" t="s" s="0">
        <v>340</v>
      </c>
      <c r="C9684" t="s" s="0">
        <v>26</v>
      </c>
      <c r="E9684" t="s" s="0">
        <v>340</v>
      </c>
      <c r="F9684" s="0">
        <v>0.99</v>
      </c>
    </row>
    <row r="9685" spans="1:6">
      <c r="A9685" s="39">
        <v>56291</v>
      </c>
      <c r="B9685" t="s" s="0">
        <v>415</v>
      </c>
      <c r="C9685" t="s" s="0">
        <v>22</v>
      </c>
      <c r="E9685" t="s" s="0">
        <v>415</v>
      </c>
      <c r="F9685" s="0">
        <v>1.008</v>
      </c>
    </row>
    <row r="9686" spans="1:6">
      <c r="A9686" s="39">
        <v>99189</v>
      </c>
      <c r="B9686" t="s" s="0">
        <v>113</v>
      </c>
      <c r="C9686" t="s" s="0">
        <v>72</v>
      </c>
      <c r="E9686" t="s" s="0">
        <v>113</v>
      </c>
      <c r="F9686" s="0">
        <v>0.88600000000000001</v>
      </c>
    </row>
    <row r="9687" spans="1:6">
      <c r="A9687" s="39">
        <v>55494</v>
      </c>
      <c r="B9687" t="s" s="0">
        <v>415</v>
      </c>
      <c r="C9687" t="s" s="0">
        <v>22</v>
      </c>
      <c r="E9687" t="s" s="0">
        <v>415</v>
      </c>
      <c r="F9687" s="0">
        <v>1.008</v>
      </c>
    </row>
    <row r="9688" spans="1:6">
      <c r="A9688" s="39">
        <v>55481</v>
      </c>
      <c r="B9688" t="s" s="0">
        <v>415</v>
      </c>
      <c r="C9688" t="s" s="0">
        <v>22</v>
      </c>
      <c r="E9688" t="s" s="0">
        <v>415</v>
      </c>
      <c r="F9688" s="0">
        <v>1.008</v>
      </c>
    </row>
    <row r="9689" spans="1:6">
      <c r="A9689" s="39">
        <v>76857</v>
      </c>
      <c r="B9689" t="s" s="0">
        <v>98</v>
      </c>
      <c r="C9689" t="s" s="0">
        <v>22</v>
      </c>
      <c r="E9689" t="s" s="0">
        <v>98</v>
      </c>
      <c r="F9689" s="0">
        <v>1.032</v>
      </c>
    </row>
    <row r="9690" spans="1:6">
      <c r="A9690" s="39">
        <v>31737</v>
      </c>
      <c r="B9690" t="s" s="0">
        <v>75</v>
      </c>
      <c r="C9690" t="s" s="0">
        <v>39</v>
      </c>
      <c r="E9690" t="s" s="0">
        <v>75</v>
      </c>
      <c r="F9690" s="0">
        <v>0.81699999999999995</v>
      </c>
    </row>
    <row r="9691" spans="1:6">
      <c r="A9691" s="39">
        <v>55767</v>
      </c>
      <c r="B9691" t="s" s="0">
        <v>32</v>
      </c>
      <c r="C9691" t="s" s="0">
        <v>22</v>
      </c>
      <c r="E9691" t="s" s="0">
        <v>32</v>
      </c>
      <c r="F9691" s="0">
        <v>1.046</v>
      </c>
    </row>
    <row r="9692" spans="1:6">
      <c r="A9692" s="39">
        <v>54340</v>
      </c>
      <c r="B9692" t="s" s="0">
        <v>21</v>
      </c>
      <c r="C9692" t="s" s="0">
        <v>22</v>
      </c>
      <c r="E9692" t="s" s="0">
        <v>21</v>
      </c>
      <c r="F9692" s="0">
        <v>1.085</v>
      </c>
    </row>
    <row r="9693" spans="1:6">
      <c r="A9693" s="39">
        <v>98639</v>
      </c>
      <c r="B9693" t="s" s="0">
        <v>228</v>
      </c>
      <c r="C9693" t="s" s="0">
        <v>72</v>
      </c>
      <c r="E9693" t="s" s="0">
        <v>228</v>
      </c>
      <c r="F9693" s="0">
        <v>0.95199999999999996</v>
      </c>
    </row>
    <row r="9694" spans="1:6">
      <c r="A9694" s="39">
        <v>56291</v>
      </c>
      <c r="B9694" t="s" s="0">
        <v>415</v>
      </c>
      <c r="C9694" t="s" s="0">
        <v>22</v>
      </c>
      <c r="E9694" t="s" s="0">
        <v>415</v>
      </c>
      <c r="F9694" s="0">
        <v>1.008</v>
      </c>
    </row>
    <row r="9695" spans="1:6">
      <c r="A9695" s="39">
        <v>98617</v>
      </c>
      <c r="B9695" t="s" s="0">
        <v>228</v>
      </c>
      <c r="C9695" t="s" s="0">
        <v>72</v>
      </c>
      <c r="E9695" t="s" s="0">
        <v>228</v>
      </c>
      <c r="F9695" s="0">
        <v>0.95199999999999996</v>
      </c>
    </row>
    <row r="9696" spans="1:6">
      <c r="A9696" s="39">
        <v>27721</v>
      </c>
      <c r="B9696" t="s" s="0">
        <v>189</v>
      </c>
      <c r="C9696" t="s" s="0">
        <v>39</v>
      </c>
      <c r="E9696" t="s" s="0">
        <v>189</v>
      </c>
      <c r="F9696" s="0">
        <v>0.83</v>
      </c>
    </row>
    <row r="9697" spans="1:6">
      <c r="A9697" s="39">
        <v>56291</v>
      </c>
      <c r="B9697" t="s" s="0">
        <v>415</v>
      </c>
      <c r="C9697" t="s" s="0">
        <v>22</v>
      </c>
      <c r="E9697" t="s" s="0">
        <v>415</v>
      </c>
      <c r="F9697" s="0">
        <v>1.008</v>
      </c>
    </row>
    <row r="9698" spans="1:6">
      <c r="A9698" s="39">
        <v>99448</v>
      </c>
      <c r="B9698" t="s" s="0">
        <v>148</v>
      </c>
      <c r="C9698" t="s" s="0">
        <v>72</v>
      </c>
      <c r="E9698" t="s" s="0">
        <v>148</v>
      </c>
      <c r="F9698" s="0">
        <v>0.91400000000000003</v>
      </c>
    </row>
    <row r="9699" spans="1:6">
      <c r="A9699" s="39">
        <v>55481</v>
      </c>
      <c r="B9699" t="s" s="0">
        <v>415</v>
      </c>
      <c r="C9699" t="s" s="0">
        <v>22</v>
      </c>
      <c r="E9699" t="s" s="0">
        <v>415</v>
      </c>
      <c r="F9699" s="0">
        <v>1.008</v>
      </c>
    </row>
    <row r="9700" spans="1:6">
      <c r="A9700" s="39">
        <v>56869</v>
      </c>
      <c r="B9700" t="s" s="0">
        <v>415</v>
      </c>
      <c r="C9700" t="s" s="0">
        <v>22</v>
      </c>
      <c r="E9700" t="s" s="0">
        <v>415</v>
      </c>
      <c r="F9700" s="0">
        <v>1.008</v>
      </c>
    </row>
    <row r="9701" spans="1:6">
      <c r="A9701" s="39">
        <v>17153</v>
      </c>
      <c r="B9701" t="s" s="0">
        <v>125</v>
      </c>
      <c r="C9701" t="s" s="0">
        <v>58</v>
      </c>
      <c r="E9701" t="s" s="0">
        <v>125</v>
      </c>
      <c r="F9701" s="0">
        <v>0.9</v>
      </c>
    </row>
    <row r="9702" spans="1:6">
      <c r="A9702" s="39">
        <v>54518</v>
      </c>
      <c r="B9702" t="s" s="0">
        <v>142</v>
      </c>
      <c r="C9702" t="s" s="0">
        <v>22</v>
      </c>
      <c r="E9702" t="s" s="0">
        <v>142</v>
      </c>
      <c r="F9702" s="0">
        <v>1.0549999999999999</v>
      </c>
    </row>
    <row r="9703" spans="1:6">
      <c r="A9703" s="39">
        <v>54317</v>
      </c>
      <c r="B9703" t="s" s="0">
        <v>21</v>
      </c>
      <c r="C9703" t="s" s="0">
        <v>22</v>
      </c>
      <c r="E9703" t="s" s="0">
        <v>21</v>
      </c>
      <c r="F9703" s="0">
        <v>1.085</v>
      </c>
    </row>
    <row r="9704" spans="1:6">
      <c r="A9704" s="39">
        <v>17207</v>
      </c>
      <c r="B9704" t="s" s="0">
        <v>125</v>
      </c>
      <c r="C9704" t="s" s="0">
        <v>58</v>
      </c>
      <c r="E9704" t="s" s="0">
        <v>125</v>
      </c>
      <c r="F9704" s="0">
        <v>0.9</v>
      </c>
    </row>
    <row r="9705" spans="1:6">
      <c r="A9705" s="39">
        <v>39579</v>
      </c>
      <c r="B9705" t="s" s="0">
        <v>95</v>
      </c>
      <c r="C9705" t="s" s="0">
        <v>70</v>
      </c>
      <c r="E9705" t="s" s="0">
        <v>95</v>
      </c>
      <c r="F9705" s="0">
        <v>0.72899999999999998</v>
      </c>
    </row>
    <row r="9706" spans="1:6">
      <c r="A9706" s="39">
        <v>9306</v>
      </c>
      <c r="B9706" t="s" s="0">
        <v>139</v>
      </c>
      <c r="C9706" t="s" s="0">
        <v>119</v>
      </c>
      <c r="E9706" t="s" s="0">
        <v>139</v>
      </c>
      <c r="F9706" s="0">
        <v>0.92800000000000005</v>
      </c>
    </row>
    <row r="9707" spans="1:6">
      <c r="A9707" s="39">
        <v>55490</v>
      </c>
      <c r="B9707" t="s" s="0">
        <v>415</v>
      </c>
      <c r="C9707" t="s" s="0">
        <v>22</v>
      </c>
      <c r="E9707" t="s" s="0">
        <v>415</v>
      </c>
      <c r="F9707" s="0">
        <v>1.008</v>
      </c>
    </row>
    <row r="9708" spans="1:6">
      <c r="A9708" s="39">
        <v>56283</v>
      </c>
      <c r="B9708" t="s" s="0">
        <v>415</v>
      </c>
      <c r="C9708" t="s" s="0">
        <v>22</v>
      </c>
      <c r="E9708" t="s" s="0">
        <v>415</v>
      </c>
      <c r="F9708" s="0">
        <v>1.008</v>
      </c>
    </row>
    <row r="9709" spans="1:6">
      <c r="A9709" s="39">
        <v>54570</v>
      </c>
      <c r="B9709" t="s" s="0">
        <v>167</v>
      </c>
      <c r="C9709" t="s" s="0">
        <v>22</v>
      </c>
      <c r="E9709" t="s" s="0">
        <v>167</v>
      </c>
      <c r="F9709" s="0">
        <v>1.01</v>
      </c>
    </row>
    <row r="9710" spans="1:6">
      <c r="A9710" s="39">
        <v>91740</v>
      </c>
      <c r="B9710" t="s" s="0">
        <v>48</v>
      </c>
      <c r="C9710" t="s" s="0">
        <v>26</v>
      </c>
      <c r="E9710" t="s" s="0">
        <v>48</v>
      </c>
      <c r="F9710" s="0">
        <v>1.038</v>
      </c>
    </row>
    <row r="9711" spans="1:6">
      <c r="A9711" s="39">
        <v>55481</v>
      </c>
      <c r="B9711" t="s" s="0">
        <v>415</v>
      </c>
      <c r="C9711" t="s" s="0">
        <v>22</v>
      </c>
      <c r="E9711" t="s" s="0">
        <v>415</v>
      </c>
      <c r="F9711" s="0">
        <v>1.008</v>
      </c>
    </row>
    <row r="9712" spans="1:6">
      <c r="A9712" s="39">
        <v>17091</v>
      </c>
      <c r="B9712" t="s" s="0">
        <v>125</v>
      </c>
      <c r="C9712" t="s" s="0">
        <v>58</v>
      </c>
      <c r="E9712" t="s" s="0">
        <v>125</v>
      </c>
      <c r="F9712" s="0">
        <v>0.9</v>
      </c>
    </row>
    <row r="9713" spans="1:6">
      <c r="A9713" s="39">
        <v>66976</v>
      </c>
      <c r="B9713" t="s" s="0">
        <v>134</v>
      </c>
      <c r="C9713" t="s" s="0">
        <v>22</v>
      </c>
      <c r="E9713" t="s" s="0">
        <v>134</v>
      </c>
      <c r="F9713" s="0">
        <v>1.0189999999999999</v>
      </c>
    </row>
    <row r="9714" spans="1:6">
      <c r="A9714" s="39">
        <v>53520</v>
      </c>
      <c r="B9714" t="s" s="0">
        <v>52</v>
      </c>
      <c r="C9714" t="s" s="0">
        <v>22</v>
      </c>
      <c r="E9714" t="s" s="0">
        <v>52</v>
      </c>
      <c r="F9714" s="0">
        <v>1.0009999999999999</v>
      </c>
    </row>
    <row r="9715" spans="1:6">
      <c r="A9715" s="39">
        <v>56288</v>
      </c>
      <c r="B9715" t="s" s="0">
        <v>415</v>
      </c>
      <c r="C9715" t="s" s="0">
        <v>22</v>
      </c>
      <c r="E9715" t="s" s="0">
        <v>415</v>
      </c>
      <c r="F9715" s="0">
        <v>1.008</v>
      </c>
    </row>
    <row r="9716" spans="1:6">
      <c r="A9716" s="39">
        <v>55494</v>
      </c>
      <c r="B9716" t="s" s="0">
        <v>415</v>
      </c>
      <c r="C9716" t="s" s="0">
        <v>22</v>
      </c>
      <c r="E9716" t="s" s="0">
        <v>415</v>
      </c>
      <c r="F9716" s="0">
        <v>1.008</v>
      </c>
    </row>
    <row r="9717" spans="1:6">
      <c r="A9717" s="39">
        <v>97618</v>
      </c>
      <c r="B9717" t="s" s="0">
        <v>181</v>
      </c>
      <c r="C9717" t="s" s="0">
        <v>26</v>
      </c>
      <c r="E9717" t="s" s="0">
        <v>181</v>
      </c>
      <c r="F9717" s="0">
        <v>1.071</v>
      </c>
    </row>
    <row r="9718" spans="1:6">
      <c r="A9718" s="39">
        <v>97348</v>
      </c>
      <c r="B9718" t="s" s="0">
        <v>35</v>
      </c>
      <c r="C9718" t="s" s="0">
        <v>26</v>
      </c>
      <c r="E9718" t="s" s="0">
        <v>35</v>
      </c>
      <c r="F9718" s="0">
        <v>1.0649999999999999</v>
      </c>
    </row>
    <row r="9719" spans="1:6">
      <c r="A9719" s="39">
        <v>97849</v>
      </c>
      <c r="B9719" t="s" s="0">
        <v>175</v>
      </c>
      <c r="C9719" t="s" s="0">
        <v>26</v>
      </c>
      <c r="E9719" t="s" s="0">
        <v>175</v>
      </c>
      <c r="F9719" s="0">
        <v>1.0649999999999999</v>
      </c>
    </row>
    <row r="9720" spans="1:6">
      <c r="A9720" s="39">
        <v>56290</v>
      </c>
      <c r="B9720" t="s" s="0">
        <v>415</v>
      </c>
      <c r="C9720" t="s" s="0">
        <v>22</v>
      </c>
      <c r="E9720" t="s" s="0">
        <v>415</v>
      </c>
      <c r="F9720" s="0">
        <v>1.008</v>
      </c>
    </row>
    <row r="9721" spans="1:6">
      <c r="A9721" s="39">
        <v>67688</v>
      </c>
      <c r="B9721" t="s" s="0">
        <v>220</v>
      </c>
      <c r="C9721" t="s" s="0">
        <v>22</v>
      </c>
      <c r="E9721" t="s" s="0">
        <v>220</v>
      </c>
      <c r="F9721" s="0">
        <v>0.97499999999999998</v>
      </c>
    </row>
    <row r="9722" spans="1:6">
      <c r="A9722" s="39">
        <v>56283</v>
      </c>
      <c r="B9722" t="s" s="0">
        <v>415</v>
      </c>
      <c r="C9722" t="s" s="0">
        <v>22</v>
      </c>
      <c r="E9722" t="s" s="0">
        <v>415</v>
      </c>
      <c r="F9722" s="0">
        <v>1.008</v>
      </c>
    </row>
    <row r="9723" spans="1:6">
      <c r="A9723" s="39">
        <v>57639</v>
      </c>
      <c r="B9723" t="s" s="0">
        <v>160</v>
      </c>
      <c r="C9723" t="s" s="0">
        <v>22</v>
      </c>
      <c r="E9723" t="s" s="0">
        <v>160</v>
      </c>
      <c r="F9723" s="0">
        <v>0.94</v>
      </c>
    </row>
    <row r="9724" spans="1:6">
      <c r="A9724" s="39">
        <v>56291</v>
      </c>
      <c r="B9724" t="s" s="0">
        <v>415</v>
      </c>
      <c r="C9724" t="s" s="0">
        <v>22</v>
      </c>
      <c r="E9724" t="s" s="0">
        <v>415</v>
      </c>
      <c r="F9724" s="0">
        <v>1.008</v>
      </c>
    </row>
    <row r="9725" spans="1:6">
      <c r="A9725" s="39">
        <v>31552</v>
      </c>
      <c r="B9725" t="s" s="0">
        <v>75</v>
      </c>
      <c r="C9725" t="s" s="0">
        <v>39</v>
      </c>
      <c r="E9725" t="s" s="0">
        <v>75</v>
      </c>
      <c r="F9725" s="0">
        <v>0.81699999999999995</v>
      </c>
    </row>
    <row r="9726" spans="1:6">
      <c r="A9726" s="39">
        <v>96472</v>
      </c>
      <c r="B9726" t="s" s="0">
        <v>78</v>
      </c>
      <c r="C9726" t="s" s="0">
        <v>26</v>
      </c>
      <c r="E9726" t="s" s="0">
        <v>78</v>
      </c>
      <c r="F9726" s="0">
        <v>1.01</v>
      </c>
    </row>
    <row r="9727" spans="1:6">
      <c r="A9727" s="39">
        <v>1609</v>
      </c>
      <c r="B9727" t="s" s="0">
        <v>293</v>
      </c>
      <c r="C9727" t="s" s="0">
        <v>119</v>
      </c>
      <c r="E9727" t="s" s="0">
        <v>293</v>
      </c>
      <c r="F9727" s="0">
        <v>0.91900000000000004</v>
      </c>
    </row>
    <row r="9728" spans="1:6">
      <c r="A9728" s="39">
        <v>4932</v>
      </c>
      <c r="B9728" t="s" s="0">
        <v>203</v>
      </c>
      <c r="C9728" t="s" s="0">
        <v>82</v>
      </c>
      <c r="E9728" t="s" s="0">
        <v>203</v>
      </c>
      <c r="F9728" s="0">
        <v>0.876</v>
      </c>
    </row>
    <row r="9729" spans="1:6">
      <c r="A9729" s="39">
        <v>63322</v>
      </c>
      <c r="B9729" t="s" s="0">
        <v>303</v>
      </c>
      <c r="C9729" t="s" s="0">
        <v>74</v>
      </c>
      <c r="E9729" t="s" s="0">
        <v>303</v>
      </c>
      <c r="F9729" s="0">
        <v>0.98</v>
      </c>
    </row>
    <row r="9730" spans="1:6">
      <c r="A9730" s="39">
        <v>55469</v>
      </c>
      <c r="B9730" t="s" s="0">
        <v>415</v>
      </c>
      <c r="C9730" t="s" s="0">
        <v>22</v>
      </c>
      <c r="E9730" t="s" s="0">
        <v>415</v>
      </c>
      <c r="F9730" s="0">
        <v>1.008</v>
      </c>
    </row>
    <row r="9731" spans="1:6">
      <c r="A9731" s="39">
        <v>55469</v>
      </c>
      <c r="B9731" t="s" s="0">
        <v>415</v>
      </c>
      <c r="C9731" t="s" s="0">
        <v>22</v>
      </c>
      <c r="E9731" t="s" s="0">
        <v>415</v>
      </c>
      <c r="F9731" s="0">
        <v>1.008</v>
      </c>
    </row>
    <row r="9732" spans="1:6">
      <c r="A9732" s="39">
        <v>55471</v>
      </c>
      <c r="B9732" t="s" s="0">
        <v>415</v>
      </c>
      <c r="C9732" t="s" s="0">
        <v>22</v>
      </c>
      <c r="E9732" t="s" s="0">
        <v>415</v>
      </c>
      <c r="F9732" s="0">
        <v>1.008</v>
      </c>
    </row>
    <row r="9733" spans="1:6">
      <c r="A9733" s="39">
        <v>56283</v>
      </c>
      <c r="B9733" t="s" s="0">
        <v>415</v>
      </c>
      <c r="C9733" t="s" s="0">
        <v>22</v>
      </c>
      <c r="E9733" t="s" s="0">
        <v>415</v>
      </c>
      <c r="F9733" s="0">
        <v>1.008</v>
      </c>
    </row>
    <row r="9734" spans="1:6">
      <c r="A9734" s="39">
        <v>55432</v>
      </c>
      <c r="B9734" t="s" s="0">
        <v>415</v>
      </c>
      <c r="C9734" t="s" s="0">
        <v>22</v>
      </c>
      <c r="E9734" t="s" s="0">
        <v>415</v>
      </c>
      <c r="F9734" s="0">
        <v>1.008</v>
      </c>
    </row>
    <row r="9735" spans="1:6">
      <c r="A9735" s="39">
        <v>63110</v>
      </c>
      <c r="B9735" t="s" s="0">
        <v>303</v>
      </c>
      <c r="C9735" t="s" s="0">
        <v>74</v>
      </c>
      <c r="E9735" t="s" s="0">
        <v>303</v>
      </c>
      <c r="F9735" s="0">
        <v>0.98</v>
      </c>
    </row>
    <row r="9736" spans="1:6">
      <c r="A9736" s="39">
        <v>93426</v>
      </c>
      <c r="B9736" t="s" s="0">
        <v>173</v>
      </c>
      <c r="C9736" t="s" s="0">
        <v>26</v>
      </c>
      <c r="E9736" t="s" s="0">
        <v>173</v>
      </c>
      <c r="F9736" s="0">
        <v>0.90500000000000003</v>
      </c>
    </row>
    <row r="9737" spans="1:6">
      <c r="A9737" s="39">
        <v>55481</v>
      </c>
      <c r="B9737" t="s" s="0">
        <v>415</v>
      </c>
      <c r="C9737" t="s" s="0">
        <v>22</v>
      </c>
      <c r="E9737" t="s" s="0">
        <v>415</v>
      </c>
      <c r="F9737" s="0">
        <v>1.008</v>
      </c>
    </row>
    <row r="9738" spans="1:6">
      <c r="A9738" s="39">
        <v>23923</v>
      </c>
      <c r="B9738" t="s" s="0">
        <v>138</v>
      </c>
      <c r="C9738" t="s" s="0">
        <v>58</v>
      </c>
      <c r="E9738" t="s" s="0">
        <v>138</v>
      </c>
      <c r="F9738" s="0">
        <v>0.96</v>
      </c>
    </row>
    <row r="9739" spans="1:6">
      <c r="A9739" s="39">
        <v>56754</v>
      </c>
      <c r="B9739" t="s" s="0">
        <v>102</v>
      </c>
      <c r="C9739" t="s" s="0">
        <v>22</v>
      </c>
      <c r="E9739" t="s" s="0">
        <v>102</v>
      </c>
      <c r="F9739" s="0">
        <v>0.99099999999999999</v>
      </c>
    </row>
    <row r="9740" spans="1:6">
      <c r="A9740" s="39">
        <v>55469</v>
      </c>
      <c r="B9740" t="s" s="0">
        <v>415</v>
      </c>
      <c r="C9740" t="s" s="0">
        <v>22</v>
      </c>
      <c r="E9740" t="s" s="0">
        <v>415</v>
      </c>
      <c r="F9740" s="0">
        <v>1.008</v>
      </c>
    </row>
    <row r="9741" spans="1:6">
      <c r="A9741" s="39">
        <v>89365</v>
      </c>
      <c r="B9741" t="s" s="0">
        <v>86</v>
      </c>
      <c r="C9741" t="s" s="0">
        <v>26</v>
      </c>
      <c r="E9741" t="s" s="0">
        <v>86</v>
      </c>
      <c r="F9741" s="0">
        <v>1.091</v>
      </c>
    </row>
    <row r="9742" spans="1:6">
      <c r="A9742" s="39">
        <v>39326</v>
      </c>
      <c r="B9742" t="s" s="0">
        <v>126</v>
      </c>
      <c r="C9742" t="s" s="0">
        <v>70</v>
      </c>
      <c r="E9742" t="s" s="0">
        <v>126</v>
      </c>
      <c r="F9742" s="0">
        <v>0.89500000000000002</v>
      </c>
    </row>
    <row r="9743" spans="1:6">
      <c r="A9743" s="39">
        <v>89297</v>
      </c>
      <c r="B9743" t="s" s="0">
        <v>131</v>
      </c>
      <c r="C9743" t="s" s="0">
        <v>26</v>
      </c>
      <c r="E9743" t="s" s="0">
        <v>131</v>
      </c>
      <c r="F9743" s="0">
        <v>1.075</v>
      </c>
    </row>
    <row r="9744" spans="1:6">
      <c r="A9744" s="39">
        <v>19205</v>
      </c>
      <c r="B9744" t="s" s="0">
        <v>138</v>
      </c>
      <c r="C9744" t="s" s="0">
        <v>58</v>
      </c>
      <c r="E9744" t="s" s="0">
        <v>138</v>
      </c>
      <c r="F9744" s="0">
        <v>0.96</v>
      </c>
    </row>
    <row r="9745" spans="1:6">
      <c r="A9745" s="39">
        <v>23936</v>
      </c>
      <c r="B9745" t="s" s="0">
        <v>138</v>
      </c>
      <c r="C9745" t="s" s="0">
        <v>58</v>
      </c>
      <c r="E9745" t="s" s="0">
        <v>138</v>
      </c>
      <c r="F9745" s="0">
        <v>0.96</v>
      </c>
    </row>
    <row r="9746" spans="1:6">
      <c r="A9746" s="39">
        <v>18184</v>
      </c>
      <c r="B9746" t="s" s="0">
        <v>57</v>
      </c>
      <c r="C9746" t="s" s="0">
        <v>58</v>
      </c>
      <c r="E9746" t="s" s="0">
        <v>57</v>
      </c>
      <c r="F9746" s="0">
        <v>0.93899999999999995</v>
      </c>
    </row>
    <row r="9747" spans="1:6">
      <c r="A9747" s="39">
        <v>86703</v>
      </c>
      <c r="B9747" t="s" s="0">
        <v>101</v>
      </c>
      <c r="C9747" t="s" s="0">
        <v>26</v>
      </c>
      <c r="E9747" t="s" s="0">
        <v>101</v>
      </c>
      <c r="F9747" s="0">
        <v>1.0469999999999999</v>
      </c>
    </row>
    <row r="9748" spans="1:6">
      <c r="A9748" s="39">
        <v>19205</v>
      </c>
      <c r="B9748" t="s" s="0">
        <v>138</v>
      </c>
      <c r="C9748" t="s" s="0">
        <v>58</v>
      </c>
      <c r="E9748" t="s" s="0">
        <v>138</v>
      </c>
      <c r="F9748" s="0">
        <v>0.96</v>
      </c>
    </row>
    <row r="9749" spans="1:6">
      <c r="A9749" s="39">
        <v>55487</v>
      </c>
      <c r="B9749" t="s" s="0">
        <v>415</v>
      </c>
      <c r="C9749" t="s" s="0">
        <v>22</v>
      </c>
      <c r="E9749" t="s" s="0">
        <v>415</v>
      </c>
      <c r="F9749" s="0">
        <v>1.008</v>
      </c>
    </row>
    <row r="9750" spans="1:6">
      <c r="A9750" s="39">
        <v>56291</v>
      </c>
      <c r="B9750" t="s" s="0">
        <v>415</v>
      </c>
      <c r="C9750" t="s" s="0">
        <v>22</v>
      </c>
      <c r="E9750" t="s" s="0">
        <v>415</v>
      </c>
      <c r="F9750" s="0">
        <v>1.008</v>
      </c>
    </row>
    <row r="9751" spans="1:6">
      <c r="A9751" s="39">
        <v>91189</v>
      </c>
      <c r="B9751" t="s" s="0">
        <v>30</v>
      </c>
      <c r="C9751" t="s" s="0">
        <v>26</v>
      </c>
      <c r="E9751" t="s" s="0">
        <v>30</v>
      </c>
      <c r="F9751" s="0">
        <v>1.07</v>
      </c>
    </row>
    <row r="9752" spans="1:6">
      <c r="A9752" s="39">
        <v>98530</v>
      </c>
      <c r="B9752" t="s" s="0">
        <v>228</v>
      </c>
      <c r="C9752" t="s" s="0">
        <v>72</v>
      </c>
      <c r="E9752" t="s" s="0">
        <v>228</v>
      </c>
      <c r="F9752" s="0">
        <v>0.95199999999999996</v>
      </c>
    </row>
    <row r="9753" spans="1:6">
      <c r="A9753" s="39">
        <v>55491</v>
      </c>
      <c r="B9753" t="s" s="0">
        <v>415</v>
      </c>
      <c r="C9753" t="s" s="0">
        <v>22</v>
      </c>
      <c r="E9753" t="s" s="0">
        <v>415</v>
      </c>
      <c r="F9753" s="0">
        <v>1.008</v>
      </c>
    </row>
    <row r="9754" spans="1:6">
      <c r="A9754" s="39">
        <v>55776</v>
      </c>
      <c r="B9754" t="s" s="0">
        <v>32</v>
      </c>
      <c r="C9754" t="s" s="0">
        <v>22</v>
      </c>
      <c r="E9754" t="s" s="0">
        <v>32</v>
      </c>
      <c r="F9754" s="0">
        <v>1.046</v>
      </c>
    </row>
    <row r="9755" spans="1:6">
      <c r="A9755" s="39">
        <v>56291</v>
      </c>
      <c r="B9755" t="s" s="0">
        <v>415</v>
      </c>
      <c r="C9755" t="s" s="0">
        <v>22</v>
      </c>
      <c r="E9755" t="s" s="0">
        <v>415</v>
      </c>
      <c r="F9755" s="0">
        <v>1.008</v>
      </c>
    </row>
    <row r="9756" spans="1:6">
      <c r="A9756" s="39">
        <v>76865</v>
      </c>
      <c r="B9756" t="s" s="0">
        <v>98</v>
      </c>
      <c r="C9756" t="s" s="0">
        <v>22</v>
      </c>
      <c r="E9756" t="s" s="0">
        <v>98</v>
      </c>
      <c r="F9756" s="0">
        <v>1.032</v>
      </c>
    </row>
    <row r="9757" spans="1:6">
      <c r="A9757" s="39">
        <v>7429</v>
      </c>
      <c r="B9757" t="s" s="0">
        <v>108</v>
      </c>
      <c r="C9757" t="s" s="0">
        <v>72</v>
      </c>
      <c r="E9757" t="s" s="0">
        <v>108</v>
      </c>
      <c r="F9757" s="0">
        <v>0.91300000000000003</v>
      </c>
    </row>
    <row r="9758" spans="1:6">
      <c r="A9758" s="39">
        <v>55481</v>
      </c>
      <c r="B9758" t="s" s="0">
        <v>415</v>
      </c>
      <c r="C9758" t="s" s="0">
        <v>22</v>
      </c>
      <c r="E9758" t="s" s="0">
        <v>415</v>
      </c>
      <c r="F9758" s="0">
        <v>1.008</v>
      </c>
    </row>
    <row r="9759" spans="1:6">
      <c r="A9759" s="39">
        <v>37318</v>
      </c>
      <c r="B9759" t="s" s="0">
        <v>154</v>
      </c>
      <c r="C9759" t="s" s="0">
        <v>72</v>
      </c>
      <c r="E9759" t="s" s="0">
        <v>154</v>
      </c>
      <c r="F9759" s="0">
        <v>0.90700000000000003</v>
      </c>
    </row>
    <row r="9760" spans="1:6">
      <c r="A9760" s="39">
        <v>72229</v>
      </c>
      <c r="B9760" t="s" s="0">
        <v>132</v>
      </c>
      <c r="C9760" t="s" s="0">
        <v>20</v>
      </c>
      <c r="E9760" t="s" s="0">
        <v>132</v>
      </c>
      <c r="F9760" s="0">
        <v>1.0720000000000001</v>
      </c>
    </row>
    <row r="9761" spans="1:6">
      <c r="A9761" s="39">
        <v>83101</v>
      </c>
      <c r="B9761" t="s" s="0">
        <v>96</v>
      </c>
      <c r="C9761" t="s" s="0">
        <v>26</v>
      </c>
      <c r="E9761" t="s" s="0">
        <v>96</v>
      </c>
      <c r="F9761" s="0">
        <v>1.2609999999999999</v>
      </c>
    </row>
    <row r="9762" spans="1:6">
      <c r="A9762" s="39">
        <v>86701</v>
      </c>
      <c r="B9762" t="s" s="0">
        <v>168</v>
      </c>
      <c r="C9762" t="s" s="0">
        <v>26</v>
      </c>
      <c r="E9762" t="s" s="0">
        <v>168</v>
      </c>
      <c r="F9762" s="0">
        <v>1.0069999999999999</v>
      </c>
    </row>
    <row r="9763" spans="1:6">
      <c r="A9763" s="39">
        <v>37318</v>
      </c>
      <c r="B9763" t="s" s="0">
        <v>154</v>
      </c>
      <c r="C9763" t="s" s="0">
        <v>72</v>
      </c>
      <c r="E9763" t="s" s="0">
        <v>154</v>
      </c>
      <c r="F9763" s="0">
        <v>0.90700000000000003</v>
      </c>
    </row>
    <row r="9764" spans="1:6">
      <c r="A9764" s="39">
        <v>93352</v>
      </c>
      <c r="B9764" t="s" s="0">
        <v>31</v>
      </c>
      <c r="C9764" t="s" s="0">
        <v>26</v>
      </c>
      <c r="E9764" t="s" s="0">
        <v>31</v>
      </c>
      <c r="F9764" s="0">
        <v>0.98299999999999998</v>
      </c>
    </row>
    <row r="9765" spans="1:6">
      <c r="A9765" s="39">
        <v>85244</v>
      </c>
      <c r="B9765" t="s" s="0">
        <v>140</v>
      </c>
      <c r="C9765" t="s" s="0">
        <v>26</v>
      </c>
      <c r="E9765" t="s" s="0">
        <v>140</v>
      </c>
      <c r="F9765" s="0">
        <v>1.1739999999999999</v>
      </c>
    </row>
    <row r="9766" spans="1:6">
      <c r="A9766" s="39">
        <v>94133</v>
      </c>
      <c r="B9766" t="s" s="0">
        <v>340</v>
      </c>
      <c r="C9766" t="s" s="0">
        <v>26</v>
      </c>
      <c r="E9766" t="s" s="0">
        <v>340</v>
      </c>
      <c r="F9766" s="0">
        <v>0.99</v>
      </c>
    </row>
    <row r="9767" spans="1:6">
      <c r="A9767" s="39">
        <v>55430</v>
      </c>
      <c r="B9767" t="s" s="0">
        <v>415</v>
      </c>
      <c r="C9767" t="s" s="0">
        <v>22</v>
      </c>
      <c r="E9767" t="s" s="0">
        <v>415</v>
      </c>
      <c r="F9767" s="0">
        <v>1.008</v>
      </c>
    </row>
    <row r="9768" spans="1:6">
      <c r="A9768" s="39">
        <v>74255</v>
      </c>
      <c r="B9768" t="s" s="0">
        <v>34</v>
      </c>
      <c r="C9768" t="s" s="0">
        <v>20</v>
      </c>
      <c r="E9768" t="s" s="0">
        <v>34</v>
      </c>
      <c r="F9768" s="0">
        <v>1.012</v>
      </c>
    </row>
    <row r="9769" spans="1:6">
      <c r="A9769" s="39">
        <v>38325</v>
      </c>
      <c r="B9769" t="s" s="0">
        <v>194</v>
      </c>
      <c r="C9769" t="s" s="0">
        <v>39</v>
      </c>
      <c r="E9769" t="s" s="0">
        <v>194</v>
      </c>
      <c r="F9769" s="0">
        <v>0.89900000000000002</v>
      </c>
    </row>
    <row r="9770" spans="1:6">
      <c r="A9770" s="39">
        <v>63934</v>
      </c>
      <c r="B9770" t="s" s="0">
        <v>121</v>
      </c>
      <c r="C9770" t="s" s="0">
        <v>26</v>
      </c>
      <c r="E9770" t="s" s="0">
        <v>121</v>
      </c>
      <c r="F9770" s="0">
        <v>1.095</v>
      </c>
    </row>
    <row r="9771" spans="1:6">
      <c r="A9771" s="39">
        <v>37434</v>
      </c>
      <c r="B9771" t="s" s="0">
        <v>44</v>
      </c>
      <c r="C9771" t="s" s="0">
        <v>39</v>
      </c>
      <c r="E9771" t="s" s="0">
        <v>44</v>
      </c>
      <c r="F9771" s="0">
        <v>0.86499999999999999</v>
      </c>
    </row>
    <row r="9772" spans="1:6">
      <c r="A9772" s="39">
        <v>17309</v>
      </c>
      <c r="B9772" t="s" s="0">
        <v>66</v>
      </c>
      <c r="C9772" t="s" s="0">
        <v>58</v>
      </c>
      <c r="E9772" t="s" s="0">
        <v>66</v>
      </c>
      <c r="F9772" s="0">
        <v>1.012</v>
      </c>
    </row>
    <row r="9773" spans="1:6">
      <c r="A9773" s="39">
        <v>19372</v>
      </c>
      <c r="B9773" t="s" s="0">
        <v>135</v>
      </c>
      <c r="C9773" t="s" s="0">
        <v>58</v>
      </c>
      <c r="E9773" t="s" s="0">
        <v>135</v>
      </c>
      <c r="F9773" s="0">
        <v>0.90100000000000002</v>
      </c>
    </row>
    <row r="9774" spans="1:6">
      <c r="A9774" s="39">
        <v>55469</v>
      </c>
      <c r="B9774" t="s" s="0">
        <v>415</v>
      </c>
      <c r="C9774" t="s" s="0">
        <v>22</v>
      </c>
      <c r="E9774" t="s" s="0">
        <v>415</v>
      </c>
      <c r="F9774" s="0">
        <v>1.008</v>
      </c>
    </row>
    <row r="9775" spans="1:6">
      <c r="A9775" s="39">
        <v>72587</v>
      </c>
      <c r="B9775" t="s" s="0">
        <v>213</v>
      </c>
      <c r="C9775" t="s" s="0">
        <v>20</v>
      </c>
      <c r="E9775" t="s" s="0">
        <v>213</v>
      </c>
      <c r="F9775" s="0">
        <v>1.032</v>
      </c>
    </row>
    <row r="9776" spans="1:6">
      <c r="A9776" s="39">
        <v>98630</v>
      </c>
      <c r="B9776" t="s" s="0">
        <v>71</v>
      </c>
      <c r="C9776" t="s" s="0">
        <v>72</v>
      </c>
      <c r="E9776" t="s" s="0">
        <v>71</v>
      </c>
      <c r="F9776" s="0">
        <v>0.89500000000000002</v>
      </c>
    </row>
    <row r="9777" spans="1:6">
      <c r="A9777" s="39">
        <v>55469</v>
      </c>
      <c r="B9777" t="s" s="0">
        <v>415</v>
      </c>
      <c r="C9777" t="s" s="0">
        <v>22</v>
      </c>
      <c r="E9777" t="s" s="0">
        <v>415</v>
      </c>
      <c r="F9777" s="0">
        <v>1.008</v>
      </c>
    </row>
    <row r="9778" spans="1:6">
      <c r="A9778" s="39">
        <v>55430</v>
      </c>
      <c r="B9778" t="s" s="0">
        <v>415</v>
      </c>
      <c r="C9778" t="s" s="0">
        <v>22</v>
      </c>
      <c r="E9778" t="s" s="0">
        <v>415</v>
      </c>
      <c r="F9778" s="0">
        <v>1.008</v>
      </c>
    </row>
    <row r="9779" spans="1:6">
      <c r="A9779" s="39">
        <v>56291</v>
      </c>
      <c r="B9779" t="s" s="0">
        <v>415</v>
      </c>
      <c r="C9779" t="s" s="0">
        <v>22</v>
      </c>
      <c r="E9779" t="s" s="0">
        <v>415</v>
      </c>
      <c r="F9779" s="0">
        <v>1.008</v>
      </c>
    </row>
    <row r="9780" spans="1:6">
      <c r="A9780" s="39">
        <v>55469</v>
      </c>
      <c r="B9780" t="s" s="0">
        <v>415</v>
      </c>
      <c r="C9780" t="s" s="0">
        <v>22</v>
      </c>
      <c r="E9780" t="s" s="0">
        <v>415</v>
      </c>
      <c r="F9780" s="0">
        <v>1.008</v>
      </c>
    </row>
    <row r="9781" spans="1:6">
      <c r="A9781" s="39">
        <v>29591</v>
      </c>
      <c r="B9781" t="s" s="0">
        <v>129</v>
      </c>
      <c r="C9781" t="s" s="0">
        <v>39</v>
      </c>
      <c r="E9781" t="s" s="0">
        <v>129</v>
      </c>
      <c r="F9781" s="0">
        <v>0.88700000000000001</v>
      </c>
    </row>
    <row r="9782" spans="1:6">
      <c r="A9782" s="39">
        <v>55471</v>
      </c>
      <c r="B9782" t="s" s="0">
        <v>415</v>
      </c>
      <c r="C9782" t="s" s="0">
        <v>22</v>
      </c>
      <c r="E9782" t="s" s="0">
        <v>415</v>
      </c>
      <c r="F9782" s="0">
        <v>1.008</v>
      </c>
    </row>
    <row r="9783" spans="1:6">
      <c r="A9783" s="39">
        <v>56850</v>
      </c>
      <c r="B9783" t="s" s="0">
        <v>415</v>
      </c>
      <c r="C9783" t="s" s="0">
        <v>22</v>
      </c>
      <c r="E9783" t="s" s="0">
        <v>415</v>
      </c>
      <c r="F9783" s="0">
        <v>1.008</v>
      </c>
    </row>
    <row r="9784" spans="1:6">
      <c r="A9784" s="39">
        <v>7580</v>
      </c>
      <c r="B9784" t="s" s="0">
        <v>184</v>
      </c>
      <c r="C9784" t="s" s="0">
        <v>72</v>
      </c>
      <c r="E9784" t="s" s="0">
        <v>184</v>
      </c>
      <c r="F9784" s="0">
        <v>0.94499999999999995</v>
      </c>
    </row>
    <row r="9785" spans="1:6">
      <c r="A9785" s="39">
        <v>55469</v>
      </c>
      <c r="B9785" t="s" s="0">
        <v>415</v>
      </c>
      <c r="C9785" t="s" s="0">
        <v>22</v>
      </c>
      <c r="E9785" t="s" s="0">
        <v>415</v>
      </c>
      <c r="F9785" s="0">
        <v>1.008</v>
      </c>
    </row>
    <row r="9786" spans="1:6">
      <c r="A9786" s="39">
        <v>87671</v>
      </c>
      <c r="B9786" t="s" s="0">
        <v>93</v>
      </c>
      <c r="C9786" t="s" s="0">
        <v>26</v>
      </c>
      <c r="E9786" t="s" s="0">
        <v>93</v>
      </c>
      <c r="F9786" s="0">
        <v>1.0429999999999999</v>
      </c>
    </row>
    <row r="9787" spans="1:6">
      <c r="A9787" s="39">
        <v>36217</v>
      </c>
      <c r="B9787" t="s" s="0">
        <v>106</v>
      </c>
      <c r="C9787" t="s" s="0">
        <v>74</v>
      </c>
      <c r="E9787" t="s" s="0">
        <v>106</v>
      </c>
      <c r="F9787" s="0">
        <v>0.98699999999999999</v>
      </c>
    </row>
    <row r="9788" spans="1:6">
      <c r="A9788" s="39">
        <v>54411</v>
      </c>
      <c r="B9788" t="s" s="0">
        <v>142</v>
      </c>
      <c r="C9788" t="s" s="0">
        <v>22</v>
      </c>
      <c r="E9788" t="s" s="0">
        <v>142</v>
      </c>
      <c r="F9788" s="0">
        <v>1.0549999999999999</v>
      </c>
    </row>
    <row r="9789" spans="1:6">
      <c r="A9789" s="39">
        <v>98590</v>
      </c>
      <c r="B9789" t="s" s="0">
        <v>228</v>
      </c>
      <c r="C9789" t="s" s="0">
        <v>72</v>
      </c>
      <c r="E9789" t="s" s="0">
        <v>228</v>
      </c>
      <c r="F9789" s="0">
        <v>0.95199999999999996</v>
      </c>
    </row>
    <row r="9790" spans="1:6">
      <c r="A9790" s="39">
        <v>55481</v>
      </c>
      <c r="B9790" t="s" s="0">
        <v>415</v>
      </c>
      <c r="C9790" t="s" s="0">
        <v>22</v>
      </c>
      <c r="E9790" t="s" s="0">
        <v>415</v>
      </c>
      <c r="F9790" s="0">
        <v>1.008</v>
      </c>
    </row>
    <row r="9791" spans="1:6">
      <c r="A9791" s="39">
        <v>76835</v>
      </c>
      <c r="B9791" t="s" s="0">
        <v>98</v>
      </c>
      <c r="C9791" t="s" s="0">
        <v>22</v>
      </c>
      <c r="E9791" t="s" s="0">
        <v>98</v>
      </c>
      <c r="F9791" s="0">
        <v>1.032</v>
      </c>
    </row>
    <row r="9792" spans="1:6">
      <c r="A9792" s="39">
        <v>29571</v>
      </c>
      <c r="B9792" t="s" s="0">
        <v>129</v>
      </c>
      <c r="C9792" t="s" s="0">
        <v>39</v>
      </c>
      <c r="E9792" t="s" s="0">
        <v>129</v>
      </c>
      <c r="F9792" s="0">
        <v>0.88700000000000001</v>
      </c>
    </row>
    <row r="9793" spans="1:6">
      <c r="A9793" s="39">
        <v>55471</v>
      </c>
      <c r="B9793" t="s" s="0">
        <v>415</v>
      </c>
      <c r="C9793" t="s" s="0">
        <v>22</v>
      </c>
      <c r="E9793" t="s" s="0">
        <v>415</v>
      </c>
      <c r="F9793" s="0">
        <v>1.008</v>
      </c>
    </row>
    <row r="9794" spans="1:6">
      <c r="A9794" s="39">
        <v>55494</v>
      </c>
      <c r="B9794" t="s" s="0">
        <v>415</v>
      </c>
      <c r="C9794" t="s" s="0">
        <v>22</v>
      </c>
      <c r="E9794" t="s" s="0">
        <v>415</v>
      </c>
      <c r="F9794" s="0">
        <v>1.008</v>
      </c>
    </row>
    <row r="9795" spans="1:6">
      <c r="A9795" s="39">
        <v>37124</v>
      </c>
      <c r="B9795" t="s" s="0">
        <v>44</v>
      </c>
      <c r="C9795" t="s" s="0">
        <v>39</v>
      </c>
      <c r="E9795" t="s" s="0">
        <v>44</v>
      </c>
      <c r="F9795" s="0">
        <v>0.86499999999999999</v>
      </c>
    </row>
    <row r="9796" spans="1:6">
      <c r="A9796" s="39">
        <v>55469</v>
      </c>
      <c r="B9796" t="s" s="0">
        <v>415</v>
      </c>
      <c r="C9796" t="s" s="0">
        <v>22</v>
      </c>
      <c r="E9796" t="s" s="0">
        <v>415</v>
      </c>
      <c r="F9796" s="0">
        <v>1.008</v>
      </c>
    </row>
    <row r="9797" spans="1:6">
      <c r="A9797" s="39">
        <v>14789</v>
      </c>
      <c r="B9797" t="s" s="0">
        <v>191</v>
      </c>
      <c r="C9797" t="s" s="0">
        <v>82</v>
      </c>
      <c r="E9797" t="s" s="0">
        <v>191</v>
      </c>
      <c r="F9797" s="0">
        <v>0.95699999999999996</v>
      </c>
    </row>
    <row r="9798" spans="1:6">
      <c r="A9798" s="39">
        <v>2708</v>
      </c>
      <c r="B9798" t="s" s="0">
        <v>204</v>
      </c>
      <c r="C9798" t="s" s="0">
        <v>119</v>
      </c>
      <c r="E9798" t="s" s="0">
        <v>204</v>
      </c>
      <c r="F9798" s="0">
        <v>0.88700000000000001</v>
      </c>
    </row>
    <row r="9799" spans="1:6">
      <c r="A9799" s="39">
        <v>55499</v>
      </c>
      <c r="B9799" t="s" s="0">
        <v>415</v>
      </c>
      <c r="C9799" t="s" s="0">
        <v>22</v>
      </c>
      <c r="E9799" t="s" s="0">
        <v>415</v>
      </c>
      <c r="F9799" s="0">
        <v>1.008</v>
      </c>
    </row>
    <row r="9800" spans="1:6">
      <c r="A9800" s="39">
        <v>56858</v>
      </c>
      <c r="B9800" t="s" s="0">
        <v>415</v>
      </c>
      <c r="C9800" t="s" s="0">
        <v>22</v>
      </c>
      <c r="E9800" t="s" s="0">
        <v>415</v>
      </c>
      <c r="F9800" s="0">
        <v>1.008</v>
      </c>
    </row>
    <row r="9801" spans="1:6">
      <c r="A9801" s="39">
        <v>55481</v>
      </c>
      <c r="B9801" t="s" s="0">
        <v>415</v>
      </c>
      <c r="C9801" t="s" s="0">
        <v>22</v>
      </c>
      <c r="E9801" t="s" s="0">
        <v>415</v>
      </c>
      <c r="F9801" s="0">
        <v>1.008</v>
      </c>
    </row>
    <row r="9802" spans="1:6">
      <c r="A9802" s="39">
        <v>55490</v>
      </c>
      <c r="B9802" t="s" s="0">
        <v>415</v>
      </c>
      <c r="C9802" t="s" s="0">
        <v>22</v>
      </c>
      <c r="E9802" t="s" s="0">
        <v>415</v>
      </c>
      <c r="F9802" s="0">
        <v>1.008</v>
      </c>
    </row>
    <row r="9803" spans="1:6">
      <c r="A9803" s="39">
        <v>56288</v>
      </c>
      <c r="B9803" t="s" s="0">
        <v>415</v>
      </c>
      <c r="C9803" t="s" s="0">
        <v>22</v>
      </c>
      <c r="E9803" t="s" s="0">
        <v>415</v>
      </c>
      <c r="F9803" s="0">
        <v>1.008</v>
      </c>
    </row>
    <row r="9804" spans="1:6">
      <c r="A9804" s="39">
        <v>56329</v>
      </c>
      <c r="B9804" t="s" s="0">
        <v>415</v>
      </c>
      <c r="C9804" t="s" s="0">
        <v>22</v>
      </c>
      <c r="E9804" t="s" s="0">
        <v>415</v>
      </c>
      <c r="F9804" s="0">
        <v>1.008</v>
      </c>
    </row>
    <row r="9805" spans="1:6">
      <c r="A9805" s="39">
        <v>55471</v>
      </c>
      <c r="B9805" t="s" s="0">
        <v>415</v>
      </c>
      <c r="C9805" t="s" s="0">
        <v>22</v>
      </c>
      <c r="E9805" t="s" s="0">
        <v>415</v>
      </c>
      <c r="F9805" s="0">
        <v>1.008</v>
      </c>
    </row>
    <row r="9806" spans="1:6">
      <c r="A9806" s="39">
        <v>55483</v>
      </c>
      <c r="B9806" t="s" s="0">
        <v>415</v>
      </c>
      <c r="C9806" t="s" s="0">
        <v>22</v>
      </c>
      <c r="E9806" t="s" s="0">
        <v>415</v>
      </c>
      <c r="F9806" s="0">
        <v>1.008</v>
      </c>
    </row>
    <row r="9807" spans="1:6">
      <c r="A9807" s="39">
        <v>21224</v>
      </c>
      <c r="B9807" t="s" s="0">
        <v>165</v>
      </c>
      <c r="C9807" t="s" s="0">
        <v>39</v>
      </c>
      <c r="E9807" t="s" s="0">
        <v>165</v>
      </c>
      <c r="F9807" s="0">
        <v>0.98</v>
      </c>
    </row>
    <row r="9808" spans="1:6">
      <c r="A9808" s="39">
        <v>74538</v>
      </c>
      <c r="B9808" t="s" s="0">
        <v>259</v>
      </c>
      <c r="C9808" t="s" s="0">
        <v>20</v>
      </c>
      <c r="E9808" t="s" s="0">
        <v>259</v>
      </c>
      <c r="F9808" s="0">
        <v>0.97899999999999998</v>
      </c>
    </row>
    <row r="9809" spans="1:6">
      <c r="A9809" s="39">
        <v>57520</v>
      </c>
      <c r="B9809" t="s" s="0">
        <v>112</v>
      </c>
      <c r="C9809" t="s" s="0">
        <v>22</v>
      </c>
      <c r="E9809" t="s" s="0">
        <v>112</v>
      </c>
      <c r="F9809" s="0">
        <v>0.99</v>
      </c>
    </row>
    <row r="9810" spans="1:6">
      <c r="A9810" s="39">
        <v>55497</v>
      </c>
      <c r="B9810" t="s" s="0">
        <v>415</v>
      </c>
      <c r="C9810" t="s" s="0">
        <v>22</v>
      </c>
      <c r="E9810" t="s" s="0">
        <v>415</v>
      </c>
      <c r="F9810" s="0">
        <v>1.008</v>
      </c>
    </row>
    <row r="9811" spans="1:6">
      <c r="A9811" s="39">
        <v>55469</v>
      </c>
      <c r="B9811" t="s" s="0">
        <v>415</v>
      </c>
      <c r="C9811" t="s" s="0">
        <v>22</v>
      </c>
      <c r="E9811" t="s" s="0">
        <v>415</v>
      </c>
      <c r="F9811" s="0">
        <v>1.008</v>
      </c>
    </row>
    <row r="9812" spans="1:6">
      <c r="A9812" s="39">
        <v>56281</v>
      </c>
      <c r="B9812" t="s" s="0">
        <v>415</v>
      </c>
      <c r="C9812" t="s" s="0">
        <v>22</v>
      </c>
      <c r="E9812" t="s" s="0">
        <v>415</v>
      </c>
      <c r="F9812" s="0">
        <v>1.008</v>
      </c>
    </row>
    <row r="9813" spans="1:6">
      <c r="A9813" s="39">
        <v>66894</v>
      </c>
      <c r="B9813" t="s" s="0">
        <v>134</v>
      </c>
      <c r="C9813" t="s" s="0">
        <v>22</v>
      </c>
      <c r="E9813" t="s" s="0">
        <v>134</v>
      </c>
      <c r="F9813" s="0">
        <v>1.0189999999999999</v>
      </c>
    </row>
    <row r="9814" spans="1:6">
      <c r="A9814" s="39">
        <v>17091</v>
      </c>
      <c r="B9814" t="s" s="0">
        <v>125</v>
      </c>
      <c r="C9814" t="s" s="0">
        <v>58</v>
      </c>
      <c r="E9814" t="s" s="0">
        <v>125</v>
      </c>
      <c r="F9814" s="0">
        <v>0.9</v>
      </c>
    </row>
    <row r="9815" spans="1:6">
      <c r="A9815" s="39">
        <v>35119</v>
      </c>
      <c r="B9815" t="s" s="0">
        <v>109</v>
      </c>
      <c r="C9815" t="s" s="0">
        <v>74</v>
      </c>
      <c r="E9815" t="s" s="0">
        <v>109</v>
      </c>
      <c r="F9815" s="0">
        <v>1.0069999999999999</v>
      </c>
    </row>
    <row r="9816" spans="1:6">
      <c r="A9816" s="39">
        <v>55481</v>
      </c>
      <c r="B9816" t="s" s="0">
        <v>415</v>
      </c>
      <c r="C9816" t="s" s="0">
        <v>22</v>
      </c>
      <c r="E9816" t="s" s="0">
        <v>415</v>
      </c>
      <c r="F9816" s="0">
        <v>1.008</v>
      </c>
    </row>
    <row r="9817" spans="1:6">
      <c r="A9817" s="39">
        <v>1824</v>
      </c>
      <c r="B9817" t="s" s="0">
        <v>118</v>
      </c>
      <c r="C9817" t="s" s="0">
        <v>119</v>
      </c>
      <c r="E9817" t="s" s="0">
        <v>118</v>
      </c>
      <c r="F9817" s="0">
        <v>0.97399999999999998</v>
      </c>
    </row>
    <row r="9818" spans="1:6">
      <c r="A9818" s="39">
        <v>4617</v>
      </c>
      <c r="B9818" t="s" s="0">
        <v>122</v>
      </c>
      <c r="C9818" t="s" s="0">
        <v>72</v>
      </c>
      <c r="E9818" t="s" s="0">
        <v>122</v>
      </c>
      <c r="F9818" s="0">
        <v>0.88700000000000001</v>
      </c>
    </row>
    <row r="9819" spans="1:6">
      <c r="A9819" s="39">
        <v>14778</v>
      </c>
      <c r="B9819" t="s" s="0">
        <v>191</v>
      </c>
      <c r="C9819" t="s" s="0">
        <v>82</v>
      </c>
      <c r="E9819" t="s" s="0">
        <v>191</v>
      </c>
      <c r="F9819" s="0">
        <v>0.95699999999999996</v>
      </c>
    </row>
    <row r="9820" spans="1:6">
      <c r="A9820" s="39">
        <v>55469</v>
      </c>
      <c r="B9820" t="s" s="0">
        <v>415</v>
      </c>
      <c r="C9820" t="s" s="0">
        <v>22</v>
      </c>
      <c r="E9820" t="s" s="0">
        <v>415</v>
      </c>
      <c r="F9820" s="0">
        <v>1.008</v>
      </c>
    </row>
    <row r="9821" spans="1:6">
      <c r="A9821" s="39">
        <v>55487</v>
      </c>
      <c r="B9821" t="s" s="0">
        <v>415</v>
      </c>
      <c r="C9821" t="s" s="0">
        <v>22</v>
      </c>
      <c r="E9821" t="s" s="0">
        <v>415</v>
      </c>
      <c r="F9821" s="0">
        <v>1.008</v>
      </c>
    </row>
    <row r="9822" spans="1:6">
      <c r="A9822" s="39">
        <v>9661</v>
      </c>
      <c r="B9822" t="s" s="0">
        <v>139</v>
      </c>
      <c r="C9822" t="s" s="0">
        <v>119</v>
      </c>
      <c r="E9822" t="s" s="0">
        <v>139</v>
      </c>
      <c r="F9822" s="0">
        <v>0.92800000000000005</v>
      </c>
    </row>
    <row r="9823" spans="1:6">
      <c r="A9823" s="39">
        <v>53547</v>
      </c>
      <c r="B9823" t="s" s="0">
        <v>160</v>
      </c>
      <c r="C9823" t="s" s="0">
        <v>22</v>
      </c>
      <c r="E9823" t="s" s="0">
        <v>160</v>
      </c>
      <c r="F9823" s="0">
        <v>0.94</v>
      </c>
    </row>
    <row r="9824" spans="1:6">
      <c r="A9824" s="39">
        <v>55487</v>
      </c>
      <c r="B9824" t="s" s="0">
        <v>415</v>
      </c>
      <c r="C9824" t="s" s="0">
        <v>22</v>
      </c>
      <c r="E9824" t="s" s="0">
        <v>415</v>
      </c>
      <c r="F9824" s="0">
        <v>1.008</v>
      </c>
    </row>
    <row r="9825" spans="1:6">
      <c r="A9825" s="39">
        <v>94439</v>
      </c>
      <c r="B9825" t="s" s="0">
        <v>176</v>
      </c>
      <c r="C9825" t="s" s="0">
        <v>26</v>
      </c>
      <c r="E9825" t="s" s="0">
        <v>176</v>
      </c>
      <c r="F9825" s="0">
        <v>0.98899999999999999</v>
      </c>
    </row>
    <row r="9826" spans="1:6">
      <c r="A9826" s="39">
        <v>64380</v>
      </c>
      <c r="B9826" t="s" s="0">
        <v>115</v>
      </c>
      <c r="C9826" t="s" s="0">
        <v>74</v>
      </c>
      <c r="E9826" t="s" s="0">
        <v>115</v>
      </c>
      <c r="F9826" s="0">
        <v>1.002</v>
      </c>
    </row>
    <row r="9827" spans="1:6">
      <c r="A9827" s="39">
        <v>98590</v>
      </c>
      <c r="B9827" t="s" s="0">
        <v>228</v>
      </c>
      <c r="C9827" t="s" s="0">
        <v>72</v>
      </c>
      <c r="E9827" t="s" s="0">
        <v>228</v>
      </c>
      <c r="F9827" s="0">
        <v>0.95199999999999996</v>
      </c>
    </row>
    <row r="9828" spans="1:6">
      <c r="A9828" s="39">
        <v>87672</v>
      </c>
      <c r="B9828" t="s" s="0">
        <v>93</v>
      </c>
      <c r="C9828" t="s" s="0">
        <v>26</v>
      </c>
      <c r="E9828" t="s" s="0">
        <v>93</v>
      </c>
      <c r="F9828" s="0">
        <v>1.0429999999999999</v>
      </c>
    </row>
    <row r="9829" spans="1:6">
      <c r="A9829" s="39">
        <v>17398</v>
      </c>
      <c r="B9829" t="s" s="0">
        <v>66</v>
      </c>
      <c r="C9829" t="s" s="0">
        <v>58</v>
      </c>
      <c r="E9829" t="s" s="0">
        <v>66</v>
      </c>
      <c r="F9829" s="0">
        <v>1.012</v>
      </c>
    </row>
    <row r="9830" spans="1:6">
      <c r="A9830" s="39">
        <v>56288</v>
      </c>
      <c r="B9830" t="s" s="0">
        <v>415</v>
      </c>
      <c r="C9830" t="s" s="0">
        <v>22</v>
      </c>
      <c r="E9830" t="s" s="0">
        <v>415</v>
      </c>
      <c r="F9830" s="0">
        <v>1.008</v>
      </c>
    </row>
    <row r="9831" spans="1:6">
      <c r="A9831" s="39">
        <v>17322</v>
      </c>
      <c r="B9831" t="s" s="0">
        <v>66</v>
      </c>
      <c r="C9831" t="s" s="0">
        <v>58</v>
      </c>
      <c r="E9831" t="s" s="0">
        <v>66</v>
      </c>
      <c r="F9831" s="0">
        <v>1.012</v>
      </c>
    </row>
    <row r="9832" spans="1:6">
      <c r="A9832" s="39">
        <v>90574</v>
      </c>
      <c r="B9832" t="s" s="0">
        <v>151</v>
      </c>
      <c r="C9832" t="s" s="0">
        <v>26</v>
      </c>
      <c r="E9832" t="s" s="0">
        <v>151</v>
      </c>
      <c r="F9832" s="0">
        <v>1.077</v>
      </c>
    </row>
    <row r="9833" spans="1:6">
      <c r="A9833" s="39">
        <v>4741</v>
      </c>
      <c r="B9833" t="s" s="0">
        <v>139</v>
      </c>
      <c r="C9833" t="s" s="0">
        <v>119</v>
      </c>
      <c r="E9833" t="s" s="0">
        <v>139</v>
      </c>
      <c r="F9833" s="0">
        <v>0.92800000000000005</v>
      </c>
    </row>
    <row r="9834" spans="1:6">
      <c r="A9834" s="39">
        <v>56291</v>
      </c>
      <c r="B9834" t="s" s="0">
        <v>415</v>
      </c>
      <c r="C9834" t="s" s="0">
        <v>22</v>
      </c>
      <c r="E9834" t="s" s="0">
        <v>415</v>
      </c>
      <c r="F9834" s="0">
        <v>1.008</v>
      </c>
    </row>
    <row r="9835" spans="1:6">
      <c r="A9835" s="39">
        <v>56291</v>
      </c>
      <c r="B9835" t="s" s="0">
        <v>415</v>
      </c>
      <c r="C9835" t="s" s="0">
        <v>22</v>
      </c>
      <c r="E9835" t="s" s="0">
        <v>415</v>
      </c>
      <c r="F9835" s="0">
        <v>1.008</v>
      </c>
    </row>
    <row r="9836" spans="1:6">
      <c r="A9836" s="39">
        <v>55471</v>
      </c>
      <c r="B9836" t="s" s="0">
        <v>415</v>
      </c>
      <c r="C9836" t="s" s="0">
        <v>22</v>
      </c>
      <c r="E9836" t="s" s="0">
        <v>415</v>
      </c>
      <c r="F9836" s="0">
        <v>1.008</v>
      </c>
    </row>
    <row r="9837" spans="1:6">
      <c r="A9837" s="39">
        <v>55481</v>
      </c>
      <c r="B9837" t="s" s="0">
        <v>415</v>
      </c>
      <c r="C9837" t="s" s="0">
        <v>22</v>
      </c>
      <c r="E9837" t="s" s="0">
        <v>415</v>
      </c>
      <c r="F9837" s="0">
        <v>1.008</v>
      </c>
    </row>
    <row r="9838" spans="1:6">
      <c r="A9838" s="39">
        <v>56290</v>
      </c>
      <c r="B9838" t="s" s="0">
        <v>415</v>
      </c>
      <c r="C9838" t="s" s="0">
        <v>22</v>
      </c>
      <c r="E9838" t="s" s="0">
        <v>415</v>
      </c>
      <c r="F9838" s="0">
        <v>1.008</v>
      </c>
    </row>
    <row r="9839" spans="1:6">
      <c r="A9839" s="39">
        <v>55483</v>
      </c>
      <c r="B9839" t="s" s="0">
        <v>415</v>
      </c>
      <c r="C9839" t="s" s="0">
        <v>22</v>
      </c>
      <c r="E9839" t="s" s="0">
        <v>415</v>
      </c>
      <c r="F9839" s="0">
        <v>1.008</v>
      </c>
    </row>
    <row r="9840" spans="1:6">
      <c r="A9840" s="39">
        <v>55430</v>
      </c>
      <c r="B9840" t="s" s="0">
        <v>415</v>
      </c>
      <c r="C9840" t="s" s="0">
        <v>22</v>
      </c>
      <c r="E9840" t="s" s="0">
        <v>415</v>
      </c>
      <c r="F9840" s="0">
        <v>1.008</v>
      </c>
    </row>
    <row r="9841" spans="1:6">
      <c r="A9841" s="39">
        <v>56291</v>
      </c>
      <c r="B9841" t="s" s="0">
        <v>415</v>
      </c>
      <c r="C9841" t="s" s="0">
        <v>22</v>
      </c>
      <c r="E9841" t="s" s="0">
        <v>415</v>
      </c>
      <c r="F9841" s="0">
        <v>1.008</v>
      </c>
    </row>
    <row r="9842" spans="1:6">
      <c r="A9842" s="39">
        <v>55494</v>
      </c>
      <c r="B9842" t="s" s="0">
        <v>415</v>
      </c>
      <c r="C9842" t="s" s="0">
        <v>22</v>
      </c>
      <c r="E9842" t="s" s="0">
        <v>415</v>
      </c>
      <c r="F9842" s="0">
        <v>1.008</v>
      </c>
    </row>
    <row r="9843" spans="1:6">
      <c r="A9843" s="39">
        <v>55491</v>
      </c>
      <c r="B9843" t="s" s="0">
        <v>415</v>
      </c>
      <c r="C9843" t="s" s="0">
        <v>22</v>
      </c>
      <c r="E9843" t="s" s="0">
        <v>415</v>
      </c>
      <c r="F9843" s="0">
        <v>1.008</v>
      </c>
    </row>
    <row r="9844" spans="1:6">
      <c r="A9844" s="39">
        <v>56291</v>
      </c>
      <c r="B9844" t="s" s="0">
        <v>415</v>
      </c>
      <c r="C9844" t="s" s="0">
        <v>22</v>
      </c>
      <c r="E9844" t="s" s="0">
        <v>415</v>
      </c>
      <c r="F9844" s="0">
        <v>1.008</v>
      </c>
    </row>
    <row r="9845" spans="1:6">
      <c r="A9845" s="39">
        <v>55481</v>
      </c>
      <c r="B9845" t="s" s="0">
        <v>415</v>
      </c>
      <c r="C9845" t="s" s="0">
        <v>22</v>
      </c>
      <c r="E9845" t="s" s="0">
        <v>415</v>
      </c>
      <c r="F9845" s="0">
        <v>1.008</v>
      </c>
    </row>
    <row r="9846" spans="1:6">
      <c r="A9846" s="39">
        <v>74585</v>
      </c>
      <c r="B9846" t="s" s="0">
        <v>259</v>
      </c>
      <c r="C9846" t="s" s="0">
        <v>20</v>
      </c>
      <c r="E9846" t="s" s="0">
        <v>259</v>
      </c>
      <c r="F9846" s="0">
        <v>0.97899999999999998</v>
      </c>
    </row>
    <row r="9847" spans="1:6">
      <c r="A9847" s="39">
        <v>88430</v>
      </c>
      <c r="B9847" t="s" s="0">
        <v>41</v>
      </c>
      <c r="C9847" t="s" s="0">
        <v>20</v>
      </c>
      <c r="E9847" t="s" s="0">
        <v>41</v>
      </c>
      <c r="F9847" s="0">
        <v>1.0229999999999999</v>
      </c>
    </row>
    <row r="9848" spans="1:6">
      <c r="A9848" s="39">
        <v>27356</v>
      </c>
      <c r="B9848" t="s" s="0">
        <v>65</v>
      </c>
      <c r="C9848" t="s" s="0">
        <v>39</v>
      </c>
      <c r="E9848" t="s" s="0">
        <v>65</v>
      </c>
      <c r="F9848" s="0">
        <v>0.753</v>
      </c>
    </row>
    <row r="9849" spans="1:6">
      <c r="A9849" s="39">
        <v>36199</v>
      </c>
      <c r="B9849" t="s" s="0">
        <v>106</v>
      </c>
      <c r="C9849" t="s" s="0">
        <v>74</v>
      </c>
      <c r="E9849" t="s" s="0">
        <v>106</v>
      </c>
      <c r="F9849" s="0">
        <v>0.98699999999999999</v>
      </c>
    </row>
    <row r="9850" spans="1:6">
      <c r="A9850" s="39">
        <v>55490</v>
      </c>
      <c r="B9850" t="s" s="0">
        <v>415</v>
      </c>
      <c r="C9850" t="s" s="0">
        <v>22</v>
      </c>
      <c r="E9850" t="s" s="0">
        <v>415</v>
      </c>
      <c r="F9850" s="0">
        <v>1.008</v>
      </c>
    </row>
    <row r="9851" spans="1:6">
      <c r="A9851" s="39">
        <v>38531</v>
      </c>
      <c r="B9851" t="s" s="0">
        <v>54</v>
      </c>
      <c r="C9851" t="s" s="0">
        <v>39</v>
      </c>
      <c r="E9851" t="s" s="0">
        <v>54</v>
      </c>
      <c r="F9851" s="0">
        <v>0.86099999999999999</v>
      </c>
    </row>
    <row r="9852" spans="1:6">
      <c r="A9852" s="39">
        <v>91154</v>
      </c>
      <c r="B9852" t="s" s="0">
        <v>30</v>
      </c>
      <c r="C9852" t="s" s="0">
        <v>26</v>
      </c>
      <c r="E9852" t="s" s="0">
        <v>30</v>
      </c>
      <c r="F9852" s="0">
        <v>1.07</v>
      </c>
    </row>
    <row r="9853" spans="1:6">
      <c r="A9853" s="39">
        <v>57539</v>
      </c>
      <c r="B9853" t="s" s="0">
        <v>112</v>
      </c>
      <c r="C9853" t="s" s="0">
        <v>22</v>
      </c>
      <c r="E9853" t="s" s="0">
        <v>112</v>
      </c>
      <c r="F9853" s="0">
        <v>0.99</v>
      </c>
    </row>
    <row r="9854" spans="1:6">
      <c r="A9854" s="39">
        <v>56858</v>
      </c>
      <c r="B9854" t="s" s="0">
        <v>415</v>
      </c>
      <c r="C9854" t="s" s="0">
        <v>22</v>
      </c>
      <c r="E9854" t="s" s="0">
        <v>415</v>
      </c>
      <c r="F9854" s="0">
        <v>1.008</v>
      </c>
    </row>
    <row r="9855" spans="1:6">
      <c r="A9855" s="39">
        <v>55471</v>
      </c>
      <c r="B9855" t="s" s="0">
        <v>415</v>
      </c>
      <c r="C9855" t="s" s="0">
        <v>22</v>
      </c>
      <c r="E9855" t="s" s="0">
        <v>415</v>
      </c>
      <c r="F9855" s="0">
        <v>1.008</v>
      </c>
    </row>
    <row r="9856" spans="1:6">
      <c r="A9856" s="39">
        <v>55442</v>
      </c>
      <c r="B9856" t="s" s="0">
        <v>36</v>
      </c>
      <c r="C9856" t="s" s="0">
        <v>22</v>
      </c>
      <c r="E9856" t="s" s="0">
        <v>36</v>
      </c>
      <c r="F9856" s="0">
        <v>0.95299999999999996</v>
      </c>
    </row>
    <row r="9857" spans="1:6">
      <c r="A9857" s="39">
        <v>4571</v>
      </c>
      <c r="B9857" t="s" s="0">
        <v>202</v>
      </c>
      <c r="C9857" t="s" s="0">
        <v>119</v>
      </c>
      <c r="E9857" t="s" s="0">
        <v>202</v>
      </c>
      <c r="F9857" s="0">
        <v>0.95699999999999996</v>
      </c>
    </row>
    <row r="9858" spans="1:6">
      <c r="A9858" s="39">
        <v>56288</v>
      </c>
      <c r="B9858" t="s" s="0">
        <v>415</v>
      </c>
      <c r="C9858" t="s" s="0">
        <v>22</v>
      </c>
      <c r="E9858" t="s" s="0">
        <v>415</v>
      </c>
      <c r="F9858" s="0">
        <v>1.008</v>
      </c>
    </row>
    <row r="9859" spans="1:6">
      <c r="A9859" s="39">
        <v>51427</v>
      </c>
      <c r="B9859" t="s" s="0">
        <v>416</v>
      </c>
      <c r="C9859" t="s" s="0">
        <v>24</v>
      </c>
      <c r="E9859" t="s" s="0">
        <v>416</v>
      </c>
      <c r="F9859" s="0">
        <v>0.94799999999999995</v>
      </c>
    </row>
    <row r="9860" spans="1:6">
      <c r="A9860" s="39">
        <v>17379</v>
      </c>
      <c r="B9860" t="s" s="0">
        <v>66</v>
      </c>
      <c r="C9860" t="s" s="0">
        <v>58</v>
      </c>
      <c r="E9860" t="s" s="0">
        <v>66</v>
      </c>
      <c r="F9860" s="0">
        <v>1.012</v>
      </c>
    </row>
    <row r="9861" spans="1:6">
      <c r="A9861" s="39">
        <v>51429</v>
      </c>
      <c r="B9861" t="s" s="0">
        <v>416</v>
      </c>
      <c r="C9861" t="s" s="0">
        <v>24</v>
      </c>
      <c r="E9861" t="s" s="0">
        <v>416</v>
      </c>
      <c r="F9861" s="0">
        <v>0.94799999999999995</v>
      </c>
    </row>
    <row r="9862" spans="1:6">
      <c r="A9862" s="39">
        <v>51465</v>
      </c>
      <c r="B9862" t="s" s="0">
        <v>416</v>
      </c>
      <c r="C9862" t="s" s="0">
        <v>24</v>
      </c>
      <c r="E9862" t="s" s="0">
        <v>416</v>
      </c>
      <c r="F9862" s="0">
        <v>0.94799999999999995</v>
      </c>
    </row>
    <row r="9863" spans="1:6">
      <c r="A9863" s="39">
        <v>90552</v>
      </c>
      <c r="B9863" t="s" s="0">
        <v>103</v>
      </c>
      <c r="C9863" t="s" s="0">
        <v>26</v>
      </c>
      <c r="E9863" t="s" s="0">
        <v>103</v>
      </c>
      <c r="F9863" s="0">
        <v>1.1399999999999999</v>
      </c>
    </row>
    <row r="9864" spans="1:6">
      <c r="A9864" s="39">
        <v>63860</v>
      </c>
      <c r="B9864" t="s" s="0">
        <v>146</v>
      </c>
      <c r="C9864" t="s" s="0">
        <v>26</v>
      </c>
      <c r="E9864" t="s" s="0">
        <v>146</v>
      </c>
      <c r="F9864" s="0">
        <v>1.0860000000000001</v>
      </c>
    </row>
    <row r="9865" spans="1:6">
      <c r="A9865" s="39">
        <v>97840</v>
      </c>
      <c r="B9865" t="s" s="0">
        <v>146</v>
      </c>
      <c r="C9865" t="s" s="0">
        <v>26</v>
      </c>
      <c r="E9865" t="s" s="0">
        <v>146</v>
      </c>
      <c r="F9865" s="0">
        <v>1.0860000000000001</v>
      </c>
    </row>
    <row r="9866" spans="1:6">
      <c r="A9866" s="39">
        <v>91541</v>
      </c>
      <c r="B9866" t="s" s="0">
        <v>48</v>
      </c>
      <c r="C9866" t="s" s="0">
        <v>26</v>
      </c>
      <c r="E9866" t="s" s="0">
        <v>48</v>
      </c>
      <c r="F9866" s="0">
        <v>1.038</v>
      </c>
    </row>
    <row r="9867" spans="1:6">
      <c r="A9867" s="39">
        <v>2929</v>
      </c>
      <c r="B9867" t="s" s="0">
        <v>204</v>
      </c>
      <c r="C9867" t="s" s="0">
        <v>119</v>
      </c>
      <c r="E9867" t="s" s="0">
        <v>204</v>
      </c>
      <c r="F9867" s="0">
        <v>0.88700000000000001</v>
      </c>
    </row>
    <row r="9868" spans="1:6">
      <c r="A9868" s="39">
        <v>97851</v>
      </c>
      <c r="B9868" t="s" s="0">
        <v>175</v>
      </c>
      <c r="C9868" t="s" s="0">
        <v>26</v>
      </c>
      <c r="E9868" t="s" s="0">
        <v>175</v>
      </c>
      <c r="F9868" s="0">
        <v>1.0649999999999999</v>
      </c>
    </row>
    <row r="9869" spans="1:6">
      <c r="A9869" s="39">
        <v>17321</v>
      </c>
      <c r="B9869" t="s" s="0">
        <v>66</v>
      </c>
      <c r="C9869" t="s" s="0">
        <v>58</v>
      </c>
      <c r="E9869" t="s" s="0">
        <v>66</v>
      </c>
      <c r="F9869" s="0">
        <v>1.012</v>
      </c>
    </row>
    <row r="9870" spans="1:6">
      <c r="A9870" s="39">
        <v>17322</v>
      </c>
      <c r="B9870" t="s" s="0">
        <v>66</v>
      </c>
      <c r="C9870" t="s" s="0">
        <v>58</v>
      </c>
      <c r="E9870" t="s" s="0">
        <v>66</v>
      </c>
      <c r="F9870" s="0">
        <v>1.012</v>
      </c>
    </row>
    <row r="9871" spans="1:6">
      <c r="A9871" s="39">
        <v>51467</v>
      </c>
      <c r="B9871" t="s" s="0">
        <v>416</v>
      </c>
      <c r="C9871" t="s" s="0">
        <v>24</v>
      </c>
      <c r="E9871" t="s" s="0">
        <v>416</v>
      </c>
      <c r="F9871" s="0">
        <v>0.94799999999999995</v>
      </c>
    </row>
    <row r="9872" spans="1:6">
      <c r="A9872" s="39">
        <v>97520</v>
      </c>
      <c r="B9872" t="s" s="0">
        <v>235</v>
      </c>
      <c r="C9872" t="s" s="0">
        <v>26</v>
      </c>
      <c r="E9872" t="s" s="0">
        <v>235</v>
      </c>
      <c r="F9872" s="0">
        <v>1.093</v>
      </c>
    </row>
    <row r="9873" spans="1:6">
      <c r="A9873" s="39">
        <v>67753</v>
      </c>
      <c r="B9873" t="s" s="0">
        <v>53</v>
      </c>
      <c r="C9873" t="s" s="0">
        <v>22</v>
      </c>
      <c r="E9873" t="s" s="0">
        <v>53</v>
      </c>
      <c r="F9873" s="0">
        <v>0.96099999999999997</v>
      </c>
    </row>
    <row r="9874" spans="1:6">
      <c r="A9874" s="39">
        <v>55767</v>
      </c>
      <c r="B9874" t="s" s="0">
        <v>32</v>
      </c>
      <c r="C9874" t="s" s="0">
        <v>22</v>
      </c>
      <c r="E9874" t="s" s="0">
        <v>32</v>
      </c>
      <c r="F9874" s="0">
        <v>1.046</v>
      </c>
    </row>
    <row r="9875" spans="1:6">
      <c r="A9875" s="39">
        <v>57632</v>
      </c>
      <c r="B9875" t="s" s="0">
        <v>112</v>
      </c>
      <c r="C9875" t="s" s="0">
        <v>22</v>
      </c>
      <c r="E9875" t="s" s="0">
        <v>112</v>
      </c>
      <c r="F9875" s="0">
        <v>0.99</v>
      </c>
    </row>
    <row r="9876" spans="1:6">
      <c r="A9876" s="39">
        <v>86935</v>
      </c>
      <c r="B9876" t="s" s="0">
        <v>164</v>
      </c>
      <c r="C9876" t="s" s="0">
        <v>26</v>
      </c>
      <c r="E9876" t="s" s="0">
        <v>164</v>
      </c>
      <c r="F9876" s="0">
        <v>1.1579999999999999</v>
      </c>
    </row>
    <row r="9877" spans="1:6">
      <c r="A9877" s="39">
        <v>83700</v>
      </c>
      <c r="B9877" t="s" s="0">
        <v>214</v>
      </c>
      <c r="C9877" t="s" s="0">
        <v>26</v>
      </c>
      <c r="E9877" t="s" s="0">
        <v>214</v>
      </c>
      <c r="F9877" s="0">
        <v>1.274</v>
      </c>
    </row>
    <row r="9878" spans="1:6">
      <c r="A9878" s="39">
        <v>83543</v>
      </c>
      <c r="B9878" t="s" s="0">
        <v>96</v>
      </c>
      <c r="C9878" t="s" s="0">
        <v>26</v>
      </c>
      <c r="E9878" t="s" s="0">
        <v>96</v>
      </c>
      <c r="F9878" s="0">
        <v>1.2609999999999999</v>
      </c>
    </row>
    <row r="9879" spans="1:6">
      <c r="A9879" s="39">
        <v>51469</v>
      </c>
      <c r="B9879" t="s" s="0">
        <v>416</v>
      </c>
      <c r="C9879" t="s" s="0">
        <v>24</v>
      </c>
      <c r="E9879" t="s" s="0">
        <v>416</v>
      </c>
      <c r="F9879" s="0">
        <v>0.94799999999999995</v>
      </c>
    </row>
    <row r="9880" spans="1:6">
      <c r="A9880" s="39">
        <v>91187</v>
      </c>
      <c r="B9880" t="s" s="0">
        <v>30</v>
      </c>
      <c r="C9880" t="s" s="0">
        <v>26</v>
      </c>
      <c r="E9880" t="s" s="0">
        <v>30</v>
      </c>
      <c r="F9880" s="0">
        <v>1.07</v>
      </c>
    </row>
    <row r="9881" spans="1:6">
      <c r="A9881" s="39">
        <v>91341</v>
      </c>
      <c r="B9881" t="s" s="0">
        <v>47</v>
      </c>
      <c r="C9881" t="s" s="0">
        <v>26</v>
      </c>
      <c r="E9881" t="s" s="0">
        <v>47</v>
      </c>
      <c r="F9881" s="0">
        <v>1.046</v>
      </c>
    </row>
    <row r="9882" spans="1:6">
      <c r="A9882" s="39">
        <v>82401</v>
      </c>
      <c r="B9882" t="s" s="0">
        <v>130</v>
      </c>
      <c r="C9882" t="s" s="0">
        <v>26</v>
      </c>
      <c r="E9882" t="s" s="0">
        <v>130</v>
      </c>
      <c r="F9882" s="0">
        <v>1.1479999999999999</v>
      </c>
    </row>
    <row r="9883" spans="1:6">
      <c r="A9883" s="39">
        <v>84056</v>
      </c>
      <c r="B9883" t="s" s="0">
        <v>56</v>
      </c>
      <c r="C9883" t="s" s="0">
        <v>26</v>
      </c>
      <c r="E9883" t="s" s="0">
        <v>56</v>
      </c>
      <c r="F9883" s="0">
        <v>0.99399999999999999</v>
      </c>
    </row>
    <row r="9884" spans="1:6">
      <c r="A9884" s="39">
        <v>72108</v>
      </c>
      <c r="B9884" t="s" s="0">
        <v>150</v>
      </c>
      <c r="C9884" t="s" s="0">
        <v>20</v>
      </c>
      <c r="E9884" t="s" s="0">
        <v>150</v>
      </c>
      <c r="F9884" s="0">
        <v>1.0780000000000001</v>
      </c>
    </row>
    <row r="9885" spans="1:6">
      <c r="A9885" s="39">
        <v>97228</v>
      </c>
      <c r="B9885" t="s" s="0">
        <v>133</v>
      </c>
      <c r="C9885" t="s" s="0">
        <v>26</v>
      </c>
      <c r="E9885" t="s" s="0">
        <v>133</v>
      </c>
      <c r="F9885" s="0">
        <v>1.1100000000000001</v>
      </c>
    </row>
    <row r="9886" spans="1:6">
      <c r="A9886" s="39">
        <v>94094</v>
      </c>
      <c r="B9886" t="s" s="0">
        <v>85</v>
      </c>
      <c r="C9886" t="s" s="0">
        <v>26</v>
      </c>
      <c r="E9886" t="s" s="0">
        <v>85</v>
      </c>
      <c r="F9886" s="0">
        <v>0.91600000000000004</v>
      </c>
    </row>
    <row r="9887" spans="1:6">
      <c r="A9887" s="39">
        <v>97285</v>
      </c>
      <c r="B9887" t="s" s="0">
        <v>133</v>
      </c>
      <c r="C9887" t="s" s="0">
        <v>26</v>
      </c>
      <c r="E9887" t="s" s="0">
        <v>133</v>
      </c>
      <c r="F9887" s="0">
        <v>1.1100000000000001</v>
      </c>
    </row>
    <row r="9888" spans="1:6">
      <c r="A9888" s="39">
        <v>78628</v>
      </c>
      <c r="B9888" t="s" s="0">
        <v>87</v>
      </c>
      <c r="C9888" t="s" s="0">
        <v>20</v>
      </c>
      <c r="E9888" t="s" s="0">
        <v>87</v>
      </c>
      <c r="F9888" s="0">
        <v>0.97799999999999998</v>
      </c>
    </row>
    <row r="9889" spans="1:6">
      <c r="A9889" s="39">
        <v>92444</v>
      </c>
      <c r="B9889" t="s" s="0">
        <v>173</v>
      </c>
      <c r="C9889" t="s" s="0">
        <v>26</v>
      </c>
      <c r="E9889" t="s" s="0">
        <v>173</v>
      </c>
      <c r="F9889" s="0">
        <v>0.90500000000000003</v>
      </c>
    </row>
    <row r="9890" spans="1:6">
      <c r="A9890" s="39">
        <v>18182</v>
      </c>
      <c r="B9890" t="s" s="0">
        <v>57</v>
      </c>
      <c r="C9890" t="s" s="0">
        <v>58</v>
      </c>
      <c r="E9890" t="s" s="0">
        <v>57</v>
      </c>
      <c r="F9890" s="0">
        <v>0.93899999999999995</v>
      </c>
    </row>
    <row r="9891" spans="1:6">
      <c r="A9891" s="39">
        <v>55595</v>
      </c>
      <c r="B9891" t="s" s="0">
        <v>36</v>
      </c>
      <c r="C9891" t="s" s="0">
        <v>22</v>
      </c>
      <c r="E9891" t="s" s="0">
        <v>36</v>
      </c>
      <c r="F9891" s="0">
        <v>0.95299999999999996</v>
      </c>
    </row>
    <row r="9892" spans="1:6">
      <c r="A9892" s="39">
        <v>17509</v>
      </c>
      <c r="B9892" t="s" s="0">
        <v>66</v>
      </c>
      <c r="C9892" t="s" s="0">
        <v>58</v>
      </c>
      <c r="E9892" t="s" s="0">
        <v>66</v>
      </c>
      <c r="F9892" s="0">
        <v>1.012</v>
      </c>
    </row>
    <row r="9893" spans="1:6">
      <c r="A9893" s="39">
        <v>56295</v>
      </c>
      <c r="B9893" t="s" s="0">
        <v>42</v>
      </c>
      <c r="C9893" t="s" s="0">
        <v>22</v>
      </c>
      <c r="E9893" t="s" s="0">
        <v>42</v>
      </c>
      <c r="F9893" s="0">
        <v>1.0009999999999999</v>
      </c>
    </row>
    <row r="9894" spans="1:6">
      <c r="A9894" s="39">
        <v>17390</v>
      </c>
      <c r="B9894" t="s" s="0">
        <v>66</v>
      </c>
      <c r="C9894" t="s" s="0">
        <v>58</v>
      </c>
      <c r="E9894" t="s" s="0">
        <v>66</v>
      </c>
      <c r="F9894" s="0">
        <v>1.012</v>
      </c>
    </row>
    <row r="9895" spans="1:6">
      <c r="A9895" s="39">
        <v>51399</v>
      </c>
      <c r="B9895" t="s" s="0">
        <v>416</v>
      </c>
      <c r="C9895" t="s" s="0">
        <v>24</v>
      </c>
      <c r="E9895" t="s" s="0">
        <v>416</v>
      </c>
      <c r="F9895" s="0">
        <v>0.94799999999999995</v>
      </c>
    </row>
    <row r="9896" spans="1:6">
      <c r="A9896" s="39">
        <v>90607</v>
      </c>
      <c r="B9896" t="s" s="0">
        <v>103</v>
      </c>
      <c r="C9896" t="s" s="0">
        <v>26</v>
      </c>
      <c r="E9896" t="s" s="0">
        <v>103</v>
      </c>
      <c r="F9896" s="0">
        <v>1.1399999999999999</v>
      </c>
    </row>
    <row r="9897" spans="1:6">
      <c r="A9897" s="39">
        <v>3238</v>
      </c>
      <c r="B9897" t="s" s="0">
        <v>203</v>
      </c>
      <c r="C9897" t="s" s="0">
        <v>82</v>
      </c>
      <c r="E9897" t="s" s="0">
        <v>203</v>
      </c>
      <c r="F9897" s="0">
        <v>0.876</v>
      </c>
    </row>
    <row r="9898" spans="1:6">
      <c r="A9898" s="39">
        <v>7580</v>
      </c>
      <c r="B9898" t="s" s="0">
        <v>184</v>
      </c>
      <c r="C9898" t="s" s="0">
        <v>72</v>
      </c>
      <c r="E9898" t="s" s="0">
        <v>184</v>
      </c>
      <c r="F9898" s="0">
        <v>0.94499999999999995</v>
      </c>
    </row>
    <row r="9899" spans="1:6">
      <c r="A9899" s="39">
        <v>87494</v>
      </c>
      <c r="B9899" t="s" s="0">
        <v>93</v>
      </c>
      <c r="C9899" t="s" s="0">
        <v>26</v>
      </c>
      <c r="E9899" t="s" s="0">
        <v>93</v>
      </c>
      <c r="F9899" s="0">
        <v>1.0429999999999999</v>
      </c>
    </row>
    <row r="9900" spans="1:6">
      <c r="A9900" s="39">
        <v>55776</v>
      </c>
      <c r="B9900" t="s" s="0">
        <v>32</v>
      </c>
      <c r="C9900" t="s" s="0">
        <v>22</v>
      </c>
      <c r="E9900" t="s" s="0">
        <v>32</v>
      </c>
      <c r="F9900" s="0">
        <v>1.046</v>
      </c>
    </row>
    <row r="9901" spans="1:6">
      <c r="A9901" s="39">
        <v>84104</v>
      </c>
      <c r="B9901" t="s" s="0">
        <v>110</v>
      </c>
      <c r="C9901" t="s" s="0">
        <v>26</v>
      </c>
      <c r="E9901" t="s" s="0">
        <v>110</v>
      </c>
      <c r="F9901" s="0">
        <v>1.1120000000000001</v>
      </c>
    </row>
    <row r="9902" spans="1:6">
      <c r="A9902" s="39">
        <v>63924</v>
      </c>
      <c r="B9902" t="s" s="0">
        <v>121</v>
      </c>
      <c r="C9902" t="s" s="0">
        <v>26</v>
      </c>
      <c r="E9902" t="s" s="0">
        <v>121</v>
      </c>
      <c r="F9902" s="0">
        <v>1.095</v>
      </c>
    </row>
    <row r="9903" spans="1:6">
      <c r="A9903" s="39">
        <v>97355</v>
      </c>
      <c r="B9903" t="s" s="0">
        <v>35</v>
      </c>
      <c r="C9903" t="s" s="0">
        <v>26</v>
      </c>
      <c r="E9903" t="s" s="0">
        <v>35</v>
      </c>
      <c r="F9903" s="0">
        <v>1.0649999999999999</v>
      </c>
    </row>
    <row r="9904" spans="1:6">
      <c r="A9904" s="39">
        <v>87674</v>
      </c>
      <c r="B9904" t="s" s="0">
        <v>93</v>
      </c>
      <c r="C9904" t="s" s="0">
        <v>26</v>
      </c>
      <c r="E9904" t="s" s="0">
        <v>93</v>
      </c>
      <c r="F9904" s="0">
        <v>1.0429999999999999</v>
      </c>
    </row>
    <row r="9905" spans="1:6">
      <c r="A9905" s="39">
        <v>51515</v>
      </c>
      <c r="B9905" t="s" s="0">
        <v>416</v>
      </c>
      <c r="C9905" t="s" s="0">
        <v>24</v>
      </c>
      <c r="E9905" t="s" s="0">
        <v>416</v>
      </c>
      <c r="F9905" s="0">
        <v>0.94799999999999995</v>
      </c>
    </row>
    <row r="9906" spans="1:6">
      <c r="A9906" s="39">
        <v>15345</v>
      </c>
      <c r="B9906" t="s" s="0">
        <v>136</v>
      </c>
      <c r="C9906" t="s" s="0">
        <v>82</v>
      </c>
      <c r="E9906" t="s" s="0">
        <v>136</v>
      </c>
      <c r="F9906" s="0">
        <v>0.93</v>
      </c>
    </row>
    <row r="9907" spans="1:6">
      <c r="A9907" s="39">
        <v>15378</v>
      </c>
      <c r="B9907" t="s" s="0">
        <v>136</v>
      </c>
      <c r="C9907" t="s" s="0">
        <v>82</v>
      </c>
      <c r="E9907" t="s" s="0">
        <v>136</v>
      </c>
      <c r="F9907" s="0">
        <v>0.93</v>
      </c>
    </row>
    <row r="9908" spans="1:6">
      <c r="A9908" s="39">
        <v>15562</v>
      </c>
      <c r="B9908" t="s" s="0">
        <v>136</v>
      </c>
      <c r="C9908" t="s" s="0">
        <v>82</v>
      </c>
      <c r="E9908" t="s" s="0">
        <v>136</v>
      </c>
      <c r="F9908" s="0">
        <v>0.93</v>
      </c>
    </row>
    <row r="9909" spans="1:6">
      <c r="A9909" s="39">
        <v>37434</v>
      </c>
      <c r="B9909" t="s" s="0">
        <v>44</v>
      </c>
      <c r="C9909" t="s" s="0">
        <v>39</v>
      </c>
      <c r="E9909" t="s" s="0">
        <v>44</v>
      </c>
      <c r="F9909" s="0">
        <v>0.86499999999999999</v>
      </c>
    </row>
    <row r="9910" spans="1:6">
      <c r="A9910" s="39">
        <v>94161</v>
      </c>
      <c r="B9910" t="s" s="0">
        <v>85</v>
      </c>
      <c r="C9910" t="s" s="0">
        <v>26</v>
      </c>
      <c r="E9910" t="s" s="0">
        <v>85</v>
      </c>
      <c r="F9910" s="0">
        <v>0.91600000000000004</v>
      </c>
    </row>
    <row r="9911" spans="1:6">
      <c r="A9911" s="39">
        <v>55593</v>
      </c>
      <c r="B9911" t="s" s="0">
        <v>36</v>
      </c>
      <c r="C9911" t="s" s="0">
        <v>22</v>
      </c>
      <c r="E9911" t="s" s="0">
        <v>36</v>
      </c>
      <c r="F9911" s="0">
        <v>0.95299999999999996</v>
      </c>
    </row>
    <row r="9912" spans="1:6">
      <c r="A9912" s="39">
        <v>42799</v>
      </c>
      <c r="B9912" t="s" s="0">
        <v>416</v>
      </c>
      <c r="C9912" t="s" s="0">
        <v>24</v>
      </c>
      <c r="E9912" t="s" s="0">
        <v>416</v>
      </c>
      <c r="F9912" s="0">
        <v>0.94799999999999995</v>
      </c>
    </row>
    <row r="9913" spans="1:6">
      <c r="A9913" s="39">
        <v>16321</v>
      </c>
      <c r="B9913" t="s" s="0">
        <v>81</v>
      </c>
      <c r="C9913" t="s" s="0">
        <v>82</v>
      </c>
      <c r="E9913" t="s" s="0">
        <v>81</v>
      </c>
      <c r="F9913" s="0">
        <v>0.878</v>
      </c>
    </row>
    <row r="9914" spans="1:6">
      <c r="A9914" s="39">
        <v>7407</v>
      </c>
      <c r="B9914" t="s" s="0">
        <v>108</v>
      </c>
      <c r="C9914" t="s" s="0">
        <v>72</v>
      </c>
      <c r="E9914" t="s" s="0">
        <v>108</v>
      </c>
      <c r="F9914" s="0">
        <v>0.91300000000000003</v>
      </c>
    </row>
    <row r="9915" spans="1:6">
      <c r="A9915" s="39">
        <v>95365</v>
      </c>
      <c r="B9915" t="s" s="0">
        <v>348</v>
      </c>
      <c r="C9915" t="s" s="0">
        <v>26</v>
      </c>
      <c r="E9915" t="s" s="0">
        <v>348</v>
      </c>
      <c r="F9915" s="0">
        <v>1.038</v>
      </c>
    </row>
    <row r="9916" spans="1:6">
      <c r="A9916" s="39">
        <v>51519</v>
      </c>
      <c r="B9916" t="s" s="0">
        <v>416</v>
      </c>
      <c r="C9916" t="s" s="0">
        <v>24</v>
      </c>
      <c r="E9916" t="s" s="0">
        <v>416</v>
      </c>
      <c r="F9916" s="0">
        <v>0.94799999999999995</v>
      </c>
    </row>
    <row r="9917" spans="1:6">
      <c r="A9917" s="39">
        <v>91622</v>
      </c>
      <c r="B9917" t="s" s="0">
        <v>48</v>
      </c>
      <c r="C9917" t="s" s="0">
        <v>26</v>
      </c>
      <c r="E9917" t="s" s="0">
        <v>48</v>
      </c>
      <c r="F9917" s="0">
        <v>1.038</v>
      </c>
    </row>
    <row r="9918" spans="1:6">
      <c r="A9918" s="39">
        <v>38471</v>
      </c>
      <c r="B9918" t="s" s="0">
        <v>54</v>
      </c>
      <c r="C9918" t="s" s="0">
        <v>39</v>
      </c>
      <c r="E9918" t="s" s="0">
        <v>54</v>
      </c>
      <c r="F9918" s="0">
        <v>0.86099999999999999</v>
      </c>
    </row>
    <row r="9919" spans="1:6">
      <c r="A9919" s="39">
        <v>51491</v>
      </c>
      <c r="B9919" t="s" s="0">
        <v>416</v>
      </c>
      <c r="C9919" t="s" s="0">
        <v>24</v>
      </c>
      <c r="E9919" t="s" s="0">
        <v>416</v>
      </c>
      <c r="F9919" s="0">
        <v>0.94799999999999995</v>
      </c>
    </row>
    <row r="9920" spans="1:6">
      <c r="A9920" s="39">
        <v>1945</v>
      </c>
      <c r="B9920" t="s" s="0">
        <v>116</v>
      </c>
      <c r="C9920" t="s" s="0">
        <v>82</v>
      </c>
      <c r="E9920" t="s" s="0">
        <v>116</v>
      </c>
      <c r="F9920" s="0">
        <v>0.88800000000000001</v>
      </c>
    </row>
    <row r="9921" spans="1:6">
      <c r="A9921" s="39">
        <v>94239</v>
      </c>
      <c r="B9921" t="s" s="0">
        <v>40</v>
      </c>
      <c r="C9921" t="s" s="0">
        <v>26</v>
      </c>
      <c r="E9921" t="s" s="0">
        <v>40</v>
      </c>
      <c r="F9921" s="0">
        <v>0.93500000000000005</v>
      </c>
    </row>
    <row r="9922" spans="1:6">
      <c r="A9922" s="39">
        <v>18246</v>
      </c>
      <c r="B9922" t="s" s="0">
        <v>57</v>
      </c>
      <c r="C9922" t="s" s="0">
        <v>58</v>
      </c>
      <c r="E9922" t="s" s="0">
        <v>57</v>
      </c>
      <c r="F9922" s="0">
        <v>0.93899999999999995</v>
      </c>
    </row>
    <row r="9923" spans="1:6">
      <c r="A9923" s="39">
        <v>19376</v>
      </c>
      <c r="B9923" t="s" s="0">
        <v>135</v>
      </c>
      <c r="C9923" t="s" s="0">
        <v>58</v>
      </c>
      <c r="E9923" t="s" s="0">
        <v>135</v>
      </c>
      <c r="F9923" s="0">
        <v>0.90100000000000002</v>
      </c>
    </row>
    <row r="9924" spans="1:6">
      <c r="A9924" s="39">
        <v>83324</v>
      </c>
      <c r="B9924" t="s" s="0">
        <v>128</v>
      </c>
      <c r="C9924" t="s" s="0">
        <v>26</v>
      </c>
      <c r="E9924" t="s" s="0">
        <v>128</v>
      </c>
      <c r="F9924" s="0">
        <v>1.115</v>
      </c>
    </row>
    <row r="9925" spans="1:6">
      <c r="A9925" s="39">
        <v>19322</v>
      </c>
      <c r="B9925" t="s" s="0">
        <v>215</v>
      </c>
      <c r="C9925" t="s" s="0">
        <v>82</v>
      </c>
      <c r="E9925" t="s" s="0">
        <v>215</v>
      </c>
      <c r="F9925" s="0">
        <v>0.81899999999999995</v>
      </c>
    </row>
    <row r="9926" spans="1:6">
      <c r="A9926" s="39">
        <v>94099</v>
      </c>
      <c r="B9926" t="s" s="0">
        <v>85</v>
      </c>
      <c r="C9926" t="s" s="0">
        <v>26</v>
      </c>
      <c r="E9926" t="s" s="0">
        <v>85</v>
      </c>
      <c r="F9926" s="0">
        <v>0.91600000000000004</v>
      </c>
    </row>
    <row r="9927" spans="1:6">
      <c r="A9927" s="39">
        <v>51503</v>
      </c>
      <c r="B9927" t="s" s="0">
        <v>416</v>
      </c>
      <c r="C9927" t="s" s="0">
        <v>24</v>
      </c>
      <c r="E9927" t="s" s="0">
        <v>416</v>
      </c>
      <c r="F9927" s="0">
        <v>0.94799999999999995</v>
      </c>
    </row>
    <row r="9928" spans="1:6">
      <c r="A9928" s="39">
        <v>18258</v>
      </c>
      <c r="B9928" t="s" s="0">
        <v>57</v>
      </c>
      <c r="C9928" t="s" s="0">
        <v>58</v>
      </c>
      <c r="E9928" t="s" s="0">
        <v>57</v>
      </c>
      <c r="F9928" s="0">
        <v>0.93899999999999995</v>
      </c>
    </row>
    <row r="9929" spans="1:6">
      <c r="A9929" s="39">
        <v>21379</v>
      </c>
      <c r="B9929" t="s" s="0">
        <v>55</v>
      </c>
      <c r="C9929" t="s" s="0">
        <v>39</v>
      </c>
      <c r="E9929" t="s" s="0">
        <v>55</v>
      </c>
      <c r="F9929" s="0">
        <v>0.94</v>
      </c>
    </row>
    <row r="9930" spans="1:6">
      <c r="A9930" s="39">
        <v>76761</v>
      </c>
      <c r="B9930" t="s" s="0">
        <v>227</v>
      </c>
      <c r="C9930" t="s" s="0">
        <v>22</v>
      </c>
      <c r="E9930" t="s" s="0">
        <v>227</v>
      </c>
      <c r="F9930" s="0">
        <v>1.02</v>
      </c>
    </row>
    <row r="9931" spans="1:6">
      <c r="A9931" s="39">
        <v>76891</v>
      </c>
      <c r="B9931" t="s" s="0">
        <v>134</v>
      </c>
      <c r="C9931" t="s" s="0">
        <v>22</v>
      </c>
      <c r="E9931" t="s" s="0">
        <v>134</v>
      </c>
      <c r="F9931" s="0">
        <v>1.0189999999999999</v>
      </c>
    </row>
    <row r="9932" spans="1:6">
      <c r="A9932" s="39">
        <v>55452</v>
      </c>
      <c r="B9932" t="s" s="0">
        <v>36</v>
      </c>
      <c r="C9932" t="s" s="0">
        <v>22</v>
      </c>
      <c r="E9932" t="s" s="0">
        <v>36</v>
      </c>
      <c r="F9932" s="0">
        <v>0.95299999999999996</v>
      </c>
    </row>
    <row r="9933" spans="1:6">
      <c r="A9933" s="39">
        <v>79595</v>
      </c>
      <c r="B9933" t="s" s="0">
        <v>92</v>
      </c>
      <c r="C9933" t="s" s="0">
        <v>20</v>
      </c>
      <c r="E9933" t="s" s="0">
        <v>92</v>
      </c>
      <c r="F9933" s="0">
        <v>1.028</v>
      </c>
    </row>
    <row r="9934" spans="1:6">
      <c r="A9934" s="39">
        <v>42929</v>
      </c>
      <c r="B9934" t="s" s="0">
        <v>416</v>
      </c>
      <c r="C9934" t="s" s="0">
        <v>24</v>
      </c>
      <c r="E9934" t="s" s="0">
        <v>416</v>
      </c>
      <c r="F9934" s="0">
        <v>0.94799999999999995</v>
      </c>
    </row>
    <row r="9935" spans="1:6">
      <c r="A9935" s="39">
        <v>41539</v>
      </c>
      <c r="B9935" t="s" s="0">
        <v>417</v>
      </c>
      <c r="C9935" t="s" s="0">
        <v>24</v>
      </c>
      <c r="E9935" t="s" s="0">
        <v>417</v>
      </c>
      <c r="F9935" s="0">
        <v>0.90600000000000003</v>
      </c>
    </row>
    <row r="9936" spans="1:6">
      <c r="A9936" s="39">
        <v>93486</v>
      </c>
      <c r="B9936" t="s" s="0">
        <v>173</v>
      </c>
      <c r="C9936" t="s" s="0">
        <v>26</v>
      </c>
      <c r="E9936" t="s" s="0">
        <v>173</v>
      </c>
      <c r="F9936" s="0">
        <v>0.90500000000000003</v>
      </c>
    </row>
    <row r="9937" spans="1:6">
      <c r="A9937" s="39">
        <v>65594</v>
      </c>
      <c r="B9937" t="s" s="0">
        <v>193</v>
      </c>
      <c r="C9937" t="s" s="0">
        <v>74</v>
      </c>
      <c r="E9937" t="s" s="0">
        <v>193</v>
      </c>
      <c r="F9937" s="0">
        <v>0.97199999999999998</v>
      </c>
    </row>
    <row r="9938" spans="1:6">
      <c r="A9938" s="39">
        <v>41540</v>
      </c>
      <c r="B9938" t="s" s="0">
        <v>417</v>
      </c>
      <c r="C9938" t="s" s="0">
        <v>24</v>
      </c>
      <c r="E9938" t="s" s="0">
        <v>417</v>
      </c>
      <c r="F9938" s="0">
        <v>0.90600000000000003</v>
      </c>
    </row>
    <row r="9939" spans="1:6">
      <c r="A9939" s="39">
        <v>67152</v>
      </c>
      <c r="B9939" t="s" s="0">
        <v>137</v>
      </c>
      <c r="C9939" t="s" s="0">
        <v>22</v>
      </c>
      <c r="E9939" t="s" s="0">
        <v>137</v>
      </c>
      <c r="F9939" s="0">
        <v>1.0580000000000001</v>
      </c>
    </row>
    <row r="9940" spans="1:6">
      <c r="A9940" s="39">
        <v>41541</v>
      </c>
      <c r="B9940" t="s" s="0">
        <v>417</v>
      </c>
      <c r="C9940" t="s" s="0">
        <v>24</v>
      </c>
      <c r="E9940" t="s" s="0">
        <v>417</v>
      </c>
      <c r="F9940" s="0">
        <v>0.90600000000000003</v>
      </c>
    </row>
    <row r="9941" spans="1:6">
      <c r="A9941" s="39">
        <v>41542</v>
      </c>
      <c r="B9941" t="s" s="0">
        <v>417</v>
      </c>
      <c r="C9941" t="s" s="0">
        <v>24</v>
      </c>
      <c r="E9941" t="s" s="0">
        <v>417</v>
      </c>
      <c r="F9941" s="0">
        <v>0.90600000000000003</v>
      </c>
    </row>
    <row r="9942" spans="1:6">
      <c r="A9942" s="39">
        <v>41515</v>
      </c>
      <c r="B9942" t="s" s="0">
        <v>417</v>
      </c>
      <c r="C9942" t="s" s="0">
        <v>24</v>
      </c>
      <c r="E9942" t="s" s="0">
        <v>417</v>
      </c>
      <c r="F9942" s="0">
        <v>0.90600000000000003</v>
      </c>
    </row>
    <row r="9943" spans="1:6">
      <c r="A9943" s="39">
        <v>66957</v>
      </c>
      <c r="B9943" t="s" s="0">
        <v>134</v>
      </c>
      <c r="C9943" t="s" s="0">
        <v>22</v>
      </c>
      <c r="E9943" t="s" s="0">
        <v>134</v>
      </c>
      <c r="F9943" s="0">
        <v>1.0189999999999999</v>
      </c>
    </row>
    <row r="9944" spans="1:6">
      <c r="A9944" s="39">
        <v>41516</v>
      </c>
      <c r="B9944" t="s" s="0">
        <v>417</v>
      </c>
      <c r="C9944" t="s" s="0">
        <v>24</v>
      </c>
      <c r="E9944" t="s" s="0">
        <v>417</v>
      </c>
      <c r="F9944" s="0">
        <v>0.90600000000000003</v>
      </c>
    </row>
    <row r="9945" spans="1:6">
      <c r="A9945" s="39">
        <v>55776</v>
      </c>
      <c r="B9945" t="s" s="0">
        <v>32</v>
      </c>
      <c r="C9945" t="s" s="0">
        <v>22</v>
      </c>
      <c r="E9945" t="s" s="0">
        <v>32</v>
      </c>
      <c r="F9945" s="0">
        <v>1.046</v>
      </c>
    </row>
    <row r="9946" spans="1:6">
      <c r="A9946" s="39">
        <v>56584</v>
      </c>
      <c r="B9946" t="s" s="0">
        <v>160</v>
      </c>
      <c r="C9946" t="s" s="0">
        <v>22</v>
      </c>
      <c r="E9946" t="s" s="0">
        <v>160</v>
      </c>
      <c r="F9946" s="0">
        <v>0.94</v>
      </c>
    </row>
    <row r="9947" spans="1:6">
      <c r="A9947" s="39">
        <v>41517</v>
      </c>
      <c r="B9947" t="s" s="0">
        <v>417</v>
      </c>
      <c r="C9947" t="s" s="0">
        <v>24</v>
      </c>
      <c r="E9947" t="s" s="0">
        <v>417</v>
      </c>
      <c r="F9947" s="0">
        <v>0.90600000000000003</v>
      </c>
    </row>
    <row r="9948" spans="1:6">
      <c r="A9948" s="39">
        <v>41363</v>
      </c>
      <c r="B9948" t="s" s="0">
        <v>417</v>
      </c>
      <c r="C9948" t="s" s="0">
        <v>24</v>
      </c>
      <c r="E9948" t="s" s="0">
        <v>417</v>
      </c>
      <c r="F9948" s="0">
        <v>0.90600000000000003</v>
      </c>
    </row>
    <row r="9949" spans="1:6">
      <c r="A9949" s="39">
        <v>41564</v>
      </c>
      <c r="B9949" t="s" s="0">
        <v>417</v>
      </c>
      <c r="C9949" t="s" s="0">
        <v>24</v>
      </c>
      <c r="E9949" t="s" s="0">
        <v>417</v>
      </c>
      <c r="F9949" s="0">
        <v>0.90600000000000003</v>
      </c>
    </row>
    <row r="9950" spans="1:6">
      <c r="A9950" s="39">
        <v>37318</v>
      </c>
      <c r="B9950" t="s" s="0">
        <v>154</v>
      </c>
      <c r="C9950" t="s" s="0">
        <v>72</v>
      </c>
      <c r="E9950" t="s" s="0">
        <v>154</v>
      </c>
      <c r="F9950" s="0">
        <v>0.90700000000000003</v>
      </c>
    </row>
    <row r="9951" spans="1:6">
      <c r="A9951" s="39">
        <v>71277</v>
      </c>
      <c r="B9951" t="s" s="0">
        <v>90</v>
      </c>
      <c r="C9951" t="s" s="0">
        <v>20</v>
      </c>
      <c r="E9951" t="s" s="0">
        <v>90</v>
      </c>
      <c r="F9951" s="0">
        <v>1.107</v>
      </c>
    </row>
    <row r="9952" spans="1:6">
      <c r="A9952" s="39">
        <v>41352</v>
      </c>
      <c r="B9952" t="s" s="0">
        <v>417</v>
      </c>
      <c r="C9952" t="s" s="0">
        <v>24</v>
      </c>
      <c r="E9952" t="s" s="0">
        <v>417</v>
      </c>
      <c r="F9952" s="0">
        <v>0.90600000000000003</v>
      </c>
    </row>
    <row r="9953" spans="1:6">
      <c r="A9953" s="39">
        <v>16835</v>
      </c>
      <c r="B9953" t="s" s="0">
        <v>280</v>
      </c>
      <c r="C9953" t="s" s="0">
        <v>82</v>
      </c>
      <c r="E9953" t="s" s="0">
        <v>280</v>
      </c>
      <c r="F9953" s="0">
        <v>0.95199999999999996</v>
      </c>
    </row>
    <row r="9954" spans="1:6">
      <c r="A9954" s="39">
        <v>66869</v>
      </c>
      <c r="B9954" t="s" s="0">
        <v>53</v>
      </c>
      <c r="C9954" t="s" s="0">
        <v>22</v>
      </c>
      <c r="E9954" t="s" s="0">
        <v>53</v>
      </c>
      <c r="F9954" s="0">
        <v>0.96099999999999997</v>
      </c>
    </row>
    <row r="9955" spans="1:6">
      <c r="A9955" s="39">
        <v>23936</v>
      </c>
      <c r="B9955" t="s" s="0">
        <v>138</v>
      </c>
      <c r="C9955" t="s" s="0">
        <v>58</v>
      </c>
      <c r="E9955" t="s" s="0">
        <v>138</v>
      </c>
      <c r="F9955" s="0">
        <v>0.96</v>
      </c>
    </row>
    <row r="9956" spans="1:6">
      <c r="A9956" s="39">
        <v>66887</v>
      </c>
      <c r="B9956" t="s" s="0">
        <v>53</v>
      </c>
      <c r="C9956" t="s" s="0">
        <v>22</v>
      </c>
      <c r="E9956" t="s" s="0">
        <v>53</v>
      </c>
      <c r="F9956" s="0">
        <v>0.96099999999999997</v>
      </c>
    </row>
    <row r="9957" spans="1:6">
      <c r="A9957" s="39">
        <v>67752</v>
      </c>
      <c r="B9957" t="s" s="0">
        <v>53</v>
      </c>
      <c r="C9957" t="s" s="0">
        <v>22</v>
      </c>
      <c r="E9957" t="s" s="0">
        <v>53</v>
      </c>
      <c r="F9957" s="0">
        <v>0.96099999999999997</v>
      </c>
    </row>
    <row r="9958" spans="1:6">
      <c r="A9958" s="39">
        <v>40667</v>
      </c>
      <c r="B9958" t="s" s="0">
        <v>417</v>
      </c>
      <c r="C9958" t="s" s="0">
        <v>24</v>
      </c>
      <c r="E9958" t="s" s="0">
        <v>417</v>
      </c>
      <c r="F9958" s="0">
        <v>0.90600000000000003</v>
      </c>
    </row>
    <row r="9959" spans="1:6">
      <c r="A9959" s="39">
        <v>18317</v>
      </c>
      <c r="B9959" t="s" s="0">
        <v>83</v>
      </c>
      <c r="C9959" t="s" s="0">
        <v>58</v>
      </c>
      <c r="E9959" t="s" s="0">
        <v>83</v>
      </c>
      <c r="F9959" s="0">
        <v>0.94399999999999995</v>
      </c>
    </row>
    <row r="9960" spans="1:6">
      <c r="A9960" s="39">
        <v>93342</v>
      </c>
      <c r="B9960" t="s" s="0">
        <v>31</v>
      </c>
      <c r="C9960" t="s" s="0">
        <v>26</v>
      </c>
      <c r="E9960" t="s" s="0">
        <v>31</v>
      </c>
      <c r="F9960" s="0">
        <v>0.98299999999999998</v>
      </c>
    </row>
    <row r="9961" spans="1:6">
      <c r="A9961" s="39">
        <v>97633</v>
      </c>
      <c r="B9961" t="s" s="0">
        <v>181</v>
      </c>
      <c r="C9961" t="s" s="0">
        <v>26</v>
      </c>
      <c r="E9961" t="s" s="0">
        <v>181</v>
      </c>
      <c r="F9961" s="0">
        <v>1.071</v>
      </c>
    </row>
    <row r="9962" spans="1:6">
      <c r="A9962" s="39">
        <v>40668</v>
      </c>
      <c r="B9962" t="s" s="0">
        <v>417</v>
      </c>
      <c r="C9962" t="s" s="0">
        <v>24</v>
      </c>
      <c r="E9962" t="s" s="0">
        <v>417</v>
      </c>
      <c r="F9962" s="0">
        <v>0.90600000000000003</v>
      </c>
    </row>
    <row r="9963" spans="1:6">
      <c r="A9963" s="39">
        <v>83416</v>
      </c>
      <c r="B9963" t="s" s="0">
        <v>91</v>
      </c>
      <c r="C9963" t="s" s="0">
        <v>26</v>
      </c>
      <c r="E9963" t="s" s="0">
        <v>91</v>
      </c>
      <c r="F9963" s="0">
        <v>1.1379999999999999</v>
      </c>
    </row>
    <row r="9964" spans="1:6">
      <c r="A9964" s="39">
        <v>7318</v>
      </c>
      <c r="B9964" t="s" s="0">
        <v>108</v>
      </c>
      <c r="C9964" t="s" s="0">
        <v>72</v>
      </c>
      <c r="E9964" t="s" s="0">
        <v>108</v>
      </c>
      <c r="F9964" s="0">
        <v>0.91300000000000003</v>
      </c>
    </row>
    <row r="9965" spans="1:6">
      <c r="A9965" s="39">
        <v>66919</v>
      </c>
      <c r="B9965" t="s" s="0">
        <v>134</v>
      </c>
      <c r="C9965" t="s" s="0">
        <v>22</v>
      </c>
      <c r="E9965" t="s" s="0">
        <v>134</v>
      </c>
      <c r="F9965" s="0">
        <v>1.0189999999999999</v>
      </c>
    </row>
    <row r="9966" spans="1:6">
      <c r="A9966" s="39">
        <v>7589</v>
      </c>
      <c r="B9966" t="s" s="0">
        <v>184</v>
      </c>
      <c r="C9966" t="s" s="0">
        <v>72</v>
      </c>
      <c r="E9966" t="s" s="0">
        <v>184</v>
      </c>
      <c r="F9966" s="0">
        <v>0.94499999999999995</v>
      </c>
    </row>
    <row r="9967" spans="1:6">
      <c r="A9967" s="39">
        <v>40670</v>
      </c>
      <c r="B9967" t="s" s="0">
        <v>417</v>
      </c>
      <c r="C9967" t="s" s="0">
        <v>24</v>
      </c>
      <c r="E9967" t="s" s="0">
        <v>417</v>
      </c>
      <c r="F9967" s="0">
        <v>0.90600000000000003</v>
      </c>
    </row>
    <row r="9968" spans="1:6">
      <c r="A9968" s="39">
        <v>41460</v>
      </c>
      <c r="B9968" t="s" s="0">
        <v>417</v>
      </c>
      <c r="C9968" t="s" s="0">
        <v>24</v>
      </c>
      <c r="E9968" t="s" s="0">
        <v>417</v>
      </c>
      <c r="F9968" s="0">
        <v>0.90600000000000003</v>
      </c>
    </row>
    <row r="9969" spans="1:6">
      <c r="A9969" s="39">
        <v>41462</v>
      </c>
      <c r="B9969" t="s" s="0">
        <v>417</v>
      </c>
      <c r="C9969" t="s" s="0">
        <v>24</v>
      </c>
      <c r="E9969" t="s" s="0">
        <v>417</v>
      </c>
      <c r="F9969" s="0">
        <v>0.90600000000000003</v>
      </c>
    </row>
    <row r="9970" spans="1:6">
      <c r="A9970" s="39">
        <v>41464</v>
      </c>
      <c r="B9970" t="s" s="0">
        <v>417</v>
      </c>
      <c r="C9970" t="s" s="0">
        <v>24</v>
      </c>
      <c r="E9970" t="s" s="0">
        <v>417</v>
      </c>
      <c r="F9970" s="0">
        <v>0.90600000000000003</v>
      </c>
    </row>
    <row r="9971" spans="1:6">
      <c r="A9971" s="39">
        <v>41466</v>
      </c>
      <c r="B9971" t="s" s="0">
        <v>417</v>
      </c>
      <c r="C9971" t="s" s="0">
        <v>24</v>
      </c>
      <c r="E9971" t="s" s="0">
        <v>417</v>
      </c>
      <c r="F9971" s="0">
        <v>0.90600000000000003</v>
      </c>
    </row>
    <row r="9972" spans="1:6">
      <c r="A9972" s="39">
        <v>41468</v>
      </c>
      <c r="B9972" t="s" s="0">
        <v>417</v>
      </c>
      <c r="C9972" t="s" s="0">
        <v>24</v>
      </c>
      <c r="E9972" t="s" s="0">
        <v>417</v>
      </c>
      <c r="F9972" s="0">
        <v>0.90600000000000003</v>
      </c>
    </row>
    <row r="9973" spans="1:6">
      <c r="A9973" s="39">
        <v>41469</v>
      </c>
      <c r="B9973" t="s" s="0">
        <v>417</v>
      </c>
      <c r="C9973" t="s" s="0">
        <v>24</v>
      </c>
      <c r="E9973" t="s" s="0">
        <v>417</v>
      </c>
      <c r="F9973" s="0">
        <v>0.90600000000000003</v>
      </c>
    </row>
    <row r="9974" spans="1:6">
      <c r="A9974" s="39">
        <v>41470</v>
      </c>
      <c r="B9974" t="s" s="0">
        <v>417</v>
      </c>
      <c r="C9974" t="s" s="0">
        <v>24</v>
      </c>
      <c r="E9974" t="s" s="0">
        <v>417</v>
      </c>
      <c r="F9974" s="0">
        <v>0.90600000000000003</v>
      </c>
    </row>
    <row r="9975" spans="1:6">
      <c r="A9975" s="39">
        <v>41472</v>
      </c>
      <c r="B9975" t="s" s="0">
        <v>417</v>
      </c>
      <c r="C9975" t="s" s="0">
        <v>24</v>
      </c>
      <c r="E9975" t="s" s="0">
        <v>417</v>
      </c>
      <c r="F9975" s="0">
        <v>0.90600000000000003</v>
      </c>
    </row>
    <row r="9976" spans="1:6">
      <c r="A9976" s="39">
        <v>41569</v>
      </c>
      <c r="B9976" t="s" s="0">
        <v>417</v>
      </c>
      <c r="C9976" t="s" s="0">
        <v>24</v>
      </c>
      <c r="E9976" t="s" s="0">
        <v>417</v>
      </c>
      <c r="F9976" s="0">
        <v>0.90600000000000003</v>
      </c>
    </row>
    <row r="9977" spans="1:6">
      <c r="A9977" s="39">
        <v>56370</v>
      </c>
      <c r="B9977" t="s" s="0">
        <v>418</v>
      </c>
      <c r="C9977" t="s" s="0">
        <v>22</v>
      </c>
      <c r="E9977" t="s" s="0">
        <v>418</v>
      </c>
      <c r="F9977" s="0">
        <v>1.012</v>
      </c>
    </row>
    <row r="9978" spans="1:6">
      <c r="A9978" s="39">
        <v>65624</v>
      </c>
      <c r="B9978" t="s" s="0">
        <v>418</v>
      </c>
      <c r="C9978" t="s" s="0">
        <v>22</v>
      </c>
      <c r="E9978" t="s" s="0">
        <v>418</v>
      </c>
      <c r="F9978" s="0">
        <v>1.012</v>
      </c>
    </row>
    <row r="9979" spans="1:6">
      <c r="A9979" s="39">
        <v>56337</v>
      </c>
      <c r="B9979" t="s" s="0">
        <v>418</v>
      </c>
      <c r="C9979" t="s" s="0">
        <v>22</v>
      </c>
      <c r="E9979" t="s" s="0">
        <v>418</v>
      </c>
      <c r="F9979" s="0">
        <v>1.012</v>
      </c>
    </row>
    <row r="9980" spans="1:6">
      <c r="A9980" s="39">
        <v>56370</v>
      </c>
      <c r="B9980" t="s" s="0">
        <v>418</v>
      </c>
      <c r="C9980" t="s" s="0">
        <v>22</v>
      </c>
      <c r="E9980" t="s" s="0">
        <v>418</v>
      </c>
      <c r="F9980" s="0">
        <v>1.012</v>
      </c>
    </row>
    <row r="9981" spans="1:6">
      <c r="A9981" s="39">
        <v>56357</v>
      </c>
      <c r="B9981" t="s" s="0">
        <v>418</v>
      </c>
      <c r="C9981" t="s" s="0">
        <v>22</v>
      </c>
      <c r="E9981" t="s" s="0">
        <v>418</v>
      </c>
      <c r="F9981" s="0">
        <v>1.012</v>
      </c>
    </row>
    <row r="9982" spans="1:6">
      <c r="A9982" s="39">
        <v>65582</v>
      </c>
      <c r="B9982" t="s" s="0">
        <v>418</v>
      </c>
      <c r="C9982" t="s" s="0">
        <v>22</v>
      </c>
      <c r="E9982" t="s" s="0">
        <v>418</v>
      </c>
      <c r="F9982" s="0">
        <v>1.012</v>
      </c>
    </row>
    <row r="9983" spans="1:6">
      <c r="A9983" s="39">
        <v>54439</v>
      </c>
      <c r="B9983" t="s" s="0">
        <v>21</v>
      </c>
      <c r="C9983" t="s" s="0">
        <v>22</v>
      </c>
      <c r="E9983" t="s" s="0">
        <v>21</v>
      </c>
      <c r="F9983" s="0">
        <v>1.085</v>
      </c>
    </row>
    <row r="9984" spans="1:6">
      <c r="A9984" s="39">
        <v>66740</v>
      </c>
      <c r="B9984" t="s" s="0">
        <v>276</v>
      </c>
      <c r="C9984" t="s" s="0">
        <v>226</v>
      </c>
      <c r="E9984" t="s" s="0">
        <v>276</v>
      </c>
      <c r="F9984" s="0">
        <v>0.96399999999999997</v>
      </c>
    </row>
    <row r="9985" spans="1:6">
      <c r="A9985" s="39">
        <v>66793</v>
      </c>
      <c r="B9985" t="s" s="0">
        <v>276</v>
      </c>
      <c r="C9985" t="s" s="0">
        <v>226</v>
      </c>
      <c r="E9985" t="s" s="0">
        <v>276</v>
      </c>
      <c r="F9985" s="0">
        <v>0.96399999999999997</v>
      </c>
    </row>
    <row r="9986" spans="1:6">
      <c r="A9986" s="39">
        <v>91623</v>
      </c>
      <c r="B9986" t="s" s="0">
        <v>48</v>
      </c>
      <c r="C9986" t="s" s="0">
        <v>26</v>
      </c>
      <c r="E9986" t="s" s="0">
        <v>48</v>
      </c>
      <c r="F9986" s="0">
        <v>1.038</v>
      </c>
    </row>
    <row r="9987" spans="1:6">
      <c r="A9987" s="39">
        <v>31553</v>
      </c>
      <c r="B9987" t="s" s="0">
        <v>75</v>
      </c>
      <c r="C9987" t="s" s="0">
        <v>39</v>
      </c>
      <c r="E9987" t="s" s="0">
        <v>75</v>
      </c>
      <c r="F9987" s="0">
        <v>0.81699999999999995</v>
      </c>
    </row>
    <row r="9988" spans="1:6">
      <c r="A9988" s="39">
        <v>74343</v>
      </c>
      <c r="B9988" t="s" s="0">
        <v>60</v>
      </c>
      <c r="C9988" t="s" s="0">
        <v>20</v>
      </c>
      <c r="E9988" t="s" s="0">
        <v>60</v>
      </c>
      <c r="F9988" s="0">
        <v>1.0409999999999999</v>
      </c>
    </row>
    <row r="9989" spans="1:6">
      <c r="A9989" s="39">
        <v>83679</v>
      </c>
      <c r="B9989" t="s" s="0">
        <v>199</v>
      </c>
      <c r="C9989" t="s" s="0">
        <v>26</v>
      </c>
      <c r="E9989" t="s" s="0">
        <v>199</v>
      </c>
      <c r="F9989" s="0">
        <v>1.169</v>
      </c>
    </row>
    <row r="9990" spans="1:6">
      <c r="A9990" s="39">
        <v>56130</v>
      </c>
      <c r="B9990" t="s" s="0">
        <v>418</v>
      </c>
      <c r="C9990" t="s" s="0">
        <v>22</v>
      </c>
      <c r="E9990" t="s" s="0">
        <v>418</v>
      </c>
      <c r="F9990" s="0">
        <v>1.012</v>
      </c>
    </row>
    <row r="9991" spans="1:6">
      <c r="A9991" s="39">
        <v>56648</v>
      </c>
      <c r="B9991" t="s" s="0">
        <v>42</v>
      </c>
      <c r="C9991" t="s" s="0">
        <v>22</v>
      </c>
      <c r="E9991" t="s" s="0">
        <v>42</v>
      </c>
      <c r="F9991" s="0">
        <v>1.0009999999999999</v>
      </c>
    </row>
    <row r="9992" spans="1:6">
      <c r="A9992" s="39">
        <v>18551</v>
      </c>
      <c r="B9992" t="s" s="0">
        <v>83</v>
      </c>
      <c r="C9992" t="s" s="0">
        <v>58</v>
      </c>
      <c r="E9992" t="s" s="0">
        <v>83</v>
      </c>
      <c r="F9992" s="0">
        <v>0.94399999999999995</v>
      </c>
    </row>
    <row r="9993" spans="1:6">
      <c r="A9993" s="39">
        <v>65558</v>
      </c>
      <c r="B9993" t="s" s="0">
        <v>418</v>
      </c>
      <c r="C9993" t="s" s="0">
        <v>22</v>
      </c>
      <c r="E9993" t="s" s="0">
        <v>418</v>
      </c>
      <c r="F9993" s="0">
        <v>1.012</v>
      </c>
    </row>
    <row r="9994" spans="1:6">
      <c r="A9994" s="39">
        <v>63877</v>
      </c>
      <c r="B9994" t="s" s="0">
        <v>146</v>
      </c>
      <c r="C9994" t="s" s="0">
        <v>26</v>
      </c>
      <c r="E9994" t="s" s="0">
        <v>146</v>
      </c>
      <c r="F9994" s="0">
        <v>1.0860000000000001</v>
      </c>
    </row>
    <row r="9995" spans="1:6">
      <c r="A9995" s="39">
        <v>73084</v>
      </c>
      <c r="B9995" t="s" s="0">
        <v>43</v>
      </c>
      <c r="C9995" t="s" s="0">
        <v>20</v>
      </c>
      <c r="E9995" t="s" s="0">
        <v>43</v>
      </c>
      <c r="F9995" s="0">
        <v>1.0329999999999999</v>
      </c>
    </row>
    <row r="9996" spans="1:6">
      <c r="A9996" s="39">
        <v>94330</v>
      </c>
      <c r="B9996" t="s" s="0">
        <v>76</v>
      </c>
      <c r="C9996" t="s" s="0">
        <v>26</v>
      </c>
      <c r="E9996" t="s" s="0">
        <v>76</v>
      </c>
      <c r="F9996" s="0">
        <v>1.0229999999999999</v>
      </c>
    </row>
    <row r="9997" spans="1:6">
      <c r="A9997" s="39">
        <v>94163</v>
      </c>
      <c r="B9997" t="s" s="0">
        <v>340</v>
      </c>
      <c r="C9997" t="s" s="0">
        <v>26</v>
      </c>
      <c r="E9997" t="s" s="0">
        <v>340</v>
      </c>
      <c r="F9997" s="0">
        <v>0.99</v>
      </c>
    </row>
    <row r="9998" spans="1:6">
      <c r="A9998" s="39">
        <v>56132</v>
      </c>
      <c r="B9998" t="s" s="0">
        <v>418</v>
      </c>
      <c r="C9998" t="s" s="0">
        <v>22</v>
      </c>
      <c r="E9998" t="s" s="0">
        <v>418</v>
      </c>
      <c r="F9998" s="0">
        <v>1.012</v>
      </c>
    </row>
    <row r="9999" spans="1:6">
      <c r="A9999" s="39">
        <v>56357</v>
      </c>
      <c r="B9999" t="s" s="0">
        <v>418</v>
      </c>
      <c r="C9999" t="s" s="0">
        <v>22</v>
      </c>
      <c r="E9999" t="s" s="0">
        <v>418</v>
      </c>
      <c r="F9999" s="0">
        <v>1.012</v>
      </c>
    </row>
    <row r="10000" spans="1:6">
      <c r="A10000" s="39">
        <v>56368</v>
      </c>
      <c r="B10000" t="s" s="0">
        <v>418</v>
      </c>
      <c r="C10000" t="s" s="0">
        <v>22</v>
      </c>
      <c r="E10000" t="s" s="0">
        <v>418</v>
      </c>
      <c r="F10000" s="0">
        <v>1.012</v>
      </c>
    </row>
    <row r="10001" spans="1:6">
      <c r="A10001" s="39">
        <v>87775</v>
      </c>
      <c r="B10001" t="s" s="0">
        <v>147</v>
      </c>
      <c r="C10001" t="s" s="0">
        <v>26</v>
      </c>
      <c r="E10001" t="s" s="0">
        <v>147</v>
      </c>
      <c r="F10001" s="0">
        <v>1.0309999999999999</v>
      </c>
    </row>
    <row r="10002" spans="1:6">
      <c r="A10002" s="39">
        <v>3238</v>
      </c>
      <c r="B10002" t="s" s="0">
        <v>203</v>
      </c>
      <c r="C10002" t="s" s="0">
        <v>82</v>
      </c>
      <c r="E10002" t="s" s="0">
        <v>203</v>
      </c>
      <c r="F10002" s="0">
        <v>0.876</v>
      </c>
    </row>
    <row r="10003" spans="1:6">
      <c r="A10003" s="39">
        <v>54570</v>
      </c>
      <c r="B10003" t="s" s="0">
        <v>167</v>
      </c>
      <c r="C10003" t="s" s="0">
        <v>22</v>
      </c>
      <c r="E10003" t="s" s="0">
        <v>167</v>
      </c>
      <c r="F10003" s="0">
        <v>1.01</v>
      </c>
    </row>
    <row r="10004" spans="1:6">
      <c r="A10004" s="39">
        <v>54528</v>
      </c>
      <c r="B10004" t="s" s="0">
        <v>142</v>
      </c>
      <c r="C10004" t="s" s="0">
        <v>22</v>
      </c>
      <c r="E10004" t="s" s="0">
        <v>142</v>
      </c>
      <c r="F10004" s="0">
        <v>1.0549999999999999</v>
      </c>
    </row>
    <row r="10005" spans="1:6">
      <c r="A10005" s="39">
        <v>97616</v>
      </c>
      <c r="B10005" t="s" s="0">
        <v>181</v>
      </c>
      <c r="C10005" t="s" s="0">
        <v>26</v>
      </c>
      <c r="E10005" t="s" s="0">
        <v>181</v>
      </c>
      <c r="F10005" s="0">
        <v>1.071</v>
      </c>
    </row>
    <row r="10006" spans="1:6">
      <c r="A10006" s="39">
        <v>56370</v>
      </c>
      <c r="B10006" t="s" s="0">
        <v>418</v>
      </c>
      <c r="C10006" t="s" s="0">
        <v>22</v>
      </c>
      <c r="E10006" t="s" s="0">
        <v>418</v>
      </c>
      <c r="F10006" s="0">
        <v>1.012</v>
      </c>
    </row>
    <row r="10007" spans="1:6">
      <c r="A10007" s="39">
        <v>56355</v>
      </c>
      <c r="B10007" t="s" s="0">
        <v>418</v>
      </c>
      <c r="C10007" t="s" s="0">
        <v>22</v>
      </c>
      <c r="E10007" t="s" s="0">
        <v>418</v>
      </c>
      <c r="F10007" s="0">
        <v>1.012</v>
      </c>
    </row>
    <row r="10008" spans="1:6">
      <c r="A10008" s="39">
        <v>48499</v>
      </c>
      <c r="B10008" t="s" s="0">
        <v>158</v>
      </c>
      <c r="C10008" t="s" s="0">
        <v>39</v>
      </c>
      <c r="E10008" t="s" s="0">
        <v>158</v>
      </c>
      <c r="F10008" s="0">
        <v>0.82</v>
      </c>
    </row>
    <row r="10009" spans="1:6">
      <c r="A10009" s="39">
        <v>56370</v>
      </c>
      <c r="B10009" t="s" s="0">
        <v>418</v>
      </c>
      <c r="C10009" t="s" s="0">
        <v>22</v>
      </c>
      <c r="E10009" t="s" s="0">
        <v>418</v>
      </c>
      <c r="F10009" s="0">
        <v>1.012</v>
      </c>
    </row>
    <row r="10010" spans="1:6">
      <c r="A10010" s="39">
        <v>65626</v>
      </c>
      <c r="B10010" t="s" s="0">
        <v>418</v>
      </c>
      <c r="C10010" t="s" s="0">
        <v>22</v>
      </c>
      <c r="E10010" t="s" s="0">
        <v>418</v>
      </c>
      <c r="F10010" s="0">
        <v>1.012</v>
      </c>
    </row>
    <row r="10011" spans="1:6">
      <c r="A10011" s="39">
        <v>56357</v>
      </c>
      <c r="B10011" t="s" s="0">
        <v>418</v>
      </c>
      <c r="C10011" t="s" s="0">
        <v>22</v>
      </c>
      <c r="E10011" t="s" s="0">
        <v>418</v>
      </c>
      <c r="F10011" s="0">
        <v>1.012</v>
      </c>
    </row>
    <row r="10012" spans="1:6">
      <c r="A10012" s="39">
        <v>56348</v>
      </c>
      <c r="B10012" t="s" s="0">
        <v>418</v>
      </c>
      <c r="C10012" t="s" s="0">
        <v>22</v>
      </c>
      <c r="E10012" t="s" s="0">
        <v>418</v>
      </c>
      <c r="F10012" s="0">
        <v>1.012</v>
      </c>
    </row>
    <row r="10013" spans="1:6">
      <c r="A10013" s="39">
        <v>56338</v>
      </c>
      <c r="B10013" t="s" s="0">
        <v>418</v>
      </c>
      <c r="C10013" t="s" s="0">
        <v>22</v>
      </c>
      <c r="E10013" t="s" s="0">
        <v>418</v>
      </c>
      <c r="F10013" s="0">
        <v>1.012</v>
      </c>
    </row>
    <row r="10014" spans="1:6">
      <c r="A10014" s="39">
        <v>56370</v>
      </c>
      <c r="B10014" t="s" s="0">
        <v>418</v>
      </c>
      <c r="C10014" t="s" s="0">
        <v>22</v>
      </c>
      <c r="E10014" t="s" s="0">
        <v>418</v>
      </c>
      <c r="F10014" s="0">
        <v>1.012</v>
      </c>
    </row>
    <row r="10015" spans="1:6">
      <c r="A10015" s="39">
        <v>21376</v>
      </c>
      <c r="B10015" t="s" s="0">
        <v>165</v>
      </c>
      <c r="C10015" t="s" s="0">
        <v>39</v>
      </c>
      <c r="E10015" t="s" s="0">
        <v>165</v>
      </c>
      <c r="F10015" s="0">
        <v>0.98</v>
      </c>
    </row>
    <row r="10016" spans="1:6">
      <c r="A10016" s="39">
        <v>31020</v>
      </c>
      <c r="B10016" t="s" s="0">
        <v>59</v>
      </c>
      <c r="C10016" t="s" s="0">
        <v>39</v>
      </c>
      <c r="E10016" t="s" s="0">
        <v>59</v>
      </c>
      <c r="F10016" s="0">
        <v>0.83399999999999996</v>
      </c>
    </row>
    <row r="10017" spans="1:6">
      <c r="A10017" s="39">
        <v>56357</v>
      </c>
      <c r="B10017" t="s" s="0">
        <v>418</v>
      </c>
      <c r="C10017" t="s" s="0">
        <v>22</v>
      </c>
      <c r="E10017" t="s" s="0">
        <v>418</v>
      </c>
      <c r="F10017" s="0">
        <v>1.012</v>
      </c>
    </row>
    <row r="10018" spans="1:6">
      <c r="A10018" s="39">
        <v>65558</v>
      </c>
      <c r="B10018" t="s" s="0">
        <v>418</v>
      </c>
      <c r="C10018" t="s" s="0">
        <v>22</v>
      </c>
      <c r="E10018" t="s" s="0">
        <v>418</v>
      </c>
      <c r="F10018" s="0">
        <v>1.012</v>
      </c>
    </row>
    <row r="10019" spans="1:6">
      <c r="A10019" s="39">
        <v>94121</v>
      </c>
      <c r="B10019" t="s" s="0">
        <v>85</v>
      </c>
      <c r="C10019" t="s" s="0">
        <v>26</v>
      </c>
      <c r="E10019" t="s" s="0">
        <v>85</v>
      </c>
      <c r="F10019" s="0">
        <v>0.91600000000000004</v>
      </c>
    </row>
    <row r="10020" spans="1:6">
      <c r="A10020" s="39">
        <v>83122</v>
      </c>
      <c r="B10020" t="s" s="0">
        <v>96</v>
      </c>
      <c r="C10020" t="s" s="0">
        <v>26</v>
      </c>
      <c r="E10020" t="s" s="0">
        <v>96</v>
      </c>
      <c r="F10020" s="0">
        <v>1.2609999999999999</v>
      </c>
    </row>
    <row r="10021" spans="1:6">
      <c r="A10021" s="39">
        <v>48465</v>
      </c>
      <c r="B10021" t="s" s="0">
        <v>192</v>
      </c>
      <c r="C10021" t="s" s="0">
        <v>39</v>
      </c>
      <c r="E10021" t="s" s="0">
        <v>192</v>
      </c>
      <c r="F10021" s="0">
        <v>0.85199999999999998</v>
      </c>
    </row>
    <row r="10022" spans="1:6">
      <c r="A10022" s="39">
        <v>18573</v>
      </c>
      <c r="B10022" t="s" s="0">
        <v>83</v>
      </c>
      <c r="C10022" t="s" s="0">
        <v>58</v>
      </c>
      <c r="E10022" t="s" s="0">
        <v>83</v>
      </c>
      <c r="F10022" s="0">
        <v>0.94399999999999995</v>
      </c>
    </row>
    <row r="10023" spans="1:6">
      <c r="A10023" s="39">
        <v>97522</v>
      </c>
      <c r="B10023" t="s" s="0">
        <v>89</v>
      </c>
      <c r="C10023" t="s" s="0">
        <v>26</v>
      </c>
      <c r="E10023" t="s" s="0">
        <v>89</v>
      </c>
      <c r="F10023" s="0">
        <v>1.0880000000000001</v>
      </c>
    </row>
    <row r="10024" spans="1:6">
      <c r="A10024" s="39">
        <v>39524</v>
      </c>
      <c r="B10024" t="s" s="0">
        <v>95</v>
      </c>
      <c r="C10024" t="s" s="0">
        <v>70</v>
      </c>
      <c r="E10024" t="s" s="0">
        <v>95</v>
      </c>
      <c r="F10024" s="0">
        <v>0.72899999999999998</v>
      </c>
    </row>
    <row r="10025" spans="1:6">
      <c r="A10025" s="39">
        <v>97657</v>
      </c>
      <c r="B10025" t="s" s="0">
        <v>181</v>
      </c>
      <c r="C10025" t="s" s="0">
        <v>26</v>
      </c>
      <c r="E10025" t="s" s="0">
        <v>181</v>
      </c>
      <c r="F10025" s="0">
        <v>1.071</v>
      </c>
    </row>
    <row r="10026" spans="1:6">
      <c r="A10026" s="39">
        <v>27446</v>
      </c>
      <c r="B10026" t="s" s="0">
        <v>65</v>
      </c>
      <c r="C10026" t="s" s="0">
        <v>39</v>
      </c>
      <c r="E10026" t="s" s="0">
        <v>65</v>
      </c>
      <c r="F10026" s="0">
        <v>0.753</v>
      </c>
    </row>
    <row r="10027" spans="1:6">
      <c r="A10027" s="39">
        <v>26452</v>
      </c>
      <c r="B10027" t="s" s="0">
        <v>267</v>
      </c>
      <c r="C10027" t="s" s="0">
        <v>39</v>
      </c>
      <c r="E10027" t="s" s="0">
        <v>267</v>
      </c>
      <c r="F10027" s="0">
        <v>0.82599999999999996</v>
      </c>
    </row>
    <row r="10028" spans="1:6">
      <c r="A10028" s="39">
        <v>6792</v>
      </c>
      <c r="B10028" t="s" s="0">
        <v>94</v>
      </c>
      <c r="C10028" t="s" s="0">
        <v>70</v>
      </c>
      <c r="E10028" t="s" s="0">
        <v>94</v>
      </c>
      <c r="F10028" s="0">
        <v>0.83499999999999996</v>
      </c>
    </row>
    <row r="10029" spans="1:6">
      <c r="A10029" s="39">
        <v>6794</v>
      </c>
      <c r="B10029" t="s" s="0">
        <v>94</v>
      </c>
      <c r="C10029" t="s" s="0">
        <v>70</v>
      </c>
      <c r="E10029" t="s" s="0">
        <v>94</v>
      </c>
      <c r="F10029" s="0">
        <v>0.83499999999999996</v>
      </c>
    </row>
    <row r="10030" spans="1:6">
      <c r="A10030" s="39">
        <v>6796</v>
      </c>
      <c r="B10030" t="s" s="0">
        <v>94</v>
      </c>
      <c r="C10030" t="s" s="0">
        <v>70</v>
      </c>
      <c r="E10030" t="s" s="0">
        <v>94</v>
      </c>
      <c r="F10030" s="0">
        <v>0.83499999999999996</v>
      </c>
    </row>
    <row r="10031" spans="1:6">
      <c r="A10031" s="39">
        <v>6809</v>
      </c>
      <c r="B10031" t="s" s="0">
        <v>94</v>
      </c>
      <c r="C10031" t="s" s="0">
        <v>70</v>
      </c>
      <c r="E10031" t="s" s="0">
        <v>94</v>
      </c>
      <c r="F10031" s="0">
        <v>0.83499999999999996</v>
      </c>
    </row>
    <row r="10032" spans="1:6">
      <c r="A10032" s="39">
        <v>56379</v>
      </c>
      <c r="B10032" t="s" s="0">
        <v>418</v>
      </c>
      <c r="C10032" t="s" s="0">
        <v>22</v>
      </c>
      <c r="E10032" t="s" s="0">
        <v>418</v>
      </c>
      <c r="F10032" s="0">
        <v>1.012</v>
      </c>
    </row>
    <row r="10033" spans="1:6">
      <c r="A10033" s="39">
        <v>65558</v>
      </c>
      <c r="B10033" t="s" s="0">
        <v>418</v>
      </c>
      <c r="C10033" t="s" s="0">
        <v>22</v>
      </c>
      <c r="E10033" t="s" s="0">
        <v>418</v>
      </c>
      <c r="F10033" s="0">
        <v>1.012</v>
      </c>
    </row>
    <row r="10034" spans="1:6">
      <c r="A10034" s="39">
        <v>6526</v>
      </c>
      <c r="B10034" t="s" s="0">
        <v>69</v>
      </c>
      <c r="C10034" t="s" s="0">
        <v>70</v>
      </c>
      <c r="E10034" t="s" s="0">
        <v>69</v>
      </c>
      <c r="F10034" s="0">
        <v>0.89700000000000002</v>
      </c>
    </row>
    <row r="10035" spans="1:6">
      <c r="A10035" s="39">
        <v>18190</v>
      </c>
      <c r="B10035" t="s" s="0">
        <v>57</v>
      </c>
      <c r="C10035" t="s" s="0">
        <v>58</v>
      </c>
      <c r="E10035" t="s" s="0">
        <v>57</v>
      </c>
      <c r="F10035" s="0">
        <v>0.93899999999999995</v>
      </c>
    </row>
    <row r="10036" spans="1:6">
      <c r="A10036" s="39">
        <v>56340</v>
      </c>
      <c r="B10036" t="s" s="0">
        <v>418</v>
      </c>
      <c r="C10036" t="s" s="0">
        <v>22</v>
      </c>
      <c r="E10036" t="s" s="0">
        <v>418</v>
      </c>
      <c r="F10036" s="0">
        <v>1.012</v>
      </c>
    </row>
    <row r="10037" spans="1:6">
      <c r="A10037" s="39">
        <v>56348</v>
      </c>
      <c r="B10037" t="s" s="0">
        <v>418</v>
      </c>
      <c r="C10037" t="s" s="0">
        <v>22</v>
      </c>
      <c r="E10037" t="s" s="0">
        <v>418</v>
      </c>
      <c r="F10037" s="0">
        <v>1.012</v>
      </c>
    </row>
    <row r="10038" spans="1:6">
      <c r="A10038" s="39">
        <v>56858</v>
      </c>
      <c r="B10038" t="s" s="0">
        <v>102</v>
      </c>
      <c r="C10038" t="s" s="0">
        <v>22</v>
      </c>
      <c r="E10038" t="s" s="0">
        <v>102</v>
      </c>
      <c r="F10038" s="0">
        <v>0.99099999999999999</v>
      </c>
    </row>
    <row r="10039" spans="1:6">
      <c r="A10039" s="39">
        <v>56132</v>
      </c>
      <c r="B10039" t="s" s="0">
        <v>418</v>
      </c>
      <c r="C10039" t="s" s="0">
        <v>22</v>
      </c>
      <c r="E10039" t="s" s="0">
        <v>418</v>
      </c>
      <c r="F10039" s="0">
        <v>1.012</v>
      </c>
    </row>
    <row r="10040" spans="1:6">
      <c r="A10040" s="39">
        <v>56357</v>
      </c>
      <c r="B10040" t="s" s="0">
        <v>418</v>
      </c>
      <c r="C10040" t="s" s="0">
        <v>22</v>
      </c>
      <c r="E10040" t="s" s="0">
        <v>418</v>
      </c>
      <c r="F10040" s="0">
        <v>1.012</v>
      </c>
    </row>
    <row r="10041" spans="1:6">
      <c r="A10041" s="39">
        <v>98660</v>
      </c>
      <c r="B10041" t="s" s="0">
        <v>71</v>
      </c>
      <c r="C10041" t="s" s="0">
        <v>72</v>
      </c>
      <c r="E10041" t="s" s="0">
        <v>71</v>
      </c>
      <c r="F10041" s="0">
        <v>0.89500000000000002</v>
      </c>
    </row>
    <row r="10042" spans="1:6">
      <c r="A10042" s="39">
        <v>94379</v>
      </c>
      <c r="B10042" t="s" s="0">
        <v>76</v>
      </c>
      <c r="C10042" t="s" s="0">
        <v>26</v>
      </c>
      <c r="E10042" t="s" s="0">
        <v>76</v>
      </c>
      <c r="F10042" s="0">
        <v>1.0229999999999999</v>
      </c>
    </row>
    <row r="10043" spans="1:6">
      <c r="A10043" s="39">
        <v>56379</v>
      </c>
      <c r="B10043" t="s" s="0">
        <v>418</v>
      </c>
      <c r="C10043" t="s" s="0">
        <v>22</v>
      </c>
      <c r="E10043" t="s" s="0">
        <v>418</v>
      </c>
      <c r="F10043" s="0">
        <v>1.012</v>
      </c>
    </row>
    <row r="10044" spans="1:6">
      <c r="A10044" s="39">
        <v>56355</v>
      </c>
      <c r="B10044" t="s" s="0">
        <v>418</v>
      </c>
      <c r="C10044" t="s" s="0">
        <v>22</v>
      </c>
      <c r="E10044" t="s" s="0">
        <v>418</v>
      </c>
      <c r="F10044" s="0">
        <v>1.012</v>
      </c>
    </row>
    <row r="10045" spans="1:6">
      <c r="A10045" s="39">
        <v>65582</v>
      </c>
      <c r="B10045" t="s" s="0">
        <v>418</v>
      </c>
      <c r="C10045" t="s" s="0">
        <v>22</v>
      </c>
      <c r="E10045" t="s" s="0">
        <v>418</v>
      </c>
      <c r="F10045" s="0">
        <v>1.012</v>
      </c>
    </row>
    <row r="10046" spans="1:6">
      <c r="A10046" s="39">
        <v>56727</v>
      </c>
      <c r="B10046" t="s" s="0">
        <v>42</v>
      </c>
      <c r="C10046" t="s" s="0">
        <v>22</v>
      </c>
      <c r="E10046" t="s" s="0">
        <v>42</v>
      </c>
      <c r="F10046" s="0">
        <v>1.0009999999999999</v>
      </c>
    </row>
    <row r="10047" spans="1:6">
      <c r="A10047" s="39">
        <v>55578</v>
      </c>
      <c r="B10047" t="s" s="0">
        <v>166</v>
      </c>
      <c r="C10047" t="s" s="0">
        <v>22</v>
      </c>
      <c r="E10047" t="s" s="0">
        <v>166</v>
      </c>
      <c r="F10047" s="0">
        <v>1.036</v>
      </c>
    </row>
    <row r="10048" spans="1:6">
      <c r="A10048" s="39">
        <v>66887</v>
      </c>
      <c r="B10048" t="s" s="0">
        <v>53</v>
      </c>
      <c r="C10048" t="s" s="0">
        <v>22</v>
      </c>
      <c r="E10048" t="s" s="0">
        <v>53</v>
      </c>
      <c r="F10048" s="0">
        <v>0.96099999999999997</v>
      </c>
    </row>
    <row r="10049" spans="1:6">
      <c r="A10049" s="39">
        <v>53562</v>
      </c>
      <c r="B10049" t="s" s="0">
        <v>160</v>
      </c>
      <c r="C10049" t="s" s="0">
        <v>22</v>
      </c>
      <c r="E10049" t="s" s="0">
        <v>160</v>
      </c>
      <c r="F10049" s="0">
        <v>0.94</v>
      </c>
    </row>
    <row r="10050" spans="1:6">
      <c r="A10050" s="39">
        <v>55595</v>
      </c>
      <c r="B10050" t="s" s="0">
        <v>36</v>
      </c>
      <c r="C10050" t="s" s="0">
        <v>22</v>
      </c>
      <c r="E10050" t="s" s="0">
        <v>36</v>
      </c>
      <c r="F10050" s="0">
        <v>0.95299999999999996</v>
      </c>
    </row>
    <row r="10051" spans="1:6">
      <c r="A10051" s="39">
        <v>56377</v>
      </c>
      <c r="B10051" t="s" s="0">
        <v>418</v>
      </c>
      <c r="C10051" t="s" s="0">
        <v>22</v>
      </c>
      <c r="E10051" t="s" s="0">
        <v>418</v>
      </c>
      <c r="F10051" s="0">
        <v>1.012</v>
      </c>
    </row>
    <row r="10052" spans="1:6">
      <c r="A10052" s="39">
        <v>67487</v>
      </c>
      <c r="B10052" t="s" s="0">
        <v>98</v>
      </c>
      <c r="C10052" t="s" s="0">
        <v>22</v>
      </c>
      <c r="E10052" t="s" s="0">
        <v>98</v>
      </c>
      <c r="F10052" s="0">
        <v>1.032</v>
      </c>
    </row>
    <row r="10053" spans="1:6">
      <c r="A10053" s="39">
        <v>56379</v>
      </c>
      <c r="B10053" t="s" s="0">
        <v>418</v>
      </c>
      <c r="C10053" t="s" s="0">
        <v>22</v>
      </c>
      <c r="E10053" t="s" s="0">
        <v>418</v>
      </c>
      <c r="F10053" s="0">
        <v>1.012</v>
      </c>
    </row>
    <row r="10054" spans="1:6">
      <c r="A10054" s="39">
        <v>94566</v>
      </c>
      <c r="B10054" t="s" s="0">
        <v>340</v>
      </c>
      <c r="C10054" t="s" s="0">
        <v>26</v>
      </c>
      <c r="E10054" t="s" s="0">
        <v>340</v>
      </c>
      <c r="F10054" s="0">
        <v>0.99</v>
      </c>
    </row>
    <row r="10055" spans="1:6">
      <c r="A10055" s="39">
        <v>94568</v>
      </c>
      <c r="B10055" t="s" s="0">
        <v>340</v>
      </c>
      <c r="C10055" t="s" s="0">
        <v>26</v>
      </c>
      <c r="E10055" t="s" s="0">
        <v>340</v>
      </c>
      <c r="F10055" s="0">
        <v>0.99</v>
      </c>
    </row>
    <row r="10056" spans="1:6">
      <c r="A10056" s="39">
        <v>56357</v>
      </c>
      <c r="B10056" t="s" s="0">
        <v>418</v>
      </c>
      <c r="C10056" t="s" s="0">
        <v>22</v>
      </c>
      <c r="E10056" t="s" s="0">
        <v>418</v>
      </c>
      <c r="F10056" s="0">
        <v>1.012</v>
      </c>
    </row>
    <row r="10057" spans="1:6">
      <c r="A10057" s="39">
        <v>56220</v>
      </c>
      <c r="B10057" t="s" s="0">
        <v>42</v>
      </c>
      <c r="C10057" t="s" s="0">
        <v>22</v>
      </c>
      <c r="E10057" t="s" s="0">
        <v>42</v>
      </c>
      <c r="F10057" s="0">
        <v>1.0009999999999999</v>
      </c>
    </row>
    <row r="10058" spans="1:6">
      <c r="A10058" s="39">
        <v>56348</v>
      </c>
      <c r="B10058" t="s" s="0">
        <v>418</v>
      </c>
      <c r="C10058" t="s" s="0">
        <v>22</v>
      </c>
      <c r="E10058" t="s" s="0">
        <v>418</v>
      </c>
      <c r="F10058" s="0">
        <v>1.012</v>
      </c>
    </row>
    <row r="10059" spans="1:6">
      <c r="A10059" s="39">
        <v>66606</v>
      </c>
      <c r="B10059" t="s" s="0">
        <v>344</v>
      </c>
      <c r="C10059" t="s" s="0">
        <v>226</v>
      </c>
      <c r="E10059" t="s" s="0">
        <v>344</v>
      </c>
      <c r="F10059" s="0">
        <v>1.0089999999999999</v>
      </c>
    </row>
    <row r="10060" spans="1:6">
      <c r="A10060" s="39">
        <v>84427</v>
      </c>
      <c r="B10060" t="s" s="0">
        <v>234</v>
      </c>
      <c r="C10060" t="s" s="0">
        <v>26</v>
      </c>
      <c r="E10060" t="s" s="0">
        <v>234</v>
      </c>
      <c r="F10060" s="0">
        <v>1.163</v>
      </c>
    </row>
    <row r="10061" spans="1:6">
      <c r="A10061" s="39">
        <v>56370</v>
      </c>
      <c r="B10061" t="s" s="0">
        <v>418</v>
      </c>
      <c r="C10061" t="s" s="0">
        <v>22</v>
      </c>
      <c r="E10061" t="s" s="0">
        <v>418</v>
      </c>
      <c r="F10061" s="0">
        <v>1.012</v>
      </c>
    </row>
    <row r="10062" spans="1:6">
      <c r="A10062" s="39">
        <v>56370</v>
      </c>
      <c r="B10062" t="s" s="0">
        <v>418</v>
      </c>
      <c r="C10062" t="s" s="0">
        <v>22</v>
      </c>
      <c r="E10062" t="s" s="0">
        <v>418</v>
      </c>
      <c r="F10062" s="0">
        <v>1.012</v>
      </c>
    </row>
    <row r="10063" spans="1:6">
      <c r="A10063" s="39">
        <v>54552</v>
      </c>
      <c r="B10063" t="s" s="0">
        <v>167</v>
      </c>
      <c r="C10063" t="s" s="0">
        <v>22</v>
      </c>
      <c r="E10063" t="s" s="0">
        <v>167</v>
      </c>
      <c r="F10063" s="0">
        <v>1.01</v>
      </c>
    </row>
    <row r="10064" spans="1:6">
      <c r="A10064" s="39">
        <v>18276</v>
      </c>
      <c r="B10064" t="s" s="0">
        <v>57</v>
      </c>
      <c r="C10064" t="s" s="0">
        <v>58</v>
      </c>
      <c r="E10064" t="s" s="0">
        <v>57</v>
      </c>
      <c r="F10064" s="0">
        <v>0.93899999999999995</v>
      </c>
    </row>
    <row r="10065" spans="1:6">
      <c r="A10065" s="39">
        <v>17392</v>
      </c>
      <c r="B10065" t="s" s="0">
        <v>66</v>
      </c>
      <c r="C10065" t="s" s="0">
        <v>58</v>
      </c>
      <c r="E10065" t="s" s="0">
        <v>66</v>
      </c>
      <c r="F10065" s="0">
        <v>1.012</v>
      </c>
    </row>
    <row r="10066" spans="1:6">
      <c r="A10066" s="39">
        <v>17111</v>
      </c>
      <c r="B10066" t="s" s="0">
        <v>125</v>
      </c>
      <c r="C10066" t="s" s="0">
        <v>58</v>
      </c>
      <c r="E10066" t="s" s="0">
        <v>125</v>
      </c>
      <c r="F10066" s="0">
        <v>0.9</v>
      </c>
    </row>
    <row r="10067" spans="1:6">
      <c r="A10067" s="39">
        <v>31157</v>
      </c>
      <c r="B10067" t="s" s="0">
        <v>104</v>
      </c>
      <c r="C10067" t="s" s="0">
        <v>39</v>
      </c>
      <c r="E10067" t="s" s="0">
        <v>104</v>
      </c>
      <c r="F10067" s="0">
        <v>0.84</v>
      </c>
    </row>
    <row r="10068" spans="1:6">
      <c r="A10068" s="39">
        <v>56357</v>
      </c>
      <c r="B10068" t="s" s="0">
        <v>418</v>
      </c>
      <c r="C10068" t="s" s="0">
        <v>22</v>
      </c>
      <c r="E10068" t="s" s="0">
        <v>418</v>
      </c>
      <c r="F10068" s="0">
        <v>1.012</v>
      </c>
    </row>
    <row r="10069" spans="1:6">
      <c r="A10069" s="39">
        <v>56370</v>
      </c>
      <c r="B10069" t="s" s="0">
        <v>418</v>
      </c>
      <c r="C10069" t="s" s="0">
        <v>22</v>
      </c>
      <c r="E10069" t="s" s="0">
        <v>418</v>
      </c>
      <c r="F10069" s="0">
        <v>1.012</v>
      </c>
    </row>
    <row r="10070" spans="1:6">
      <c r="A10070" s="39">
        <v>79361</v>
      </c>
      <c r="B10070" t="s" s="0">
        <v>216</v>
      </c>
      <c r="C10070" t="s" s="0">
        <v>20</v>
      </c>
      <c r="E10070" t="s" s="0">
        <v>216</v>
      </c>
      <c r="F10070" s="0">
        <v>1.1020000000000001</v>
      </c>
    </row>
    <row r="10071" spans="1:6">
      <c r="A10071" s="39">
        <v>56355</v>
      </c>
      <c r="B10071" t="s" s="0">
        <v>418</v>
      </c>
      <c r="C10071" t="s" s="0">
        <v>22</v>
      </c>
      <c r="E10071" t="s" s="0">
        <v>418</v>
      </c>
      <c r="F10071" s="0">
        <v>1.012</v>
      </c>
    </row>
    <row r="10072" spans="1:6">
      <c r="A10072" s="39">
        <v>56767</v>
      </c>
      <c r="B10072" t="s" s="0">
        <v>167</v>
      </c>
      <c r="C10072" t="s" s="0">
        <v>22</v>
      </c>
      <c r="E10072" t="s" s="0">
        <v>167</v>
      </c>
      <c r="F10072" s="0">
        <v>1.01</v>
      </c>
    </row>
    <row r="10073" spans="1:6">
      <c r="A10073" s="39">
        <v>65558</v>
      </c>
      <c r="B10073" t="s" s="0">
        <v>418</v>
      </c>
      <c r="C10073" t="s" s="0">
        <v>22</v>
      </c>
      <c r="E10073" t="s" s="0">
        <v>418</v>
      </c>
      <c r="F10073" s="0">
        <v>1.012</v>
      </c>
    </row>
    <row r="10074" spans="1:6">
      <c r="A10074" s="39">
        <v>38524</v>
      </c>
      <c r="B10074" t="s" s="0">
        <v>54</v>
      </c>
      <c r="C10074" t="s" s="0">
        <v>39</v>
      </c>
      <c r="E10074" t="s" s="0">
        <v>54</v>
      </c>
      <c r="F10074" s="0">
        <v>0.86099999999999999</v>
      </c>
    </row>
    <row r="10075" spans="1:6">
      <c r="A10075" s="39">
        <v>17121</v>
      </c>
      <c r="B10075" t="s" s="0">
        <v>66</v>
      </c>
      <c r="C10075" t="s" s="0">
        <v>58</v>
      </c>
      <c r="E10075" t="s" s="0">
        <v>66</v>
      </c>
      <c r="F10075" s="0">
        <v>1.012</v>
      </c>
    </row>
    <row r="10076" spans="1:6">
      <c r="A10076" s="39">
        <v>18546</v>
      </c>
      <c r="B10076" t="s" s="0">
        <v>83</v>
      </c>
      <c r="C10076" t="s" s="0">
        <v>58</v>
      </c>
      <c r="E10076" t="s" s="0">
        <v>83</v>
      </c>
      <c r="F10076" s="0">
        <v>0.94399999999999995</v>
      </c>
    </row>
    <row r="10077" spans="1:6">
      <c r="A10077" s="39">
        <v>26683</v>
      </c>
      <c r="B10077" t="s" s="0">
        <v>222</v>
      </c>
      <c r="C10077" t="s" s="0">
        <v>39</v>
      </c>
      <c r="E10077" t="s" s="0">
        <v>222</v>
      </c>
      <c r="F10077" s="0">
        <v>0.75600000000000001</v>
      </c>
    </row>
    <row r="10078" spans="1:6">
      <c r="A10078" s="39">
        <v>18239</v>
      </c>
      <c r="B10078" t="s" s="0">
        <v>57</v>
      </c>
      <c r="C10078" t="s" s="0">
        <v>58</v>
      </c>
      <c r="E10078" t="s" s="0">
        <v>57</v>
      </c>
      <c r="F10078" s="0">
        <v>0.93899999999999995</v>
      </c>
    </row>
    <row r="10079" spans="1:6">
      <c r="A10079" s="39">
        <v>74589</v>
      </c>
      <c r="B10079" t="s" s="0">
        <v>259</v>
      </c>
      <c r="C10079" t="s" s="0">
        <v>20</v>
      </c>
      <c r="E10079" t="s" s="0">
        <v>259</v>
      </c>
      <c r="F10079" s="0">
        <v>0.97899999999999998</v>
      </c>
    </row>
    <row r="10080" spans="1:6">
      <c r="A10080" s="39">
        <v>21644</v>
      </c>
      <c r="B10080" t="s" s="0">
        <v>62</v>
      </c>
      <c r="C10080" t="s" s="0">
        <v>39</v>
      </c>
      <c r="E10080" t="s" s="0">
        <v>62</v>
      </c>
      <c r="F10080" s="0">
        <v>0.85599999999999998</v>
      </c>
    </row>
    <row r="10081" spans="1:6">
      <c r="A10081" s="39">
        <v>82054</v>
      </c>
      <c r="B10081" t="s" s="0">
        <v>178</v>
      </c>
      <c r="C10081" t="s" s="0">
        <v>26</v>
      </c>
      <c r="E10081" t="s" s="0">
        <v>178</v>
      </c>
      <c r="F10081" s="0">
        <v>1.288</v>
      </c>
    </row>
    <row r="10082" spans="1:6">
      <c r="A10082" s="39">
        <v>56368</v>
      </c>
      <c r="B10082" t="s" s="0">
        <v>418</v>
      </c>
      <c r="C10082" t="s" s="0">
        <v>22</v>
      </c>
      <c r="E10082" t="s" s="0">
        <v>418</v>
      </c>
      <c r="F10082" s="0">
        <v>1.012</v>
      </c>
    </row>
    <row r="10083" spans="1:6">
      <c r="A10083" s="39">
        <v>88605</v>
      </c>
      <c r="B10083" t="s" s="0">
        <v>208</v>
      </c>
      <c r="C10083" t="s" s="0">
        <v>20</v>
      </c>
      <c r="E10083" t="s" s="0">
        <v>208</v>
      </c>
      <c r="F10083" s="0">
        <v>1.04</v>
      </c>
    </row>
    <row r="10084" spans="1:6">
      <c r="A10084" s="39">
        <v>82442</v>
      </c>
      <c r="B10084" t="s" s="0">
        <v>190</v>
      </c>
      <c r="C10084" t="s" s="0">
        <v>26</v>
      </c>
      <c r="E10084" t="s" s="0">
        <v>190</v>
      </c>
      <c r="F10084" s="0">
        <v>1.163</v>
      </c>
    </row>
    <row r="10085" spans="1:6">
      <c r="A10085" s="39">
        <v>55291</v>
      </c>
      <c r="B10085" t="s" s="0">
        <v>99</v>
      </c>
      <c r="C10085" t="s" s="0">
        <v>22</v>
      </c>
      <c r="E10085" t="s" s="0">
        <v>99</v>
      </c>
      <c r="F10085" s="0">
        <v>0.97</v>
      </c>
    </row>
    <row r="10086" spans="1:6">
      <c r="A10086" s="39">
        <v>56357</v>
      </c>
      <c r="B10086" t="s" s="0">
        <v>418</v>
      </c>
      <c r="C10086" t="s" s="0">
        <v>22</v>
      </c>
      <c r="E10086" t="s" s="0">
        <v>418</v>
      </c>
      <c r="F10086" s="0">
        <v>1.012</v>
      </c>
    </row>
    <row r="10087" spans="1:6">
      <c r="A10087" s="39">
        <v>17440</v>
      </c>
      <c r="B10087" t="s" s="0">
        <v>66</v>
      </c>
      <c r="C10087" t="s" s="0">
        <v>58</v>
      </c>
      <c r="E10087" t="s" s="0">
        <v>66</v>
      </c>
      <c r="F10087" s="0">
        <v>1.012</v>
      </c>
    </row>
    <row r="10088" spans="1:6">
      <c r="A10088" s="39">
        <v>54558</v>
      </c>
      <c r="B10088" t="s" s="0">
        <v>167</v>
      </c>
      <c r="C10088" t="s" s="0">
        <v>22</v>
      </c>
      <c r="E10088" t="s" s="0">
        <v>167</v>
      </c>
      <c r="F10088" s="0">
        <v>1.01</v>
      </c>
    </row>
    <row r="10089" spans="1:6">
      <c r="A10089" s="39">
        <v>9619</v>
      </c>
      <c r="B10089" t="s" s="0">
        <v>139</v>
      </c>
      <c r="C10089" t="s" s="0">
        <v>119</v>
      </c>
      <c r="E10089" t="s" s="0">
        <v>139</v>
      </c>
      <c r="F10089" s="0">
        <v>0.92800000000000005</v>
      </c>
    </row>
    <row r="10090" spans="1:6">
      <c r="A10090" s="39">
        <v>64850</v>
      </c>
      <c r="B10090" t="s" s="0">
        <v>115</v>
      </c>
      <c r="C10090" t="s" s="0">
        <v>74</v>
      </c>
      <c r="E10090" t="s" s="0">
        <v>115</v>
      </c>
      <c r="F10090" s="0">
        <v>1.002</v>
      </c>
    </row>
    <row r="10091" spans="1:6">
      <c r="A10091" s="39">
        <v>56133</v>
      </c>
      <c r="B10091" t="s" s="0">
        <v>418</v>
      </c>
      <c r="C10091" t="s" s="0">
        <v>22</v>
      </c>
      <c r="E10091" t="s" s="0">
        <v>418</v>
      </c>
      <c r="F10091" s="0">
        <v>1.012</v>
      </c>
    </row>
    <row r="10092" spans="1:6">
      <c r="A10092" s="39">
        <v>56341</v>
      </c>
      <c r="B10092" t="s" s="0">
        <v>418</v>
      </c>
      <c r="C10092" t="s" s="0">
        <v>22</v>
      </c>
      <c r="E10092" t="s" s="0">
        <v>418</v>
      </c>
      <c r="F10092" s="0">
        <v>1.012</v>
      </c>
    </row>
    <row r="10093" spans="1:6">
      <c r="A10093" s="39">
        <v>65558</v>
      </c>
      <c r="B10093" t="s" s="0">
        <v>418</v>
      </c>
      <c r="C10093" t="s" s="0">
        <v>22</v>
      </c>
      <c r="E10093" t="s" s="0">
        <v>418</v>
      </c>
      <c r="F10093" s="0">
        <v>1.012</v>
      </c>
    </row>
    <row r="10094" spans="1:6">
      <c r="A10094" s="39">
        <v>37318</v>
      </c>
      <c r="B10094" t="s" s="0">
        <v>154</v>
      </c>
      <c r="C10094" t="s" s="0">
        <v>72</v>
      </c>
      <c r="E10094" t="s" s="0">
        <v>154</v>
      </c>
      <c r="F10094" s="0">
        <v>0.90700000000000003</v>
      </c>
    </row>
    <row r="10095" spans="1:6">
      <c r="A10095" s="39">
        <v>56132</v>
      </c>
      <c r="B10095" t="s" s="0">
        <v>418</v>
      </c>
      <c r="C10095" t="s" s="0">
        <v>22</v>
      </c>
      <c r="E10095" t="s" s="0">
        <v>418</v>
      </c>
      <c r="F10095" s="0">
        <v>1.012</v>
      </c>
    </row>
    <row r="10096" spans="1:6">
      <c r="A10096" s="39">
        <v>56379</v>
      </c>
      <c r="B10096" t="s" s="0">
        <v>418</v>
      </c>
      <c r="C10096" t="s" s="0">
        <v>22</v>
      </c>
      <c r="E10096" t="s" s="0">
        <v>418</v>
      </c>
      <c r="F10096" s="0">
        <v>1.012</v>
      </c>
    </row>
    <row r="10097" spans="1:6">
      <c r="A10097" s="39">
        <v>56357</v>
      </c>
      <c r="B10097" t="s" s="0">
        <v>418</v>
      </c>
      <c r="C10097" t="s" s="0">
        <v>22</v>
      </c>
      <c r="E10097" t="s" s="0">
        <v>418</v>
      </c>
      <c r="F10097" s="0">
        <v>1.012</v>
      </c>
    </row>
    <row r="10098" spans="1:6">
      <c r="A10098" s="39">
        <v>82067</v>
      </c>
      <c r="B10098" t="s" s="0">
        <v>178</v>
      </c>
      <c r="C10098" t="s" s="0">
        <v>26</v>
      </c>
      <c r="E10098" t="s" s="0">
        <v>178</v>
      </c>
      <c r="F10098" s="0">
        <v>1.288</v>
      </c>
    </row>
    <row r="10099" spans="1:6">
      <c r="A10099" s="39">
        <v>82069</v>
      </c>
      <c r="B10099" t="s" s="0">
        <v>178</v>
      </c>
      <c r="C10099" t="s" s="0">
        <v>26</v>
      </c>
      <c r="E10099" t="s" s="0">
        <v>178</v>
      </c>
      <c r="F10099" s="0">
        <v>1.288</v>
      </c>
    </row>
    <row r="10100" spans="1:6">
      <c r="A10100" s="39">
        <v>96528</v>
      </c>
      <c r="B10100" t="s" s="0">
        <v>343</v>
      </c>
      <c r="C10100" t="s" s="0">
        <v>72</v>
      </c>
      <c r="E10100" t="s" s="0">
        <v>343</v>
      </c>
      <c r="F10100" s="0">
        <v>0.95199999999999996</v>
      </c>
    </row>
    <row r="10101" spans="1:6">
      <c r="A10101" s="39">
        <v>53426</v>
      </c>
      <c r="B10101" t="s" s="0">
        <v>52</v>
      </c>
      <c r="C10101" t="s" s="0">
        <v>22</v>
      </c>
      <c r="E10101" t="s" s="0">
        <v>52</v>
      </c>
      <c r="F10101" s="0">
        <v>1.0009999999999999</v>
      </c>
    </row>
    <row r="10102" spans="1:6">
      <c r="A10102" s="39">
        <v>54552</v>
      </c>
      <c r="B10102" t="s" s="0">
        <v>167</v>
      </c>
      <c r="C10102" t="s" s="0">
        <v>22</v>
      </c>
      <c r="E10102" t="s" s="0">
        <v>167</v>
      </c>
      <c r="F10102" s="0">
        <v>1.01</v>
      </c>
    </row>
    <row r="10103" spans="1:6">
      <c r="A10103" s="39">
        <v>84175</v>
      </c>
      <c r="B10103" t="s" s="0">
        <v>56</v>
      </c>
      <c r="C10103" t="s" s="0">
        <v>26</v>
      </c>
      <c r="E10103" t="s" s="0">
        <v>56</v>
      </c>
      <c r="F10103" s="0">
        <v>0.99399999999999999</v>
      </c>
    </row>
    <row r="10104" spans="1:6">
      <c r="A10104" s="39">
        <v>56357</v>
      </c>
      <c r="B10104" t="s" s="0">
        <v>418</v>
      </c>
      <c r="C10104" t="s" s="0">
        <v>22</v>
      </c>
      <c r="E10104" t="s" s="0">
        <v>418</v>
      </c>
      <c r="F10104" s="0">
        <v>1.012</v>
      </c>
    </row>
    <row r="10105" spans="1:6">
      <c r="A10105" s="39">
        <v>65558</v>
      </c>
      <c r="B10105" t="s" s="0">
        <v>418</v>
      </c>
      <c r="C10105" t="s" s="0">
        <v>22</v>
      </c>
      <c r="E10105" t="s" s="0">
        <v>418</v>
      </c>
      <c r="F10105" s="0">
        <v>1.012</v>
      </c>
    </row>
    <row r="10106" spans="1:6">
      <c r="A10106" s="39">
        <v>79597</v>
      </c>
      <c r="B10106" t="s" s="0">
        <v>92</v>
      </c>
      <c r="C10106" t="s" s="0">
        <v>20</v>
      </c>
      <c r="E10106" t="s" s="0">
        <v>92</v>
      </c>
      <c r="F10106" s="0">
        <v>1.028</v>
      </c>
    </row>
    <row r="10107" spans="1:6">
      <c r="A10107" s="39">
        <v>67701</v>
      </c>
      <c r="B10107" t="s" s="0">
        <v>220</v>
      </c>
      <c r="C10107" t="s" s="0">
        <v>22</v>
      </c>
      <c r="E10107" t="s" s="0">
        <v>220</v>
      </c>
      <c r="F10107" s="0">
        <v>0.97499999999999998</v>
      </c>
    </row>
    <row r="10108" spans="1:6">
      <c r="A10108" s="39">
        <v>79227</v>
      </c>
      <c r="B10108" t="s" s="0">
        <v>179</v>
      </c>
      <c r="C10108" t="s" s="0">
        <v>20</v>
      </c>
      <c r="E10108" t="s" s="0">
        <v>179</v>
      </c>
      <c r="F10108" s="0">
        <v>1.101</v>
      </c>
    </row>
    <row r="10109" spans="1:6">
      <c r="A10109" s="39">
        <v>56370</v>
      </c>
      <c r="B10109" t="s" s="0">
        <v>418</v>
      </c>
      <c r="C10109" t="s" s="0">
        <v>22</v>
      </c>
      <c r="E10109" t="s" s="0">
        <v>418</v>
      </c>
      <c r="F10109" s="0">
        <v>1.012</v>
      </c>
    </row>
    <row r="10110" spans="1:6">
      <c r="A10110" s="39">
        <v>48480</v>
      </c>
      <c r="B10110" t="s" s="0">
        <v>158</v>
      </c>
      <c r="C10110" t="s" s="0">
        <v>39</v>
      </c>
      <c r="E10110" t="s" s="0">
        <v>158</v>
      </c>
      <c r="F10110" s="0">
        <v>0.82</v>
      </c>
    </row>
    <row r="10111" spans="1:6">
      <c r="A10111" s="39">
        <v>18569</v>
      </c>
      <c r="B10111" t="s" s="0">
        <v>83</v>
      </c>
      <c r="C10111" t="s" s="0">
        <v>58</v>
      </c>
      <c r="E10111" t="s" s="0">
        <v>83</v>
      </c>
      <c r="F10111" s="0">
        <v>0.94399999999999995</v>
      </c>
    </row>
    <row r="10112" spans="1:6">
      <c r="A10112" s="39">
        <v>65623</v>
      </c>
      <c r="B10112" t="s" s="0">
        <v>418</v>
      </c>
      <c r="C10112" t="s" s="0">
        <v>22</v>
      </c>
      <c r="E10112" t="s" s="0">
        <v>418</v>
      </c>
      <c r="F10112" s="0">
        <v>1.012</v>
      </c>
    </row>
    <row r="10113" spans="1:6">
      <c r="A10113" s="39">
        <v>56357</v>
      </c>
      <c r="B10113" t="s" s="0">
        <v>418</v>
      </c>
      <c r="C10113" t="s" s="0">
        <v>22</v>
      </c>
      <c r="E10113" t="s" s="0">
        <v>418</v>
      </c>
      <c r="F10113" s="0">
        <v>1.012</v>
      </c>
    </row>
    <row r="10114" spans="1:6">
      <c r="A10114" s="39">
        <v>65582</v>
      </c>
      <c r="B10114" t="s" s="0">
        <v>418</v>
      </c>
      <c r="C10114" t="s" s="0">
        <v>22</v>
      </c>
      <c r="E10114" t="s" s="0">
        <v>418</v>
      </c>
      <c r="F10114" s="0">
        <v>1.012</v>
      </c>
    </row>
    <row r="10115" spans="1:6">
      <c r="A10115" s="39">
        <v>65558</v>
      </c>
      <c r="B10115" t="s" s="0">
        <v>418</v>
      </c>
      <c r="C10115" t="s" s="0">
        <v>22</v>
      </c>
      <c r="E10115" t="s" s="0">
        <v>418</v>
      </c>
      <c r="F10115" s="0">
        <v>1.012</v>
      </c>
    </row>
    <row r="10116" spans="1:6">
      <c r="A10116" s="39">
        <v>21379</v>
      </c>
      <c r="B10116" t="s" s="0">
        <v>55</v>
      </c>
      <c r="C10116" t="s" s="0">
        <v>39</v>
      </c>
      <c r="E10116" t="s" s="0">
        <v>55</v>
      </c>
      <c r="F10116" s="0">
        <v>0.94</v>
      </c>
    </row>
    <row r="10117" spans="1:6">
      <c r="A10117" s="39">
        <v>56368</v>
      </c>
      <c r="B10117" t="s" s="0">
        <v>418</v>
      </c>
      <c r="C10117" t="s" s="0">
        <v>22</v>
      </c>
      <c r="E10117" t="s" s="0">
        <v>418</v>
      </c>
      <c r="F10117" s="0">
        <v>1.012</v>
      </c>
    </row>
    <row r="10118" spans="1:6">
      <c r="A10118" s="39">
        <v>34270</v>
      </c>
      <c r="B10118" t="s" s="0">
        <v>73</v>
      </c>
      <c r="C10118" t="s" s="0">
        <v>74</v>
      </c>
      <c r="E10118" t="s" s="0">
        <v>73</v>
      </c>
      <c r="F10118" s="0">
        <v>0.99399999999999999</v>
      </c>
    </row>
    <row r="10119" spans="1:6">
      <c r="A10119" s="39">
        <v>95197</v>
      </c>
      <c r="B10119" t="s" s="0">
        <v>210</v>
      </c>
      <c r="C10119" t="s" s="0">
        <v>26</v>
      </c>
      <c r="E10119" t="s" s="0">
        <v>210</v>
      </c>
      <c r="F10119" s="0">
        <v>1.1299999999999999</v>
      </c>
    </row>
    <row r="10120" spans="1:6">
      <c r="A10120" s="39">
        <v>66919</v>
      </c>
      <c r="B10120" t="s" s="0">
        <v>134</v>
      </c>
      <c r="C10120" t="s" s="0">
        <v>22</v>
      </c>
      <c r="E10120" t="s" s="0">
        <v>134</v>
      </c>
      <c r="F10120" s="0">
        <v>1.0189999999999999</v>
      </c>
    </row>
    <row r="10121" spans="1:6">
      <c r="A10121" s="39">
        <v>94571</v>
      </c>
      <c r="B10121" t="s" s="0">
        <v>77</v>
      </c>
      <c r="C10121" t="s" s="0">
        <v>26</v>
      </c>
      <c r="E10121" t="s" s="0">
        <v>77</v>
      </c>
      <c r="F10121" s="0">
        <v>0.97499999999999998</v>
      </c>
    </row>
    <row r="10122" spans="1:6">
      <c r="A10122" s="39">
        <v>55758</v>
      </c>
      <c r="B10122" t="s" s="0">
        <v>32</v>
      </c>
      <c r="C10122" t="s" s="0">
        <v>22</v>
      </c>
      <c r="E10122" t="s" s="0">
        <v>32</v>
      </c>
      <c r="F10122" s="0">
        <v>1.046</v>
      </c>
    </row>
    <row r="10123" spans="1:6">
      <c r="A10123" s="39">
        <v>56865</v>
      </c>
      <c r="B10123" t="s" s="0">
        <v>102</v>
      </c>
      <c r="C10123" t="s" s="0">
        <v>22</v>
      </c>
      <c r="E10123" t="s" s="0">
        <v>102</v>
      </c>
      <c r="F10123" s="0">
        <v>0.99099999999999999</v>
      </c>
    </row>
    <row r="10124" spans="1:6">
      <c r="A10124" s="39">
        <v>83135</v>
      </c>
      <c r="B10124" t="s" s="0">
        <v>96</v>
      </c>
      <c r="C10124" t="s" s="0">
        <v>26</v>
      </c>
      <c r="E10124" t="s" s="0">
        <v>96</v>
      </c>
      <c r="F10124" s="0">
        <v>1.2609999999999999</v>
      </c>
    </row>
    <row r="10125" spans="1:6">
      <c r="A10125" s="39">
        <v>56357</v>
      </c>
      <c r="B10125" t="s" s="0">
        <v>418</v>
      </c>
      <c r="C10125" t="s" s="0">
        <v>22</v>
      </c>
      <c r="E10125" t="s" s="0">
        <v>418</v>
      </c>
      <c r="F10125" s="0">
        <v>1.012</v>
      </c>
    </row>
    <row r="10126" spans="1:6">
      <c r="A10126" s="39">
        <v>37127</v>
      </c>
      <c r="B10126" t="s" s="0">
        <v>44</v>
      </c>
      <c r="C10126" t="s" s="0">
        <v>39</v>
      </c>
      <c r="E10126" t="s" s="0">
        <v>44</v>
      </c>
      <c r="F10126" s="0">
        <v>0.86499999999999999</v>
      </c>
    </row>
    <row r="10127" spans="1:6">
      <c r="A10127" s="39">
        <v>72516</v>
      </c>
      <c r="B10127" t="s" s="0">
        <v>208</v>
      </c>
      <c r="C10127" t="s" s="0">
        <v>20</v>
      </c>
      <c r="E10127" t="s" s="0">
        <v>208</v>
      </c>
      <c r="F10127" s="0">
        <v>1.04</v>
      </c>
    </row>
    <row r="10128" spans="1:6">
      <c r="A10128" s="39">
        <v>27383</v>
      </c>
      <c r="B10128" t="s" s="0">
        <v>65</v>
      </c>
      <c r="C10128" t="s" s="0">
        <v>39</v>
      </c>
      <c r="E10128" t="s" s="0">
        <v>65</v>
      </c>
      <c r="F10128" s="0">
        <v>0.753</v>
      </c>
    </row>
    <row r="10129" spans="1:6">
      <c r="A10129" s="39">
        <v>65558</v>
      </c>
      <c r="B10129" t="s" s="0">
        <v>418</v>
      </c>
      <c r="C10129" t="s" s="0">
        <v>22</v>
      </c>
      <c r="E10129" t="s" s="0">
        <v>418</v>
      </c>
      <c r="F10129" s="0">
        <v>1.012</v>
      </c>
    </row>
    <row r="10130" spans="1:6">
      <c r="A10130" s="39">
        <v>56379</v>
      </c>
      <c r="B10130" t="s" s="0">
        <v>418</v>
      </c>
      <c r="C10130" t="s" s="0">
        <v>22</v>
      </c>
      <c r="E10130" t="s" s="0">
        <v>418</v>
      </c>
      <c r="F10130" s="0">
        <v>1.012</v>
      </c>
    </row>
    <row r="10131" spans="1:6">
      <c r="A10131" s="39">
        <v>56357</v>
      </c>
      <c r="B10131" t="s" s="0">
        <v>418</v>
      </c>
      <c r="C10131" t="s" s="0">
        <v>22</v>
      </c>
      <c r="E10131" t="s" s="0">
        <v>418</v>
      </c>
      <c r="F10131" s="0">
        <v>1.012</v>
      </c>
    </row>
    <row r="10132" spans="1:6">
      <c r="A10132" s="39">
        <v>76779</v>
      </c>
      <c r="B10132" t="s" s="0">
        <v>227</v>
      </c>
      <c r="C10132" t="s" s="0">
        <v>22</v>
      </c>
      <c r="E10132" t="s" s="0">
        <v>227</v>
      </c>
      <c r="F10132" s="0">
        <v>1.02</v>
      </c>
    </row>
    <row r="10133" spans="1:6">
      <c r="A10133" s="39">
        <v>54611</v>
      </c>
      <c r="B10133" t="s" s="0">
        <v>167</v>
      </c>
      <c r="C10133" t="s" s="0">
        <v>22</v>
      </c>
      <c r="E10133" t="s" s="0">
        <v>167</v>
      </c>
      <c r="F10133" s="0">
        <v>1.01</v>
      </c>
    </row>
    <row r="10134" spans="1:6">
      <c r="A10134" s="39">
        <v>65558</v>
      </c>
      <c r="B10134" t="s" s="0">
        <v>418</v>
      </c>
      <c r="C10134" t="s" s="0">
        <v>22</v>
      </c>
      <c r="E10134" t="s" s="0">
        <v>418</v>
      </c>
      <c r="F10134" s="0">
        <v>1.012</v>
      </c>
    </row>
    <row r="10135" spans="1:6">
      <c r="A10135" s="39">
        <v>56379</v>
      </c>
      <c r="B10135" t="s" s="0">
        <v>418</v>
      </c>
      <c r="C10135" t="s" s="0">
        <v>22</v>
      </c>
      <c r="E10135" t="s" s="0">
        <v>418</v>
      </c>
      <c r="F10135" s="0">
        <v>1.012</v>
      </c>
    </row>
    <row r="10136" spans="1:6">
      <c r="A10136" s="39">
        <v>56379</v>
      </c>
      <c r="B10136" t="s" s="0">
        <v>418</v>
      </c>
      <c r="C10136" t="s" s="0">
        <v>22</v>
      </c>
      <c r="E10136" t="s" s="0">
        <v>418</v>
      </c>
      <c r="F10136" s="0">
        <v>1.012</v>
      </c>
    </row>
    <row r="10137" spans="1:6">
      <c r="A10137" s="39">
        <v>56355</v>
      </c>
      <c r="B10137" t="s" s="0">
        <v>418</v>
      </c>
      <c r="C10137" t="s" s="0">
        <v>22</v>
      </c>
      <c r="E10137" t="s" s="0">
        <v>418</v>
      </c>
      <c r="F10137" s="0">
        <v>1.012</v>
      </c>
    </row>
    <row r="10138" spans="1:6">
      <c r="A10138" s="39">
        <v>65558</v>
      </c>
      <c r="B10138" t="s" s="0">
        <v>418</v>
      </c>
      <c r="C10138" t="s" s="0">
        <v>22</v>
      </c>
      <c r="E10138" t="s" s="0">
        <v>418</v>
      </c>
      <c r="F10138" s="0">
        <v>1.012</v>
      </c>
    </row>
    <row r="10139" spans="1:6">
      <c r="A10139" s="39">
        <v>65558</v>
      </c>
      <c r="B10139" t="s" s="0">
        <v>418</v>
      </c>
      <c r="C10139" t="s" s="0">
        <v>22</v>
      </c>
      <c r="E10139" t="s" s="0">
        <v>418</v>
      </c>
      <c r="F10139" s="0">
        <v>1.012</v>
      </c>
    </row>
    <row r="10140" spans="1:6">
      <c r="A10140" s="39">
        <v>31174</v>
      </c>
      <c r="B10140" t="s" s="0">
        <v>104</v>
      </c>
      <c r="C10140" t="s" s="0">
        <v>39</v>
      </c>
      <c r="E10140" t="s" s="0">
        <v>104</v>
      </c>
      <c r="F10140" s="0">
        <v>0.84</v>
      </c>
    </row>
    <row r="10141" spans="1:6">
      <c r="A10141" s="39">
        <v>56341</v>
      </c>
      <c r="B10141" t="s" s="0">
        <v>418</v>
      </c>
      <c r="C10141" t="s" s="0">
        <v>22</v>
      </c>
      <c r="E10141" t="s" s="0">
        <v>418</v>
      </c>
      <c r="F10141" s="0">
        <v>1.012</v>
      </c>
    </row>
    <row r="10142" spans="1:6">
      <c r="A10142" s="39">
        <v>66869</v>
      </c>
      <c r="B10142" t="s" s="0">
        <v>53</v>
      </c>
      <c r="C10142" t="s" s="0">
        <v>22</v>
      </c>
      <c r="E10142" t="s" s="0">
        <v>53</v>
      </c>
      <c r="F10142" s="0">
        <v>0.96099999999999997</v>
      </c>
    </row>
    <row r="10143" spans="1:6">
      <c r="A10143" s="39">
        <v>88433</v>
      </c>
      <c r="B10143" t="s" s="0">
        <v>41</v>
      </c>
      <c r="C10143" t="s" s="0">
        <v>20</v>
      </c>
      <c r="E10143" t="s" s="0">
        <v>41</v>
      </c>
      <c r="F10143" s="0">
        <v>1.0229999999999999</v>
      </c>
    </row>
    <row r="10144" spans="1:6">
      <c r="A10144" s="39">
        <v>56357</v>
      </c>
      <c r="B10144" t="s" s="0">
        <v>418</v>
      </c>
      <c r="C10144" t="s" s="0">
        <v>22</v>
      </c>
      <c r="E10144" t="s" s="0">
        <v>418</v>
      </c>
      <c r="F10144" s="0">
        <v>1.012</v>
      </c>
    </row>
    <row r="10145" spans="1:6">
      <c r="A10145" s="39">
        <v>56368</v>
      </c>
      <c r="B10145" t="s" s="0">
        <v>418</v>
      </c>
      <c r="C10145" t="s" s="0">
        <v>22</v>
      </c>
      <c r="E10145" t="s" s="0">
        <v>418</v>
      </c>
      <c r="F10145" s="0">
        <v>1.012</v>
      </c>
    </row>
    <row r="10146" spans="1:6">
      <c r="A10146" s="39">
        <v>56349</v>
      </c>
      <c r="B10146" t="s" s="0">
        <v>418</v>
      </c>
      <c r="C10146" t="s" s="0">
        <v>22</v>
      </c>
      <c r="E10146" t="s" s="0">
        <v>418</v>
      </c>
      <c r="F10146" s="0">
        <v>1.012</v>
      </c>
    </row>
    <row r="10147" spans="1:6">
      <c r="A10147" s="39">
        <v>17291</v>
      </c>
      <c r="B10147" t="s" s="0">
        <v>159</v>
      </c>
      <c r="C10147" t="s" s="0">
        <v>82</v>
      </c>
      <c r="E10147" t="s" s="0">
        <v>159</v>
      </c>
      <c r="F10147" s="0">
        <v>0.88900000000000001</v>
      </c>
    </row>
    <row r="10148" spans="1:6">
      <c r="A10148" s="39">
        <v>3172</v>
      </c>
      <c r="B10148" t="s" s="0">
        <v>288</v>
      </c>
      <c r="C10148" t="s" s="0">
        <v>82</v>
      </c>
      <c r="E10148" t="s" s="0">
        <v>288</v>
      </c>
      <c r="F10148" s="0">
        <v>0.748</v>
      </c>
    </row>
    <row r="10149" spans="1:6">
      <c r="A10149" s="39">
        <v>77773</v>
      </c>
      <c r="B10149" t="s" s="0">
        <v>87</v>
      </c>
      <c r="C10149" t="s" s="0">
        <v>20</v>
      </c>
      <c r="E10149" t="s" s="0">
        <v>87</v>
      </c>
      <c r="F10149" s="0">
        <v>0.97799999999999998</v>
      </c>
    </row>
    <row r="10150" spans="1:6">
      <c r="A10150" s="39">
        <v>36277</v>
      </c>
      <c r="B10150" t="s" s="0">
        <v>106</v>
      </c>
      <c r="C10150" t="s" s="0">
        <v>74</v>
      </c>
      <c r="E10150" t="s" s="0">
        <v>106</v>
      </c>
      <c r="F10150" s="0">
        <v>0.98699999999999999</v>
      </c>
    </row>
    <row r="10151" spans="1:6">
      <c r="A10151" s="39">
        <v>56355</v>
      </c>
      <c r="B10151" t="s" s="0">
        <v>418</v>
      </c>
      <c r="C10151" t="s" s="0">
        <v>22</v>
      </c>
      <c r="E10151" t="s" s="0">
        <v>418</v>
      </c>
      <c r="F10151" s="0">
        <v>1.012</v>
      </c>
    </row>
    <row r="10152" spans="1:6">
      <c r="A10152" s="39">
        <v>85132</v>
      </c>
      <c r="B10152" t="s" s="0">
        <v>46</v>
      </c>
      <c r="C10152" t="s" s="0">
        <v>26</v>
      </c>
      <c r="E10152" t="s" s="0">
        <v>46</v>
      </c>
      <c r="F10152" s="0">
        <v>1.046</v>
      </c>
    </row>
    <row r="10153" spans="1:6">
      <c r="A10153" s="39">
        <v>86872</v>
      </c>
      <c r="B10153" t="s" s="0">
        <v>50</v>
      </c>
      <c r="C10153" t="s" s="0">
        <v>26</v>
      </c>
      <c r="E10153" t="s" s="0">
        <v>50</v>
      </c>
      <c r="F10153" s="0">
        <v>1.099</v>
      </c>
    </row>
    <row r="10154" spans="1:6">
      <c r="A10154" s="39">
        <v>96110</v>
      </c>
      <c r="B10154" t="s" s="0">
        <v>124</v>
      </c>
      <c r="C10154" t="s" s="0">
        <v>26</v>
      </c>
      <c r="E10154" t="s" s="0">
        <v>124</v>
      </c>
      <c r="F10154" s="0">
        <v>1.089</v>
      </c>
    </row>
    <row r="10155" spans="1:6">
      <c r="A10155" s="39">
        <v>57584</v>
      </c>
      <c r="B10155" t="s" s="0">
        <v>112</v>
      </c>
      <c r="C10155" t="s" s="0">
        <v>22</v>
      </c>
      <c r="E10155" t="s" s="0">
        <v>112</v>
      </c>
      <c r="F10155" s="0">
        <v>0.99</v>
      </c>
    </row>
    <row r="10156" spans="1:6">
      <c r="A10156" s="39">
        <v>56132</v>
      </c>
      <c r="B10156" t="s" s="0">
        <v>418</v>
      </c>
      <c r="C10156" t="s" s="0">
        <v>22</v>
      </c>
      <c r="E10156" t="s" s="0">
        <v>418</v>
      </c>
      <c r="F10156" s="0">
        <v>1.012</v>
      </c>
    </row>
    <row r="10157" spans="1:6">
      <c r="A10157" s="39">
        <v>86937</v>
      </c>
      <c r="B10157" t="s" s="0">
        <v>164</v>
      </c>
      <c r="C10157" t="s" s="0">
        <v>26</v>
      </c>
      <c r="E10157" t="s" s="0">
        <v>164</v>
      </c>
      <c r="F10157" s="0">
        <v>1.1579999999999999</v>
      </c>
    </row>
    <row r="10158" spans="1:6">
      <c r="A10158" s="39">
        <v>56348</v>
      </c>
      <c r="B10158" t="s" s="0">
        <v>418</v>
      </c>
      <c r="C10158" t="s" s="0">
        <v>22</v>
      </c>
      <c r="E10158" t="s" s="0">
        <v>418</v>
      </c>
      <c r="F10158" s="0">
        <v>1.012</v>
      </c>
    </row>
    <row r="10159" spans="1:6">
      <c r="A10159" s="39">
        <v>56368</v>
      </c>
      <c r="B10159" t="s" s="0">
        <v>418</v>
      </c>
      <c r="C10159" t="s" s="0">
        <v>22</v>
      </c>
      <c r="E10159" t="s" s="0">
        <v>418</v>
      </c>
      <c r="F10159" s="0">
        <v>1.012</v>
      </c>
    </row>
    <row r="10160" spans="1:6">
      <c r="A10160" s="39">
        <v>56370</v>
      </c>
      <c r="B10160" t="s" s="0">
        <v>418</v>
      </c>
      <c r="C10160" t="s" s="0">
        <v>22</v>
      </c>
      <c r="E10160" t="s" s="0">
        <v>418</v>
      </c>
      <c r="F10160" s="0">
        <v>1.012</v>
      </c>
    </row>
    <row r="10161" spans="1:6">
      <c r="A10161" s="39">
        <v>56112</v>
      </c>
      <c r="B10161" t="s" s="0">
        <v>418</v>
      </c>
      <c r="C10161" t="s" s="0">
        <v>22</v>
      </c>
      <c r="E10161" t="s" s="0">
        <v>418</v>
      </c>
      <c r="F10161" s="0">
        <v>1.012</v>
      </c>
    </row>
    <row r="10162" spans="1:6">
      <c r="A10162" s="39">
        <v>84069</v>
      </c>
      <c r="B10162" t="s" s="0">
        <v>117</v>
      </c>
      <c r="C10162" t="s" s="0">
        <v>26</v>
      </c>
      <c r="E10162" t="s" s="0">
        <v>117</v>
      </c>
      <c r="F10162" s="0">
        <v>1.0569999999999999</v>
      </c>
    </row>
    <row r="10163" spans="1:6">
      <c r="A10163" s="39">
        <v>56130</v>
      </c>
      <c r="B10163" t="s" s="0">
        <v>418</v>
      </c>
      <c r="C10163" t="s" s="0">
        <v>22</v>
      </c>
      <c r="E10163" t="s" s="0">
        <v>418</v>
      </c>
      <c r="F10163" s="0">
        <v>1.012</v>
      </c>
    </row>
    <row r="10164" spans="1:6">
      <c r="A10164" s="39">
        <v>65558</v>
      </c>
      <c r="B10164" t="s" s="0">
        <v>418</v>
      </c>
      <c r="C10164" t="s" s="0">
        <v>22</v>
      </c>
      <c r="E10164" t="s" s="0">
        <v>418</v>
      </c>
      <c r="F10164" s="0">
        <v>1.012</v>
      </c>
    </row>
    <row r="10165" spans="1:6">
      <c r="A10165" s="39">
        <v>56379</v>
      </c>
      <c r="B10165" t="s" s="0">
        <v>418</v>
      </c>
      <c r="C10165" t="s" s="0">
        <v>22</v>
      </c>
      <c r="E10165" t="s" s="0">
        <v>418</v>
      </c>
      <c r="F10165" s="0">
        <v>1.012</v>
      </c>
    </row>
    <row r="10166" spans="1:6">
      <c r="A10166" s="39">
        <v>27619</v>
      </c>
      <c r="B10166" t="s" s="0">
        <v>172</v>
      </c>
      <c r="C10166" t="s" s="0">
        <v>39</v>
      </c>
      <c r="E10166" t="s" s="0">
        <v>172</v>
      </c>
      <c r="F10166" s="0">
        <v>0.78800000000000003</v>
      </c>
    </row>
    <row r="10167" spans="1:6">
      <c r="A10167" s="39">
        <v>56355</v>
      </c>
      <c r="B10167" t="s" s="0">
        <v>418</v>
      </c>
      <c r="C10167" t="s" s="0">
        <v>22</v>
      </c>
      <c r="E10167" t="s" s="0">
        <v>418</v>
      </c>
      <c r="F10167" s="0">
        <v>1.012</v>
      </c>
    </row>
    <row r="10168" spans="1:6">
      <c r="A10168" s="39">
        <v>66578</v>
      </c>
      <c r="B10168" t="s" s="0">
        <v>339</v>
      </c>
      <c r="C10168" t="s" s="0">
        <v>226</v>
      </c>
      <c r="E10168" t="s" s="0">
        <v>339</v>
      </c>
      <c r="F10168" s="0">
        <v>0.94399999999999995</v>
      </c>
    </row>
    <row r="10169" spans="1:6">
      <c r="A10169" s="39">
        <v>3253</v>
      </c>
      <c r="B10169" t="s" s="0">
        <v>203</v>
      </c>
      <c r="C10169" t="s" s="0">
        <v>82</v>
      </c>
      <c r="E10169" t="s" s="0">
        <v>203</v>
      </c>
      <c r="F10169" s="0">
        <v>0.876</v>
      </c>
    </row>
    <row r="10170" spans="1:6">
      <c r="A10170" s="39">
        <v>19209</v>
      </c>
      <c r="B10170" t="s" s="0">
        <v>138</v>
      </c>
      <c r="C10170" t="s" s="0">
        <v>58</v>
      </c>
      <c r="E10170" t="s" s="0">
        <v>138</v>
      </c>
      <c r="F10170" s="0">
        <v>0.96</v>
      </c>
    </row>
    <row r="10171" spans="1:6">
      <c r="A10171" s="39">
        <v>54429</v>
      </c>
      <c r="B10171" t="s" s="0">
        <v>21</v>
      </c>
      <c r="C10171" t="s" s="0">
        <v>22</v>
      </c>
      <c r="E10171" t="s" s="0">
        <v>21</v>
      </c>
      <c r="F10171" s="0">
        <v>1.085</v>
      </c>
    </row>
    <row r="10172" spans="1:6">
      <c r="A10172" s="39">
        <v>91583</v>
      </c>
      <c r="B10172" t="s" s="0">
        <v>48</v>
      </c>
      <c r="C10172" t="s" s="0">
        <v>26</v>
      </c>
      <c r="E10172" t="s" s="0">
        <v>48</v>
      </c>
      <c r="F10172" s="0">
        <v>1.038</v>
      </c>
    </row>
    <row r="10173" spans="1:6">
      <c r="A10173" s="39">
        <v>56357</v>
      </c>
      <c r="B10173" t="s" s="0">
        <v>418</v>
      </c>
      <c r="C10173" t="s" s="0">
        <v>22</v>
      </c>
      <c r="E10173" t="s" s="0">
        <v>418</v>
      </c>
      <c r="F10173" s="0">
        <v>1.012</v>
      </c>
    </row>
    <row r="10174" spans="1:6">
      <c r="A10174" s="39">
        <v>77761</v>
      </c>
      <c r="B10174" t="s" s="0">
        <v>87</v>
      </c>
      <c r="C10174" t="s" s="0">
        <v>20</v>
      </c>
      <c r="E10174" t="s" s="0">
        <v>87</v>
      </c>
      <c r="F10174" s="0">
        <v>0.97799999999999998</v>
      </c>
    </row>
    <row r="10175" spans="1:6">
      <c r="A10175" s="39">
        <v>86576</v>
      </c>
      <c r="B10175" t="s" s="0">
        <v>51</v>
      </c>
      <c r="C10175" t="s" s="0">
        <v>26</v>
      </c>
      <c r="E10175" t="s" s="0">
        <v>51</v>
      </c>
      <c r="F10175" s="0">
        <v>1.089</v>
      </c>
    </row>
    <row r="10176" spans="1:6">
      <c r="A10176" s="39">
        <v>37308</v>
      </c>
      <c r="B10176" t="s" s="0">
        <v>154</v>
      </c>
      <c r="C10176" t="s" s="0">
        <v>72</v>
      </c>
      <c r="E10176" t="s" s="0">
        <v>154</v>
      </c>
      <c r="F10176" s="0">
        <v>0.90700000000000003</v>
      </c>
    </row>
    <row r="10177" spans="1:6">
      <c r="A10177" s="39">
        <v>66996</v>
      </c>
      <c r="B10177" t="s" s="0">
        <v>134</v>
      </c>
      <c r="C10177" t="s" s="0">
        <v>22</v>
      </c>
      <c r="E10177" t="s" s="0">
        <v>134</v>
      </c>
      <c r="F10177" s="0">
        <v>1.0189999999999999</v>
      </c>
    </row>
    <row r="10178" spans="1:6">
      <c r="A10178" s="39">
        <v>56357</v>
      </c>
      <c r="B10178" t="s" s="0">
        <v>418</v>
      </c>
      <c r="C10178" t="s" s="0">
        <v>22</v>
      </c>
      <c r="E10178" t="s" s="0">
        <v>418</v>
      </c>
      <c r="F10178" s="0">
        <v>1.012</v>
      </c>
    </row>
    <row r="10179" spans="1:6">
      <c r="A10179" s="39">
        <v>65558</v>
      </c>
      <c r="B10179" t="s" s="0">
        <v>418</v>
      </c>
      <c r="C10179" t="s" s="0">
        <v>22</v>
      </c>
      <c r="E10179" t="s" s="0">
        <v>418</v>
      </c>
      <c r="F10179" s="0">
        <v>1.012</v>
      </c>
    </row>
    <row r="10180" spans="1:6">
      <c r="A10180" s="39">
        <v>1968</v>
      </c>
      <c r="B10180" t="s" s="0">
        <v>116</v>
      </c>
      <c r="C10180" t="s" s="0">
        <v>82</v>
      </c>
      <c r="E10180" t="s" s="0">
        <v>116</v>
      </c>
      <c r="F10180" s="0">
        <v>0.88800000000000001</v>
      </c>
    </row>
    <row r="10181" spans="1:6">
      <c r="A10181" s="39">
        <v>1993</v>
      </c>
      <c r="B10181" t="s" s="0">
        <v>116</v>
      </c>
      <c r="C10181" t="s" s="0">
        <v>82</v>
      </c>
      <c r="E10181" t="s" s="0">
        <v>116</v>
      </c>
      <c r="F10181" s="0">
        <v>0.88800000000000001</v>
      </c>
    </row>
    <row r="10182" spans="1:6">
      <c r="A10182" s="39">
        <v>1994</v>
      </c>
      <c r="B10182" t="s" s="0">
        <v>116</v>
      </c>
      <c r="C10182" t="s" s="0">
        <v>82</v>
      </c>
      <c r="E10182" t="s" s="0">
        <v>116</v>
      </c>
      <c r="F10182" s="0">
        <v>0.88800000000000001</v>
      </c>
    </row>
    <row r="10183" spans="1:6">
      <c r="A10183" s="39">
        <v>1998</v>
      </c>
      <c r="B10183" t="s" s="0">
        <v>116</v>
      </c>
      <c r="C10183" t="s" s="0">
        <v>82</v>
      </c>
      <c r="E10183" t="s" s="0">
        <v>116</v>
      </c>
      <c r="F10183" s="0">
        <v>0.88800000000000001</v>
      </c>
    </row>
    <row r="10184" spans="1:6">
      <c r="A10184" s="39">
        <v>2681</v>
      </c>
      <c r="B10184" t="s" s="0">
        <v>174</v>
      </c>
      <c r="C10184" t="s" s="0">
        <v>119</v>
      </c>
      <c r="E10184" t="s" s="0">
        <v>174</v>
      </c>
      <c r="F10184" s="0">
        <v>0.91100000000000003</v>
      </c>
    </row>
    <row r="10185" spans="1:6">
      <c r="A10185" s="39">
        <v>56357</v>
      </c>
      <c r="B10185" t="s" s="0">
        <v>418</v>
      </c>
      <c r="C10185" t="s" s="0">
        <v>22</v>
      </c>
      <c r="E10185" t="s" s="0">
        <v>418</v>
      </c>
      <c r="F10185" s="0">
        <v>1.012</v>
      </c>
    </row>
    <row r="10186" spans="1:6">
      <c r="A10186" s="39">
        <v>56346</v>
      </c>
      <c r="B10186" t="s" s="0">
        <v>418</v>
      </c>
      <c r="C10186" t="s" s="0">
        <v>22</v>
      </c>
      <c r="E10186" t="s" s="0">
        <v>418</v>
      </c>
      <c r="F10186" s="0">
        <v>1.012</v>
      </c>
    </row>
    <row r="10187" spans="1:6">
      <c r="A10187" s="39">
        <v>4435</v>
      </c>
      <c r="B10187" t="s" s="0">
        <v>177</v>
      </c>
      <c r="C10187" t="s" s="0">
        <v>119</v>
      </c>
      <c r="E10187" t="s" s="0">
        <v>177</v>
      </c>
      <c r="F10187" s="0">
        <v>0.96099999999999997</v>
      </c>
    </row>
    <row r="10188" spans="1:6">
      <c r="A10188" s="39">
        <v>56357</v>
      </c>
      <c r="B10188" t="s" s="0">
        <v>418</v>
      </c>
      <c r="C10188" t="s" s="0">
        <v>22</v>
      </c>
      <c r="E10188" t="s" s="0">
        <v>418</v>
      </c>
      <c r="F10188" s="0">
        <v>1.012</v>
      </c>
    </row>
    <row r="10189" spans="1:6">
      <c r="A10189" s="39">
        <v>56357</v>
      </c>
      <c r="B10189" t="s" s="0">
        <v>418</v>
      </c>
      <c r="C10189" t="s" s="0">
        <v>22</v>
      </c>
      <c r="E10189" t="s" s="0">
        <v>418</v>
      </c>
      <c r="F10189" s="0">
        <v>1.012</v>
      </c>
    </row>
    <row r="10190" spans="1:6">
      <c r="A10190" s="39">
        <v>38315</v>
      </c>
      <c r="B10190" t="s" s="0">
        <v>194</v>
      </c>
      <c r="C10190" t="s" s="0">
        <v>39</v>
      </c>
      <c r="E10190" t="s" s="0">
        <v>194</v>
      </c>
      <c r="F10190" s="0">
        <v>0.89900000000000002</v>
      </c>
    </row>
    <row r="10191" spans="1:6">
      <c r="A10191" s="39">
        <v>54534</v>
      </c>
      <c r="B10191" t="s" s="0">
        <v>142</v>
      </c>
      <c r="C10191" t="s" s="0">
        <v>22</v>
      </c>
      <c r="E10191" t="s" s="0">
        <v>142</v>
      </c>
      <c r="F10191" s="0">
        <v>1.0549999999999999</v>
      </c>
    </row>
    <row r="10192" spans="1:6">
      <c r="A10192" s="39">
        <v>19217</v>
      </c>
      <c r="B10192" t="s" s="0">
        <v>138</v>
      </c>
      <c r="C10192" t="s" s="0">
        <v>58</v>
      </c>
      <c r="E10192" t="s" s="0">
        <v>138</v>
      </c>
      <c r="F10192" s="0">
        <v>0.96</v>
      </c>
    </row>
    <row r="10193" spans="1:6">
      <c r="A10193" s="39">
        <v>72667</v>
      </c>
      <c r="B10193" t="s" s="0">
        <v>88</v>
      </c>
      <c r="C10193" t="s" s="0">
        <v>20</v>
      </c>
      <c r="E10193" t="s" s="0">
        <v>88</v>
      </c>
      <c r="F10193" s="0">
        <v>1.028</v>
      </c>
    </row>
    <row r="10194" spans="1:6">
      <c r="A10194" s="39">
        <v>56132</v>
      </c>
      <c r="B10194" t="s" s="0">
        <v>418</v>
      </c>
      <c r="C10194" t="s" s="0">
        <v>22</v>
      </c>
      <c r="E10194" t="s" s="0">
        <v>418</v>
      </c>
      <c r="F10194" s="0">
        <v>1.012</v>
      </c>
    </row>
    <row r="10195" spans="1:6">
      <c r="A10195" s="39">
        <v>56377</v>
      </c>
      <c r="B10195" t="s" s="0">
        <v>418</v>
      </c>
      <c r="C10195" t="s" s="0">
        <v>22</v>
      </c>
      <c r="E10195" t="s" s="0">
        <v>418</v>
      </c>
      <c r="F10195" s="0">
        <v>1.012</v>
      </c>
    </row>
    <row r="10196" spans="1:6">
      <c r="A10196" s="39">
        <v>56370</v>
      </c>
      <c r="B10196" t="s" s="0">
        <v>418</v>
      </c>
      <c r="C10196" t="s" s="0">
        <v>22</v>
      </c>
      <c r="E10196" t="s" s="0">
        <v>418</v>
      </c>
      <c r="F10196" s="0">
        <v>1.012</v>
      </c>
    </row>
    <row r="10197" spans="1:6">
      <c r="A10197" s="39">
        <v>73114</v>
      </c>
      <c r="B10197" t="s" s="0">
        <v>43</v>
      </c>
      <c r="C10197" t="s" s="0">
        <v>20</v>
      </c>
      <c r="E10197" t="s" s="0">
        <v>43</v>
      </c>
      <c r="F10197" s="0">
        <v>1.0329999999999999</v>
      </c>
    </row>
    <row r="10198" spans="1:6">
      <c r="A10198" s="39">
        <v>15890</v>
      </c>
      <c r="B10198" t="s" s="0">
        <v>206</v>
      </c>
      <c r="C10198" t="s" s="0">
        <v>82</v>
      </c>
      <c r="E10198" t="s" s="0">
        <v>206</v>
      </c>
      <c r="F10198" s="0">
        <v>0.93600000000000005</v>
      </c>
    </row>
    <row r="10199" spans="1:6">
      <c r="A10199" s="39">
        <v>83259</v>
      </c>
      <c r="B10199" t="s" s="0">
        <v>128</v>
      </c>
      <c r="C10199" t="s" s="0">
        <v>26</v>
      </c>
      <c r="E10199" t="s" s="0">
        <v>128</v>
      </c>
      <c r="F10199" s="0">
        <v>1.115</v>
      </c>
    </row>
    <row r="10200" spans="1:6">
      <c r="A10200" s="39">
        <v>98663</v>
      </c>
      <c r="B10200" t="s" s="0">
        <v>71</v>
      </c>
      <c r="C10200" t="s" s="0">
        <v>72</v>
      </c>
      <c r="E10200" t="s" s="0">
        <v>71</v>
      </c>
      <c r="F10200" s="0">
        <v>0.89500000000000002</v>
      </c>
    </row>
    <row r="10201" spans="1:6">
      <c r="A10201" s="39">
        <v>82439</v>
      </c>
      <c r="B10201" t="s" s="0">
        <v>199</v>
      </c>
      <c r="C10201" t="s" s="0">
        <v>26</v>
      </c>
      <c r="E10201" t="s" s="0">
        <v>199</v>
      </c>
      <c r="F10201" s="0">
        <v>1.169</v>
      </c>
    </row>
    <row r="10202" spans="1:6">
      <c r="A10202" s="39">
        <v>82444</v>
      </c>
      <c r="B10202" t="s" s="0">
        <v>199</v>
      </c>
      <c r="C10202" t="s" s="0">
        <v>26</v>
      </c>
      <c r="E10202" t="s" s="0">
        <v>199</v>
      </c>
      <c r="F10202" s="0">
        <v>1.169</v>
      </c>
    </row>
    <row r="10203" spans="1:6">
      <c r="A10203" s="39">
        <v>54340</v>
      </c>
      <c r="B10203" t="s" s="0">
        <v>21</v>
      </c>
      <c r="C10203" t="s" s="0">
        <v>22</v>
      </c>
      <c r="E10203" t="s" s="0">
        <v>21</v>
      </c>
      <c r="F10203" s="0">
        <v>1.085</v>
      </c>
    </row>
    <row r="10204" spans="1:6">
      <c r="A10204" s="39">
        <v>65623</v>
      </c>
      <c r="B10204" t="s" s="0">
        <v>418</v>
      </c>
      <c r="C10204" t="s" s="0">
        <v>22</v>
      </c>
      <c r="E10204" t="s" s="0">
        <v>418</v>
      </c>
      <c r="F10204" s="0">
        <v>1.012</v>
      </c>
    </row>
    <row r="10205" spans="1:6">
      <c r="A10205" s="39">
        <v>56377</v>
      </c>
      <c r="B10205" t="s" s="0">
        <v>418</v>
      </c>
      <c r="C10205" t="s" s="0">
        <v>22</v>
      </c>
      <c r="E10205" t="s" s="0">
        <v>418</v>
      </c>
      <c r="F10205" s="0">
        <v>1.012</v>
      </c>
    </row>
    <row r="10206" spans="1:6">
      <c r="A10206" s="39">
        <v>56355</v>
      </c>
      <c r="B10206" t="s" s="0">
        <v>418</v>
      </c>
      <c r="C10206" t="s" s="0">
        <v>22</v>
      </c>
      <c r="E10206" t="s" s="0">
        <v>418</v>
      </c>
      <c r="F10206" s="0">
        <v>1.012</v>
      </c>
    </row>
    <row r="10207" spans="1:6">
      <c r="A10207" s="39">
        <v>2959</v>
      </c>
      <c r="B10207" t="s" s="0">
        <v>204</v>
      </c>
      <c r="C10207" t="s" s="0">
        <v>119</v>
      </c>
      <c r="E10207" t="s" s="0">
        <v>204</v>
      </c>
      <c r="F10207" s="0">
        <v>0.88700000000000001</v>
      </c>
    </row>
    <row r="10208" spans="1:6">
      <c r="A10208" s="39">
        <v>65623</v>
      </c>
      <c r="B10208" t="s" s="0">
        <v>418</v>
      </c>
      <c r="C10208" t="s" s="0">
        <v>22</v>
      </c>
      <c r="E10208" t="s" s="0">
        <v>418</v>
      </c>
      <c r="F10208" s="0">
        <v>1.012</v>
      </c>
    </row>
    <row r="10209" spans="1:6">
      <c r="A10209" s="39">
        <v>56357</v>
      </c>
      <c r="B10209" t="s" s="0">
        <v>418</v>
      </c>
      <c r="C10209" t="s" s="0">
        <v>22</v>
      </c>
      <c r="E10209" t="s" s="0">
        <v>418</v>
      </c>
      <c r="F10209" s="0">
        <v>1.012</v>
      </c>
    </row>
    <row r="10210" spans="1:6">
      <c r="A10210" s="39">
        <v>18320</v>
      </c>
      <c r="B10210" t="s" s="0">
        <v>83</v>
      </c>
      <c r="C10210" t="s" s="0">
        <v>58</v>
      </c>
      <c r="E10210" t="s" s="0">
        <v>83</v>
      </c>
      <c r="F10210" s="0">
        <v>0.94399999999999995</v>
      </c>
    </row>
    <row r="10211" spans="1:6">
      <c r="A10211" s="39">
        <v>15910</v>
      </c>
      <c r="B10211" t="s" s="0">
        <v>145</v>
      </c>
      <c r="C10211" t="s" s="0">
        <v>82</v>
      </c>
      <c r="E10211" t="s" s="0">
        <v>145</v>
      </c>
      <c r="F10211" s="0">
        <v>0.95299999999999996</v>
      </c>
    </row>
    <row r="10212" spans="1:6">
      <c r="A10212" s="39">
        <v>65629</v>
      </c>
      <c r="B10212" t="s" s="0">
        <v>418</v>
      </c>
      <c r="C10212" t="s" s="0">
        <v>22</v>
      </c>
      <c r="E10212" t="s" s="0">
        <v>418</v>
      </c>
      <c r="F10212" s="0">
        <v>1.012</v>
      </c>
    </row>
    <row r="10213" spans="1:6">
      <c r="A10213" s="39">
        <v>56368</v>
      </c>
      <c r="B10213" t="s" s="0">
        <v>418</v>
      </c>
      <c r="C10213" t="s" s="0">
        <v>22</v>
      </c>
      <c r="E10213" t="s" s="0">
        <v>418</v>
      </c>
      <c r="F10213" s="0">
        <v>1.012</v>
      </c>
    </row>
    <row r="10214" spans="1:6">
      <c r="A10214" s="39">
        <v>56357</v>
      </c>
      <c r="B10214" t="s" s="0">
        <v>418</v>
      </c>
      <c r="C10214" t="s" s="0">
        <v>22</v>
      </c>
      <c r="E10214" t="s" s="0">
        <v>418</v>
      </c>
      <c r="F10214" s="0">
        <v>1.012</v>
      </c>
    </row>
    <row r="10215" spans="1:6">
      <c r="A10215" s="39">
        <v>98666</v>
      </c>
      <c r="B10215" t="s" s="0">
        <v>71</v>
      </c>
      <c r="C10215" t="s" s="0">
        <v>72</v>
      </c>
      <c r="E10215" t="s" s="0">
        <v>71</v>
      </c>
      <c r="F10215" s="0">
        <v>0.89500000000000002</v>
      </c>
    </row>
    <row r="10216" spans="1:6">
      <c r="A10216" s="39">
        <v>98667</v>
      </c>
      <c r="B10216" t="s" s="0">
        <v>71</v>
      </c>
      <c r="C10216" t="s" s="0">
        <v>72</v>
      </c>
      <c r="E10216" t="s" s="0">
        <v>71</v>
      </c>
      <c r="F10216" s="0">
        <v>0.89500000000000002</v>
      </c>
    </row>
    <row r="10217" spans="1:6">
      <c r="A10217" s="39">
        <v>98553</v>
      </c>
      <c r="B10217" t="s" s="0">
        <v>71</v>
      </c>
      <c r="C10217" t="s" s="0">
        <v>72</v>
      </c>
      <c r="E10217" t="s" s="0">
        <v>71</v>
      </c>
      <c r="F10217" s="0">
        <v>0.89500000000000002</v>
      </c>
    </row>
    <row r="10218" spans="1:6">
      <c r="A10218" s="39">
        <v>56132</v>
      </c>
      <c r="B10218" t="s" s="0">
        <v>418</v>
      </c>
      <c r="C10218" t="s" s="0">
        <v>22</v>
      </c>
      <c r="E10218" t="s" s="0">
        <v>418</v>
      </c>
      <c r="F10218" s="0">
        <v>1.012</v>
      </c>
    </row>
    <row r="10219" spans="1:6">
      <c r="A10219" s="39">
        <v>4936</v>
      </c>
      <c r="B10219" t="s" s="0">
        <v>203</v>
      </c>
      <c r="C10219" t="s" s="0">
        <v>82</v>
      </c>
      <c r="E10219" t="s" s="0">
        <v>203</v>
      </c>
      <c r="F10219" s="0">
        <v>0.876</v>
      </c>
    </row>
    <row r="10220" spans="1:6">
      <c r="A10220" s="39">
        <v>79418</v>
      </c>
      <c r="B10220" t="s" s="0">
        <v>92</v>
      </c>
      <c r="C10220" t="s" s="0">
        <v>20</v>
      </c>
      <c r="E10220" t="s" s="0">
        <v>92</v>
      </c>
      <c r="F10220" s="0">
        <v>1.028</v>
      </c>
    </row>
    <row r="10221" spans="1:6">
      <c r="A10221" s="39">
        <v>88281</v>
      </c>
      <c r="B10221" t="s" s="0">
        <v>37</v>
      </c>
      <c r="C10221" t="s" s="0">
        <v>20</v>
      </c>
      <c r="E10221" t="s" s="0">
        <v>37</v>
      </c>
      <c r="F10221" s="0">
        <v>1.0529999999999999</v>
      </c>
    </row>
    <row r="10222" spans="1:6">
      <c r="A10222" s="39">
        <v>73278</v>
      </c>
      <c r="B10222" t="s" s="0">
        <v>43</v>
      </c>
      <c r="C10222" t="s" s="0">
        <v>20</v>
      </c>
      <c r="E10222" t="s" s="0">
        <v>43</v>
      </c>
      <c r="F10222" s="0">
        <v>1.0329999999999999</v>
      </c>
    </row>
    <row r="10223" spans="1:6">
      <c r="A10223" s="39">
        <v>56357</v>
      </c>
      <c r="B10223" t="s" s="0">
        <v>418</v>
      </c>
      <c r="C10223" t="s" s="0">
        <v>22</v>
      </c>
      <c r="E10223" t="s" s="0">
        <v>418</v>
      </c>
      <c r="F10223" s="0">
        <v>1.012</v>
      </c>
    </row>
    <row r="10224" spans="1:6">
      <c r="A10224" s="39">
        <v>83727</v>
      </c>
      <c r="B10224" t="s" s="0">
        <v>214</v>
      </c>
      <c r="C10224" t="s" s="0">
        <v>26</v>
      </c>
      <c r="E10224" t="s" s="0">
        <v>214</v>
      </c>
      <c r="F10224" s="0">
        <v>1.274</v>
      </c>
    </row>
    <row r="10225" spans="1:6">
      <c r="A10225" s="39">
        <v>56355</v>
      </c>
      <c r="B10225" t="s" s="0">
        <v>418</v>
      </c>
      <c r="C10225" t="s" s="0">
        <v>22</v>
      </c>
      <c r="E10225" t="s" s="0">
        <v>418</v>
      </c>
      <c r="F10225" s="0">
        <v>1.012</v>
      </c>
    </row>
    <row r="10226" spans="1:6">
      <c r="A10226" s="39">
        <v>56370</v>
      </c>
      <c r="B10226" t="s" s="0">
        <v>418</v>
      </c>
      <c r="C10226" t="s" s="0">
        <v>22</v>
      </c>
      <c r="E10226" t="s" s="0">
        <v>418</v>
      </c>
      <c r="F10226" s="0">
        <v>1.012</v>
      </c>
    </row>
    <row r="10227" spans="1:6">
      <c r="A10227" s="39">
        <v>17192</v>
      </c>
      <c r="B10227" t="s" s="0">
        <v>125</v>
      </c>
      <c r="C10227" t="s" s="0">
        <v>58</v>
      </c>
      <c r="E10227" t="s" s="0">
        <v>125</v>
      </c>
      <c r="F10227" s="0">
        <v>0.9</v>
      </c>
    </row>
    <row r="10228" spans="1:6">
      <c r="A10228" s="39">
        <v>17219</v>
      </c>
      <c r="B10228" t="s" s="0">
        <v>125</v>
      </c>
      <c r="C10228" t="s" s="0">
        <v>58</v>
      </c>
      <c r="E10228" t="s" s="0">
        <v>125</v>
      </c>
      <c r="F10228" s="0">
        <v>0.9</v>
      </c>
    </row>
    <row r="10229" spans="1:6">
      <c r="A10229" s="39">
        <v>55596</v>
      </c>
      <c r="B10229" t="s" s="0">
        <v>36</v>
      </c>
      <c r="C10229" t="s" s="0">
        <v>22</v>
      </c>
      <c r="E10229" t="s" s="0">
        <v>36</v>
      </c>
      <c r="F10229" s="0">
        <v>0.95299999999999996</v>
      </c>
    </row>
    <row r="10230" spans="1:6">
      <c r="A10230" s="39">
        <v>65558</v>
      </c>
      <c r="B10230" t="s" s="0">
        <v>418</v>
      </c>
      <c r="C10230" t="s" s="0">
        <v>22</v>
      </c>
      <c r="E10230" t="s" s="0">
        <v>418</v>
      </c>
      <c r="F10230" s="0">
        <v>1.012</v>
      </c>
    </row>
    <row r="10231" spans="1:6">
      <c r="A10231" s="39">
        <v>99195</v>
      </c>
      <c r="B10231" t="s" s="0">
        <v>113</v>
      </c>
      <c r="C10231" t="s" s="0">
        <v>72</v>
      </c>
      <c r="E10231" t="s" s="0">
        <v>113</v>
      </c>
      <c r="F10231" s="0">
        <v>0.88600000000000001</v>
      </c>
    </row>
    <row r="10232" spans="1:6">
      <c r="A10232" s="39">
        <v>56379</v>
      </c>
      <c r="B10232" t="s" s="0">
        <v>418</v>
      </c>
      <c r="C10232" t="s" s="0">
        <v>22</v>
      </c>
      <c r="E10232" t="s" s="0">
        <v>418</v>
      </c>
      <c r="F10232" s="0">
        <v>1.012</v>
      </c>
    </row>
    <row r="10233" spans="1:6">
      <c r="A10233" s="39">
        <v>79859</v>
      </c>
      <c r="B10233" t="s" s="0">
        <v>179</v>
      </c>
      <c r="C10233" t="s" s="0">
        <v>20</v>
      </c>
      <c r="E10233" t="s" s="0">
        <v>179</v>
      </c>
      <c r="F10233" s="0">
        <v>1.101</v>
      </c>
    </row>
    <row r="10234" spans="1:6">
      <c r="A10234" s="39">
        <v>56357</v>
      </c>
      <c r="B10234" t="s" s="0">
        <v>418</v>
      </c>
      <c r="C10234" t="s" s="0">
        <v>22</v>
      </c>
      <c r="E10234" t="s" s="0">
        <v>418</v>
      </c>
      <c r="F10234" s="0">
        <v>1.012</v>
      </c>
    </row>
    <row r="10235" spans="1:6">
      <c r="A10235" s="39">
        <v>96132</v>
      </c>
      <c r="B10235" t="s" s="0">
        <v>124</v>
      </c>
      <c r="C10235" t="s" s="0">
        <v>26</v>
      </c>
      <c r="E10235" t="s" s="0">
        <v>124</v>
      </c>
      <c r="F10235" s="0">
        <v>1.089</v>
      </c>
    </row>
    <row r="10236" spans="1:6">
      <c r="A10236" s="39">
        <v>67718</v>
      </c>
      <c r="B10236" t="s" s="0">
        <v>134</v>
      </c>
      <c r="C10236" t="s" s="0">
        <v>22</v>
      </c>
      <c r="E10236" t="s" s="0">
        <v>134</v>
      </c>
      <c r="F10236" s="0">
        <v>1.0189999999999999</v>
      </c>
    </row>
    <row r="10237" spans="1:6">
      <c r="A10237" s="39">
        <v>56357</v>
      </c>
      <c r="B10237" t="s" s="0">
        <v>418</v>
      </c>
      <c r="C10237" t="s" s="0">
        <v>22</v>
      </c>
      <c r="E10237" t="s" s="0">
        <v>418</v>
      </c>
      <c r="F10237" s="0">
        <v>1.012</v>
      </c>
    </row>
    <row r="10238" spans="1:6">
      <c r="A10238" s="39">
        <v>56379</v>
      </c>
      <c r="B10238" t="s" s="0">
        <v>418</v>
      </c>
      <c r="C10238" t="s" s="0">
        <v>22</v>
      </c>
      <c r="E10238" t="s" s="0">
        <v>418</v>
      </c>
      <c r="F10238" s="0">
        <v>1.012</v>
      </c>
    </row>
    <row r="10239" spans="1:6">
      <c r="A10239" s="39">
        <v>98574</v>
      </c>
      <c r="B10239" t="s" s="0">
        <v>228</v>
      </c>
      <c r="C10239" t="s" s="0">
        <v>72</v>
      </c>
      <c r="E10239" t="s" s="0">
        <v>228</v>
      </c>
      <c r="F10239" s="0">
        <v>0.95199999999999996</v>
      </c>
    </row>
    <row r="10240" spans="1:6">
      <c r="A10240" s="39">
        <v>98587</v>
      </c>
      <c r="B10240" t="s" s="0">
        <v>228</v>
      </c>
      <c r="C10240" t="s" s="0">
        <v>72</v>
      </c>
      <c r="E10240" t="s" s="0">
        <v>228</v>
      </c>
      <c r="F10240" s="0">
        <v>0.95199999999999996</v>
      </c>
    </row>
    <row r="10241" spans="1:6">
      <c r="A10241" s="39">
        <v>56357</v>
      </c>
      <c r="B10241" t="s" s="0">
        <v>418</v>
      </c>
      <c r="C10241" t="s" s="0">
        <v>22</v>
      </c>
      <c r="E10241" t="s" s="0">
        <v>418</v>
      </c>
      <c r="F10241" s="0">
        <v>1.012</v>
      </c>
    </row>
    <row r="10242" spans="1:6">
      <c r="A10242" s="39">
        <v>56340</v>
      </c>
      <c r="B10242" t="s" s="0">
        <v>418</v>
      </c>
      <c r="C10242" t="s" s="0">
        <v>22</v>
      </c>
      <c r="E10242" t="s" s="0">
        <v>418</v>
      </c>
      <c r="F10242" s="0">
        <v>1.012</v>
      </c>
    </row>
    <row r="10243" spans="1:6">
      <c r="A10243" s="39">
        <v>17390</v>
      </c>
      <c r="B10243" t="s" s="0">
        <v>66</v>
      </c>
      <c r="C10243" t="s" s="0">
        <v>58</v>
      </c>
      <c r="E10243" t="s" s="0">
        <v>66</v>
      </c>
      <c r="F10243" s="0">
        <v>1.012</v>
      </c>
    </row>
    <row r="10244" spans="1:6">
      <c r="A10244" s="39">
        <v>56348</v>
      </c>
      <c r="B10244" t="s" s="0">
        <v>418</v>
      </c>
      <c r="C10244" t="s" s="0">
        <v>22</v>
      </c>
      <c r="E10244" t="s" s="0">
        <v>418</v>
      </c>
      <c r="F10244" s="0">
        <v>1.012</v>
      </c>
    </row>
    <row r="10245" spans="1:6">
      <c r="A10245" s="39">
        <v>98530</v>
      </c>
      <c r="B10245" t="s" s="0">
        <v>71</v>
      </c>
      <c r="C10245" t="s" s="0">
        <v>72</v>
      </c>
      <c r="E10245" t="s" s="0">
        <v>71</v>
      </c>
      <c r="F10245" s="0">
        <v>0.89500000000000002</v>
      </c>
    </row>
    <row r="10246" spans="1:6">
      <c r="A10246" s="39">
        <v>66839</v>
      </c>
      <c r="B10246" t="s" s="0">
        <v>276</v>
      </c>
      <c r="C10246" t="s" s="0">
        <v>226</v>
      </c>
      <c r="E10246" t="s" s="0">
        <v>276</v>
      </c>
      <c r="F10246" s="0">
        <v>0.96399999999999997</v>
      </c>
    </row>
    <row r="10247" spans="1:6">
      <c r="A10247" s="39">
        <v>92546</v>
      </c>
      <c r="B10247" t="s" s="0">
        <v>123</v>
      </c>
      <c r="C10247" t="s" s="0">
        <v>26</v>
      </c>
      <c r="E10247" t="s" s="0">
        <v>123</v>
      </c>
      <c r="F10247" s="0">
        <v>1.018</v>
      </c>
    </row>
    <row r="10248" spans="1:6">
      <c r="A10248" s="39">
        <v>92287</v>
      </c>
      <c r="B10248" t="s" s="0">
        <v>153</v>
      </c>
      <c r="C10248" t="s" s="0">
        <v>26</v>
      </c>
      <c r="E10248" t="s" s="0">
        <v>153</v>
      </c>
      <c r="F10248" s="0">
        <v>1.0589999999999999</v>
      </c>
    </row>
    <row r="10249" spans="1:6">
      <c r="A10249" s="39">
        <v>55758</v>
      </c>
      <c r="B10249" t="s" s="0">
        <v>32</v>
      </c>
      <c r="C10249" t="s" s="0">
        <v>22</v>
      </c>
      <c r="E10249" t="s" s="0">
        <v>32</v>
      </c>
      <c r="F10249" s="0">
        <v>1.046</v>
      </c>
    </row>
    <row r="10250" spans="1:6">
      <c r="A10250" s="39">
        <v>86511</v>
      </c>
      <c r="B10250" t="s" s="0">
        <v>51</v>
      </c>
      <c r="C10250" t="s" s="0">
        <v>26</v>
      </c>
      <c r="E10250" t="s" s="0">
        <v>51</v>
      </c>
      <c r="F10250" s="0">
        <v>1.089</v>
      </c>
    </row>
    <row r="10251" spans="1:6">
      <c r="A10251" s="39">
        <v>99518</v>
      </c>
      <c r="B10251" t="s" s="0">
        <v>148</v>
      </c>
      <c r="C10251" t="s" s="0">
        <v>72</v>
      </c>
      <c r="E10251" t="s" s="0">
        <v>148</v>
      </c>
      <c r="F10251" s="0">
        <v>0.91400000000000003</v>
      </c>
    </row>
    <row r="10252" spans="1:6">
      <c r="A10252" s="39">
        <v>56357</v>
      </c>
      <c r="B10252" t="s" s="0">
        <v>418</v>
      </c>
      <c r="C10252" t="s" s="0">
        <v>22</v>
      </c>
      <c r="E10252" t="s" s="0">
        <v>418</v>
      </c>
      <c r="F10252" s="0">
        <v>1.012</v>
      </c>
    </row>
    <row r="10253" spans="1:6">
      <c r="A10253" s="39">
        <v>56346</v>
      </c>
      <c r="B10253" t="s" s="0">
        <v>418</v>
      </c>
      <c r="C10253" t="s" s="0">
        <v>22</v>
      </c>
      <c r="E10253" t="s" s="0">
        <v>418</v>
      </c>
      <c r="F10253" s="0">
        <v>1.012</v>
      </c>
    </row>
    <row r="10254" spans="1:6">
      <c r="A10254" s="39">
        <v>56370</v>
      </c>
      <c r="B10254" t="s" s="0">
        <v>418</v>
      </c>
      <c r="C10254" t="s" s="0">
        <v>22</v>
      </c>
      <c r="E10254" t="s" s="0">
        <v>418</v>
      </c>
      <c r="F10254" s="0">
        <v>1.012</v>
      </c>
    </row>
    <row r="10255" spans="1:6">
      <c r="A10255" s="39">
        <v>56357</v>
      </c>
      <c r="B10255" t="s" s="0">
        <v>418</v>
      </c>
      <c r="C10255" t="s" s="0">
        <v>22</v>
      </c>
      <c r="E10255" t="s" s="0">
        <v>418</v>
      </c>
      <c r="F10255" s="0">
        <v>1.012</v>
      </c>
    </row>
    <row r="10256" spans="1:6">
      <c r="A10256" s="39">
        <v>55765</v>
      </c>
      <c r="B10256" t="s" s="0">
        <v>32</v>
      </c>
      <c r="C10256" t="s" s="0">
        <v>22</v>
      </c>
      <c r="E10256" t="s" s="0">
        <v>32</v>
      </c>
      <c r="F10256" s="0">
        <v>1.046</v>
      </c>
    </row>
    <row r="10257" spans="1:6">
      <c r="A10257" s="39">
        <v>66484</v>
      </c>
      <c r="B10257" t="s" s="0">
        <v>134</v>
      </c>
      <c r="C10257" t="s" s="0">
        <v>22</v>
      </c>
      <c r="E10257" t="s" s="0">
        <v>134</v>
      </c>
      <c r="F10257" s="0">
        <v>1.0189999999999999</v>
      </c>
    </row>
    <row r="10258" spans="1:6">
      <c r="A10258" s="39">
        <v>66917</v>
      </c>
      <c r="B10258" t="s" s="0">
        <v>134</v>
      </c>
      <c r="C10258" t="s" s="0">
        <v>22</v>
      </c>
      <c r="E10258" t="s" s="0">
        <v>134</v>
      </c>
      <c r="F10258" s="0">
        <v>1.0189999999999999</v>
      </c>
    </row>
    <row r="10259" spans="1:6">
      <c r="A10259" s="39">
        <v>56825</v>
      </c>
      <c r="B10259" t="s" s="0">
        <v>102</v>
      </c>
      <c r="C10259" t="s" s="0">
        <v>22</v>
      </c>
      <c r="E10259" t="s" s="0">
        <v>102</v>
      </c>
      <c r="F10259" s="0">
        <v>0.99099999999999999</v>
      </c>
    </row>
    <row r="10260" spans="1:6">
      <c r="A10260" s="39">
        <v>56357</v>
      </c>
      <c r="B10260" t="s" s="0">
        <v>418</v>
      </c>
      <c r="C10260" t="s" s="0">
        <v>22</v>
      </c>
      <c r="E10260" t="s" s="0">
        <v>418</v>
      </c>
      <c r="F10260" s="0">
        <v>1.012</v>
      </c>
    </row>
    <row r="10261" spans="1:6">
      <c r="A10261" s="39">
        <v>67829</v>
      </c>
      <c r="B10261" t="s" s="0">
        <v>36</v>
      </c>
      <c r="C10261" t="s" s="0">
        <v>22</v>
      </c>
      <c r="E10261" t="s" s="0">
        <v>36</v>
      </c>
      <c r="F10261" s="0">
        <v>0.95299999999999996</v>
      </c>
    </row>
    <row r="10262" spans="1:6">
      <c r="A10262" s="39">
        <v>3096</v>
      </c>
      <c r="B10262" t="s" s="0">
        <v>288</v>
      </c>
      <c r="C10262" t="s" s="0">
        <v>82</v>
      </c>
      <c r="E10262" t="s" s="0">
        <v>288</v>
      </c>
      <c r="F10262" s="0">
        <v>0.748</v>
      </c>
    </row>
    <row r="10263" spans="1:6">
      <c r="A10263" s="39">
        <v>4626</v>
      </c>
      <c r="B10263" t="s" s="0">
        <v>122</v>
      </c>
      <c r="C10263" t="s" s="0">
        <v>72</v>
      </c>
      <c r="E10263" t="s" s="0">
        <v>122</v>
      </c>
      <c r="F10263" s="0">
        <v>0.88700000000000001</v>
      </c>
    </row>
    <row r="10264" spans="1:6">
      <c r="A10264" s="39">
        <v>1877</v>
      </c>
      <c r="B10264" t="s" s="0">
        <v>174</v>
      </c>
      <c r="C10264" t="s" s="0">
        <v>119</v>
      </c>
      <c r="E10264" t="s" s="0">
        <v>174</v>
      </c>
      <c r="F10264" s="0">
        <v>0.91100000000000003</v>
      </c>
    </row>
    <row r="10265" spans="1:6">
      <c r="A10265" s="39">
        <v>56357</v>
      </c>
      <c r="B10265" t="s" s="0">
        <v>418</v>
      </c>
      <c r="C10265" t="s" s="0">
        <v>22</v>
      </c>
      <c r="E10265" t="s" s="0">
        <v>418</v>
      </c>
      <c r="F10265" s="0">
        <v>1.012</v>
      </c>
    </row>
    <row r="10266" spans="1:6">
      <c r="A10266" s="39">
        <v>91289</v>
      </c>
      <c r="B10266" t="s" s="0">
        <v>79</v>
      </c>
      <c r="C10266" t="s" s="0">
        <v>26</v>
      </c>
      <c r="E10266" t="s" s="0">
        <v>79</v>
      </c>
      <c r="F10266" s="0">
        <v>1.1339999999999999</v>
      </c>
    </row>
    <row r="10267" spans="1:6">
      <c r="A10267" s="39">
        <v>29493</v>
      </c>
      <c r="B10267" t="s" s="0">
        <v>231</v>
      </c>
      <c r="C10267" t="s" s="0">
        <v>39</v>
      </c>
      <c r="E10267" t="s" s="0">
        <v>231</v>
      </c>
      <c r="F10267" s="0">
        <v>0.873</v>
      </c>
    </row>
    <row r="10268" spans="1:6">
      <c r="A10268" s="39">
        <v>83530</v>
      </c>
      <c r="B10268" t="s" s="0">
        <v>128</v>
      </c>
      <c r="C10268" t="s" s="0">
        <v>26</v>
      </c>
      <c r="E10268" t="s" s="0">
        <v>128</v>
      </c>
      <c r="F10268" s="0">
        <v>1.115</v>
      </c>
    </row>
    <row r="10269" spans="1:6">
      <c r="A10269" s="39">
        <v>91220</v>
      </c>
      <c r="B10269" t="s" s="0">
        <v>103</v>
      </c>
      <c r="C10269" t="s" s="0">
        <v>26</v>
      </c>
      <c r="E10269" t="s" s="0">
        <v>103</v>
      </c>
      <c r="F10269" s="0">
        <v>1.1399999999999999</v>
      </c>
    </row>
    <row r="10270" spans="1:6">
      <c r="A10270" s="39">
        <v>92253</v>
      </c>
      <c r="B10270" t="s" s="0">
        <v>153</v>
      </c>
      <c r="C10270" t="s" s="0">
        <v>26</v>
      </c>
      <c r="E10270" t="s" s="0">
        <v>153</v>
      </c>
      <c r="F10270" s="0">
        <v>1.0589999999999999</v>
      </c>
    </row>
    <row r="10271" spans="1:6">
      <c r="A10271" s="39">
        <v>56370</v>
      </c>
      <c r="B10271" t="s" s="0">
        <v>418</v>
      </c>
      <c r="C10271" t="s" s="0">
        <v>22</v>
      </c>
      <c r="E10271" t="s" s="0">
        <v>418</v>
      </c>
      <c r="F10271" s="0">
        <v>1.012</v>
      </c>
    </row>
    <row r="10272" spans="1:6">
      <c r="A10272" s="39">
        <v>56368</v>
      </c>
      <c r="B10272" t="s" s="0">
        <v>418</v>
      </c>
      <c r="C10272" t="s" s="0">
        <v>22</v>
      </c>
      <c r="E10272" t="s" s="0">
        <v>418</v>
      </c>
      <c r="F10272" s="0">
        <v>1.012</v>
      </c>
    </row>
    <row r="10273" spans="1:6">
      <c r="A10273" s="39">
        <v>56357</v>
      </c>
      <c r="B10273" t="s" s="0">
        <v>418</v>
      </c>
      <c r="C10273" t="s" s="0">
        <v>22</v>
      </c>
      <c r="E10273" t="s" s="0">
        <v>418</v>
      </c>
      <c r="F10273" s="0">
        <v>1.012</v>
      </c>
    </row>
    <row r="10274" spans="1:6">
      <c r="A10274" s="39">
        <v>67699</v>
      </c>
      <c r="B10274" t="s" s="0">
        <v>220</v>
      </c>
      <c r="C10274" t="s" s="0">
        <v>22</v>
      </c>
      <c r="E10274" t="s" s="0">
        <v>220</v>
      </c>
      <c r="F10274" s="0">
        <v>0.97499999999999998</v>
      </c>
    </row>
    <row r="10275" spans="1:6">
      <c r="A10275" s="39">
        <v>96277</v>
      </c>
      <c r="B10275" t="s" s="0">
        <v>377</v>
      </c>
      <c r="C10275" t="s" s="0">
        <v>26</v>
      </c>
      <c r="E10275" t="s" s="0">
        <v>377</v>
      </c>
      <c r="F10275" s="0">
        <v>1.135</v>
      </c>
    </row>
    <row r="10276" spans="1:6">
      <c r="A10276" s="39">
        <v>63936</v>
      </c>
      <c r="B10276" t="s" s="0">
        <v>121</v>
      </c>
      <c r="C10276" t="s" s="0">
        <v>26</v>
      </c>
      <c r="E10276" t="s" s="0">
        <v>121</v>
      </c>
      <c r="F10276" s="0">
        <v>1.095</v>
      </c>
    </row>
    <row r="10277" spans="1:6">
      <c r="A10277" s="39">
        <v>56346</v>
      </c>
      <c r="B10277" t="s" s="0">
        <v>418</v>
      </c>
      <c r="C10277" t="s" s="0">
        <v>22</v>
      </c>
      <c r="E10277" t="s" s="0">
        <v>418</v>
      </c>
      <c r="F10277" s="0">
        <v>1.012</v>
      </c>
    </row>
    <row r="10278" spans="1:6">
      <c r="A10278" s="39">
        <v>29465</v>
      </c>
      <c r="B10278" t="s" s="0">
        <v>231</v>
      </c>
      <c r="C10278" t="s" s="0">
        <v>39</v>
      </c>
      <c r="E10278" t="s" s="0">
        <v>231</v>
      </c>
      <c r="F10278" s="0">
        <v>0.873</v>
      </c>
    </row>
    <row r="10279" spans="1:6">
      <c r="A10279" s="39">
        <v>83458</v>
      </c>
      <c r="B10279" t="s" s="0">
        <v>91</v>
      </c>
      <c r="C10279" t="s" s="0">
        <v>26</v>
      </c>
      <c r="E10279" t="s" s="0">
        <v>91</v>
      </c>
      <c r="F10279" s="0">
        <v>1.1379999999999999</v>
      </c>
    </row>
    <row r="10280" spans="1:6">
      <c r="A10280" s="39">
        <v>91625</v>
      </c>
      <c r="B10280" t="s" s="0">
        <v>48</v>
      </c>
      <c r="C10280" t="s" s="0">
        <v>26</v>
      </c>
      <c r="E10280" t="s" s="0">
        <v>48</v>
      </c>
      <c r="F10280" s="0">
        <v>1.038</v>
      </c>
    </row>
    <row r="10281" spans="1:6">
      <c r="A10281" s="39">
        <v>55608</v>
      </c>
      <c r="B10281" t="s" s="0">
        <v>36</v>
      </c>
      <c r="C10281" t="s" s="0">
        <v>22</v>
      </c>
      <c r="E10281" t="s" s="0">
        <v>36</v>
      </c>
      <c r="F10281" s="0">
        <v>0.95299999999999996</v>
      </c>
    </row>
    <row r="10282" spans="1:6">
      <c r="A10282" s="39">
        <v>29640</v>
      </c>
      <c r="B10282" t="s" s="0">
        <v>67</v>
      </c>
      <c r="C10282" t="s" s="0">
        <v>39</v>
      </c>
      <c r="E10282" t="s" s="0">
        <v>67</v>
      </c>
      <c r="F10282" s="0">
        <v>0.89600000000000002</v>
      </c>
    </row>
    <row r="10283" spans="1:6">
      <c r="A10283" s="39">
        <v>65391</v>
      </c>
      <c r="B10283" t="s" s="0">
        <v>418</v>
      </c>
      <c r="C10283" t="s" s="0">
        <v>22</v>
      </c>
      <c r="E10283" t="s" s="0">
        <v>418</v>
      </c>
      <c r="F10283" s="0">
        <v>1.012</v>
      </c>
    </row>
    <row r="10284" spans="1:6">
      <c r="A10284" s="39">
        <v>56379</v>
      </c>
      <c r="B10284" t="s" s="0">
        <v>418</v>
      </c>
      <c r="C10284" t="s" s="0">
        <v>22</v>
      </c>
      <c r="E10284" t="s" s="0">
        <v>418</v>
      </c>
      <c r="F10284" s="0">
        <v>1.012</v>
      </c>
    </row>
    <row r="10285" spans="1:6">
      <c r="A10285" s="39">
        <v>54441</v>
      </c>
      <c r="B10285" t="s" s="0">
        <v>21</v>
      </c>
      <c r="C10285" t="s" s="0">
        <v>22</v>
      </c>
      <c r="E10285" t="s" s="0">
        <v>21</v>
      </c>
      <c r="F10285" s="0">
        <v>1.085</v>
      </c>
    </row>
    <row r="10286" spans="1:6">
      <c r="A10286" s="39">
        <v>65623</v>
      </c>
      <c r="B10286" t="s" s="0">
        <v>418</v>
      </c>
      <c r="C10286" t="s" s="0">
        <v>22</v>
      </c>
      <c r="E10286" t="s" s="0">
        <v>418</v>
      </c>
      <c r="F10286" s="0">
        <v>1.012</v>
      </c>
    </row>
    <row r="10287" spans="1:6">
      <c r="A10287" s="39">
        <v>94572</v>
      </c>
      <c r="B10287" t="s" s="0">
        <v>340</v>
      </c>
      <c r="C10287" t="s" s="0">
        <v>26</v>
      </c>
      <c r="E10287" t="s" s="0">
        <v>340</v>
      </c>
      <c r="F10287" s="0">
        <v>0.99</v>
      </c>
    </row>
    <row r="10288" spans="1:6">
      <c r="A10288" s="39">
        <v>27251</v>
      </c>
      <c r="B10288" t="s" s="0">
        <v>61</v>
      </c>
      <c r="C10288" t="s" s="0">
        <v>39</v>
      </c>
      <c r="E10288" t="s" s="0">
        <v>61</v>
      </c>
      <c r="F10288" s="0">
        <v>0.82</v>
      </c>
    </row>
    <row r="10289" spans="1:6">
      <c r="A10289" s="39">
        <v>97852</v>
      </c>
      <c r="B10289" t="s" s="0">
        <v>175</v>
      </c>
      <c r="C10289" t="s" s="0">
        <v>26</v>
      </c>
      <c r="E10289" t="s" s="0">
        <v>175</v>
      </c>
      <c r="F10289" s="0">
        <v>1.0649999999999999</v>
      </c>
    </row>
    <row r="10290" spans="1:6">
      <c r="A10290" s="39">
        <v>97907</v>
      </c>
      <c r="B10290" t="s" s="0">
        <v>175</v>
      </c>
      <c r="C10290" t="s" s="0">
        <v>26</v>
      </c>
      <c r="E10290" t="s" s="0">
        <v>175</v>
      </c>
      <c r="F10290" s="0">
        <v>1.0649999999999999</v>
      </c>
    </row>
    <row r="10291" spans="1:6">
      <c r="A10291" s="39">
        <v>14715</v>
      </c>
      <c r="B10291" t="s" s="0">
        <v>95</v>
      </c>
      <c r="C10291" t="s" s="0">
        <v>70</v>
      </c>
      <c r="E10291" t="s" s="0">
        <v>95</v>
      </c>
      <c r="F10291" s="0">
        <v>0.72899999999999998</v>
      </c>
    </row>
    <row r="10292" spans="1:6">
      <c r="A10292" s="39">
        <v>63825</v>
      </c>
      <c r="B10292" t="s" s="0">
        <v>146</v>
      </c>
      <c r="C10292" t="s" s="0">
        <v>26</v>
      </c>
      <c r="E10292" t="s" s="0">
        <v>146</v>
      </c>
      <c r="F10292" s="0">
        <v>1.0860000000000001</v>
      </c>
    </row>
    <row r="10293" spans="1:6">
      <c r="A10293" s="39">
        <v>94508</v>
      </c>
      <c r="B10293" t="s" s="0">
        <v>77</v>
      </c>
      <c r="C10293" t="s" s="0">
        <v>26</v>
      </c>
      <c r="E10293" t="s" s="0">
        <v>77</v>
      </c>
      <c r="F10293" s="0">
        <v>0.97499999999999998</v>
      </c>
    </row>
    <row r="10294" spans="1:6">
      <c r="A10294" s="39">
        <v>75328</v>
      </c>
      <c r="B10294" t="s" s="0">
        <v>132</v>
      </c>
      <c r="C10294" t="s" s="0">
        <v>20</v>
      </c>
      <c r="E10294" t="s" s="0">
        <v>132</v>
      </c>
      <c r="F10294" s="0">
        <v>1.0720000000000001</v>
      </c>
    </row>
    <row r="10295" spans="1:6">
      <c r="A10295" s="39">
        <v>56370</v>
      </c>
      <c r="B10295" t="s" s="0">
        <v>418</v>
      </c>
      <c r="C10295" t="s" s="0">
        <v>22</v>
      </c>
      <c r="E10295" t="s" s="0">
        <v>418</v>
      </c>
      <c r="F10295" s="0">
        <v>1.012</v>
      </c>
    </row>
    <row r="10296" spans="1:6">
      <c r="A10296" s="39">
        <v>54314</v>
      </c>
      <c r="B10296" t="s" s="0">
        <v>21</v>
      </c>
      <c r="C10296" t="s" s="0">
        <v>22</v>
      </c>
      <c r="E10296" t="s" s="0">
        <v>21</v>
      </c>
      <c r="F10296" s="0">
        <v>1.085</v>
      </c>
    </row>
    <row r="10297" spans="1:6">
      <c r="A10297" s="39">
        <v>56377</v>
      </c>
      <c r="B10297" t="s" s="0">
        <v>418</v>
      </c>
      <c r="C10297" t="s" s="0">
        <v>22</v>
      </c>
      <c r="E10297" t="s" s="0">
        <v>418</v>
      </c>
      <c r="F10297" s="0">
        <v>1.012</v>
      </c>
    </row>
    <row r="10298" spans="1:6">
      <c r="A10298" s="39">
        <v>71101</v>
      </c>
      <c r="B10298" t="s" s="0">
        <v>90</v>
      </c>
      <c r="C10298" t="s" s="0">
        <v>20</v>
      </c>
      <c r="E10298" t="s" s="0">
        <v>90</v>
      </c>
      <c r="F10298" s="0">
        <v>1.107</v>
      </c>
    </row>
    <row r="10299" spans="1:6">
      <c r="A10299" s="39">
        <v>56377</v>
      </c>
      <c r="B10299" t="s" s="0">
        <v>418</v>
      </c>
      <c r="C10299" t="s" s="0">
        <v>22</v>
      </c>
      <c r="E10299" t="s" s="0">
        <v>418</v>
      </c>
      <c r="F10299" s="0">
        <v>1.012</v>
      </c>
    </row>
    <row r="10300" spans="1:6">
      <c r="A10300" s="39">
        <v>84337</v>
      </c>
      <c r="B10300" t="s" s="0">
        <v>176</v>
      </c>
      <c r="C10300" t="s" s="0">
        <v>26</v>
      </c>
      <c r="E10300" t="s" s="0">
        <v>176</v>
      </c>
      <c r="F10300" s="0">
        <v>0.98899999999999999</v>
      </c>
    </row>
    <row r="10301" spans="1:6">
      <c r="A10301" s="39">
        <v>97659</v>
      </c>
      <c r="B10301" t="s" s="0">
        <v>181</v>
      </c>
      <c r="C10301" t="s" s="0">
        <v>26</v>
      </c>
      <c r="E10301" t="s" s="0">
        <v>181</v>
      </c>
      <c r="F10301" s="0">
        <v>1.071</v>
      </c>
    </row>
    <row r="10302" spans="1:6">
      <c r="A10302" s="39">
        <v>83471</v>
      </c>
      <c r="B10302" t="s" s="0">
        <v>91</v>
      </c>
      <c r="C10302" t="s" s="0">
        <v>26</v>
      </c>
      <c r="E10302" t="s" s="0">
        <v>91</v>
      </c>
      <c r="F10302" s="0">
        <v>1.1379999999999999</v>
      </c>
    </row>
    <row r="10303" spans="1:6">
      <c r="A10303" s="39">
        <v>2899</v>
      </c>
      <c r="B10303" t="s" s="0">
        <v>204</v>
      </c>
      <c r="C10303" t="s" s="0">
        <v>119</v>
      </c>
      <c r="E10303" t="s" s="0">
        <v>204</v>
      </c>
      <c r="F10303" s="0">
        <v>0.88700000000000001</v>
      </c>
    </row>
    <row r="10304" spans="1:6">
      <c r="A10304" s="39">
        <v>79677</v>
      </c>
      <c r="B10304" t="s" s="0">
        <v>92</v>
      </c>
      <c r="C10304" t="s" s="0">
        <v>20</v>
      </c>
      <c r="E10304" t="s" s="0">
        <v>92</v>
      </c>
      <c r="F10304" s="0">
        <v>1.028</v>
      </c>
    </row>
    <row r="10305" spans="1:6">
      <c r="A10305" s="39">
        <v>66996</v>
      </c>
      <c r="B10305" t="s" s="0">
        <v>134</v>
      </c>
      <c r="C10305" t="s" s="0">
        <v>22</v>
      </c>
      <c r="E10305" t="s" s="0">
        <v>134</v>
      </c>
      <c r="F10305" s="0">
        <v>1.0189999999999999</v>
      </c>
    </row>
    <row r="10306" spans="1:6">
      <c r="A10306" s="39">
        <v>54552</v>
      </c>
      <c r="B10306" t="s" s="0">
        <v>167</v>
      </c>
      <c r="C10306" t="s" s="0">
        <v>22</v>
      </c>
      <c r="E10306" t="s" s="0">
        <v>167</v>
      </c>
      <c r="F10306" s="0">
        <v>1.01</v>
      </c>
    </row>
    <row r="10307" spans="1:6">
      <c r="A10307" s="39">
        <v>2708</v>
      </c>
      <c r="B10307" t="s" s="0">
        <v>204</v>
      </c>
      <c r="C10307" t="s" s="0">
        <v>119</v>
      </c>
      <c r="E10307" t="s" s="0">
        <v>204</v>
      </c>
      <c r="F10307" s="0">
        <v>0.88700000000000001</v>
      </c>
    </row>
    <row r="10308" spans="1:6">
      <c r="A10308" s="39">
        <v>17349</v>
      </c>
      <c r="B10308" t="s" s="0">
        <v>125</v>
      </c>
      <c r="C10308" t="s" s="0">
        <v>58</v>
      </c>
      <c r="E10308" t="s" s="0">
        <v>125</v>
      </c>
      <c r="F10308" s="0">
        <v>0.9</v>
      </c>
    </row>
    <row r="10309" spans="1:6">
      <c r="A10309" s="39">
        <v>56379</v>
      </c>
      <c r="B10309" t="s" s="0">
        <v>418</v>
      </c>
      <c r="C10309" t="s" s="0">
        <v>22</v>
      </c>
      <c r="E10309" t="s" s="0">
        <v>418</v>
      </c>
      <c r="F10309" s="0">
        <v>1.012</v>
      </c>
    </row>
    <row r="10310" spans="1:6">
      <c r="A10310" s="39">
        <v>8393</v>
      </c>
      <c r="B10310" t="s" s="0">
        <v>252</v>
      </c>
      <c r="C10310" t="s" s="0">
        <v>119</v>
      </c>
      <c r="E10310" t="s" s="0">
        <v>252</v>
      </c>
      <c r="F10310" s="0">
        <v>0.91700000000000004</v>
      </c>
    </row>
    <row r="10311" spans="1:6">
      <c r="A10311" s="39">
        <v>56379</v>
      </c>
      <c r="B10311" t="s" s="0">
        <v>418</v>
      </c>
      <c r="C10311" t="s" s="0">
        <v>22</v>
      </c>
      <c r="E10311" t="s" s="0">
        <v>418</v>
      </c>
      <c r="F10311" s="0">
        <v>1.012</v>
      </c>
    </row>
    <row r="10312" spans="1:6">
      <c r="A10312" s="39">
        <v>94513</v>
      </c>
      <c r="B10312" t="s" s="0">
        <v>340</v>
      </c>
      <c r="C10312" t="s" s="0">
        <v>26</v>
      </c>
      <c r="E10312" t="s" s="0">
        <v>340</v>
      </c>
      <c r="F10312" s="0">
        <v>0.99</v>
      </c>
    </row>
    <row r="10313" spans="1:6">
      <c r="A10313" s="39">
        <v>54426</v>
      </c>
      <c r="B10313" t="s" s="0">
        <v>142</v>
      </c>
      <c r="C10313" t="s" s="0">
        <v>22</v>
      </c>
      <c r="E10313" t="s" s="0">
        <v>142</v>
      </c>
      <c r="F10313" s="0">
        <v>1.0549999999999999</v>
      </c>
    </row>
    <row r="10314" spans="1:6">
      <c r="A10314" s="39">
        <v>56357</v>
      </c>
      <c r="B10314" t="s" s="0">
        <v>418</v>
      </c>
      <c r="C10314" t="s" s="0">
        <v>22</v>
      </c>
      <c r="E10314" t="s" s="0">
        <v>418</v>
      </c>
      <c r="F10314" s="0">
        <v>1.012</v>
      </c>
    </row>
    <row r="10315" spans="1:6">
      <c r="A10315" s="39">
        <v>23923</v>
      </c>
      <c r="B10315" t="s" s="0">
        <v>138</v>
      </c>
      <c r="C10315" t="s" s="0">
        <v>58</v>
      </c>
      <c r="E10315" t="s" s="0">
        <v>138</v>
      </c>
      <c r="F10315" s="0">
        <v>0.96</v>
      </c>
    </row>
    <row r="10316" spans="1:6">
      <c r="A10316" s="39">
        <v>56379</v>
      </c>
      <c r="B10316" t="s" s="0">
        <v>418</v>
      </c>
      <c r="C10316" t="s" s="0">
        <v>22</v>
      </c>
      <c r="E10316" t="s" s="0">
        <v>418</v>
      </c>
      <c r="F10316" s="0">
        <v>1.012</v>
      </c>
    </row>
    <row r="10317" spans="1:6">
      <c r="A10317" s="39">
        <v>56370</v>
      </c>
      <c r="B10317" t="s" s="0">
        <v>418</v>
      </c>
      <c r="C10317" t="s" s="0">
        <v>22</v>
      </c>
      <c r="E10317" t="s" s="0">
        <v>418</v>
      </c>
      <c r="F10317" s="0">
        <v>1.012</v>
      </c>
    </row>
    <row r="10318" spans="1:6">
      <c r="A10318" s="39">
        <v>56355</v>
      </c>
      <c r="B10318" t="s" s="0">
        <v>418</v>
      </c>
      <c r="C10318" t="s" s="0">
        <v>22</v>
      </c>
      <c r="E10318" t="s" s="0">
        <v>418</v>
      </c>
      <c r="F10318" s="0">
        <v>1.012</v>
      </c>
    </row>
    <row r="10319" spans="1:6">
      <c r="A10319" s="39">
        <v>56379</v>
      </c>
      <c r="B10319" t="s" s="0">
        <v>418</v>
      </c>
      <c r="C10319" t="s" s="0">
        <v>22</v>
      </c>
      <c r="E10319" t="s" s="0">
        <v>418</v>
      </c>
      <c r="F10319" s="0">
        <v>1.012</v>
      </c>
    </row>
    <row r="10320" spans="1:6">
      <c r="A10320" s="39">
        <v>3253</v>
      </c>
      <c r="B10320" t="s" s="0">
        <v>203</v>
      </c>
      <c r="C10320" t="s" s="0">
        <v>82</v>
      </c>
      <c r="E10320" t="s" s="0">
        <v>203</v>
      </c>
      <c r="F10320" s="0">
        <v>0.876</v>
      </c>
    </row>
    <row r="10321" spans="1:6">
      <c r="A10321" s="39">
        <v>56348</v>
      </c>
      <c r="B10321" t="s" s="0">
        <v>418</v>
      </c>
      <c r="C10321" t="s" s="0">
        <v>22</v>
      </c>
      <c r="E10321" t="s" s="0">
        <v>418</v>
      </c>
      <c r="F10321" s="0">
        <v>1.012</v>
      </c>
    </row>
    <row r="10322" spans="1:6">
      <c r="A10322" s="39">
        <v>96185</v>
      </c>
      <c r="B10322" t="s" s="0">
        <v>124</v>
      </c>
      <c r="C10322" t="s" s="0">
        <v>26</v>
      </c>
      <c r="E10322" t="s" s="0">
        <v>124</v>
      </c>
      <c r="F10322" s="0">
        <v>1.089</v>
      </c>
    </row>
    <row r="10323" spans="1:6">
      <c r="A10323" s="39">
        <v>56357</v>
      </c>
      <c r="B10323" t="s" s="0">
        <v>418</v>
      </c>
      <c r="C10323" t="s" s="0">
        <v>22</v>
      </c>
      <c r="E10323" t="s" s="0">
        <v>418</v>
      </c>
      <c r="F10323" s="0">
        <v>1.012</v>
      </c>
    </row>
    <row r="10324" spans="1:6">
      <c r="A10324" s="39">
        <v>54316</v>
      </c>
      <c r="B10324" t="s" s="0">
        <v>21</v>
      </c>
      <c r="C10324" t="s" s="0">
        <v>22</v>
      </c>
      <c r="E10324" t="s" s="0">
        <v>21</v>
      </c>
      <c r="F10324" s="0">
        <v>1.085</v>
      </c>
    </row>
    <row r="10325" spans="1:6">
      <c r="A10325" s="39">
        <v>56357</v>
      </c>
      <c r="B10325" t="s" s="0">
        <v>418</v>
      </c>
      <c r="C10325" t="s" s="0">
        <v>22</v>
      </c>
      <c r="E10325" t="s" s="0">
        <v>418</v>
      </c>
      <c r="F10325" s="0">
        <v>1.012</v>
      </c>
    </row>
    <row r="10326" spans="1:6">
      <c r="A10326" s="39">
        <v>86938</v>
      </c>
      <c r="B10326" t="s" s="0">
        <v>164</v>
      </c>
      <c r="C10326" t="s" s="0">
        <v>26</v>
      </c>
      <c r="E10326" t="s" s="0">
        <v>164</v>
      </c>
      <c r="F10326" s="0">
        <v>1.1579999999999999</v>
      </c>
    </row>
    <row r="10327" spans="1:6">
      <c r="A10327" s="39">
        <v>97795</v>
      </c>
      <c r="B10327" t="s" s="0">
        <v>185</v>
      </c>
      <c r="C10327" t="s" s="0">
        <v>26</v>
      </c>
      <c r="E10327" t="s" s="0">
        <v>185</v>
      </c>
      <c r="F10327" s="0">
        <v>1.04</v>
      </c>
    </row>
    <row r="10328" spans="1:6">
      <c r="A10328" s="39">
        <v>56379</v>
      </c>
      <c r="B10328" t="s" s="0">
        <v>418</v>
      </c>
      <c r="C10328" t="s" s="0">
        <v>22</v>
      </c>
      <c r="E10328" t="s" s="0">
        <v>418</v>
      </c>
      <c r="F10328" s="0">
        <v>1.012</v>
      </c>
    </row>
    <row r="10329" spans="1:6">
      <c r="A10329" s="39">
        <v>56355</v>
      </c>
      <c r="B10329" t="s" s="0">
        <v>418</v>
      </c>
      <c r="C10329" t="s" s="0">
        <v>22</v>
      </c>
      <c r="E10329" t="s" s="0">
        <v>418</v>
      </c>
      <c r="F10329" s="0">
        <v>1.012</v>
      </c>
    </row>
    <row r="10330" spans="1:6">
      <c r="A10330" s="39">
        <v>57638</v>
      </c>
      <c r="B10330" t="s" s="0">
        <v>112</v>
      </c>
      <c r="C10330" t="s" s="0">
        <v>22</v>
      </c>
      <c r="E10330" t="s" s="0">
        <v>112</v>
      </c>
      <c r="F10330" s="0">
        <v>0.99</v>
      </c>
    </row>
    <row r="10331" spans="1:6">
      <c r="A10331" s="39">
        <v>55444</v>
      </c>
      <c r="B10331" t="s" s="0">
        <v>36</v>
      </c>
      <c r="C10331" t="s" s="0">
        <v>22</v>
      </c>
      <c r="E10331" t="s" s="0">
        <v>36</v>
      </c>
      <c r="F10331" s="0">
        <v>0.95299999999999996</v>
      </c>
    </row>
    <row r="10332" spans="1:6">
      <c r="A10332" s="39">
        <v>56379</v>
      </c>
      <c r="B10332" t="s" s="0">
        <v>418</v>
      </c>
      <c r="C10332" t="s" s="0">
        <v>22</v>
      </c>
      <c r="E10332" t="s" s="0">
        <v>418</v>
      </c>
      <c r="F10332" s="0">
        <v>1.012</v>
      </c>
    </row>
    <row r="10333" spans="1:6">
      <c r="A10333" s="39">
        <v>68804</v>
      </c>
      <c r="B10333" t="s" s="0">
        <v>419</v>
      </c>
      <c r="C10333" t="s" s="0">
        <v>20</v>
      </c>
      <c r="E10333" t="s" s="0">
        <v>419</v>
      </c>
      <c r="F10333" s="0">
        <v>1.0449999999999999</v>
      </c>
    </row>
    <row r="10334" spans="1:6">
      <c r="A10334" s="39">
        <v>74918</v>
      </c>
      <c r="B10334" t="s" s="0">
        <v>419</v>
      </c>
      <c r="C10334" t="s" s="0">
        <v>20</v>
      </c>
      <c r="E10334" t="s" s="0">
        <v>419</v>
      </c>
      <c r="F10334" s="0">
        <v>1.0449999999999999</v>
      </c>
    </row>
    <row r="10335" spans="1:6">
      <c r="A10335" s="39">
        <v>12529</v>
      </c>
      <c r="B10335" t="s" s="0">
        <v>145</v>
      </c>
      <c r="C10335" t="s" s="0">
        <v>82</v>
      </c>
      <c r="E10335" t="s" s="0">
        <v>145</v>
      </c>
      <c r="F10335" s="0">
        <v>0.95299999999999996</v>
      </c>
    </row>
    <row r="10336" spans="1:6">
      <c r="A10336" s="39">
        <v>15566</v>
      </c>
      <c r="B10336" t="s" s="0">
        <v>206</v>
      </c>
      <c r="C10336" t="s" s="0">
        <v>82</v>
      </c>
      <c r="E10336" t="s" s="0">
        <v>206</v>
      </c>
      <c r="F10336" s="0">
        <v>0.93600000000000005</v>
      </c>
    </row>
    <row r="10337" spans="1:6">
      <c r="A10337" s="39">
        <v>79677</v>
      </c>
      <c r="B10337" t="s" s="0">
        <v>92</v>
      </c>
      <c r="C10337" t="s" s="0">
        <v>20</v>
      </c>
      <c r="E10337" t="s" s="0">
        <v>92</v>
      </c>
      <c r="F10337" s="0">
        <v>1.028</v>
      </c>
    </row>
    <row r="10338" spans="1:6">
      <c r="A10338" s="39">
        <v>66901</v>
      </c>
      <c r="B10338" t="s" s="0">
        <v>53</v>
      </c>
      <c r="C10338" t="s" s="0">
        <v>22</v>
      </c>
      <c r="E10338" t="s" s="0">
        <v>53</v>
      </c>
      <c r="F10338" s="0">
        <v>0.96099999999999997</v>
      </c>
    </row>
    <row r="10339" spans="1:6">
      <c r="A10339" s="39">
        <v>16775</v>
      </c>
      <c r="B10339" t="s" s="0">
        <v>255</v>
      </c>
      <c r="C10339" t="s" s="0">
        <v>82</v>
      </c>
      <c r="E10339" t="s" s="0">
        <v>255</v>
      </c>
      <c r="F10339" s="0">
        <v>0.97</v>
      </c>
    </row>
    <row r="10340" spans="1:6">
      <c r="A10340" s="39">
        <v>4916</v>
      </c>
      <c r="B10340" t="s" s="0">
        <v>203</v>
      </c>
      <c r="C10340" t="s" s="0">
        <v>82</v>
      </c>
      <c r="E10340" t="s" s="0">
        <v>203</v>
      </c>
      <c r="F10340" s="0">
        <v>0.876</v>
      </c>
    </row>
    <row r="10341" spans="1:6">
      <c r="A10341" s="39">
        <v>29396</v>
      </c>
      <c r="B10341" t="s" s="0">
        <v>54</v>
      </c>
      <c r="C10341" t="s" s="0">
        <v>39</v>
      </c>
      <c r="E10341" t="s" s="0">
        <v>54</v>
      </c>
      <c r="F10341" s="0">
        <v>0.86099999999999999</v>
      </c>
    </row>
    <row r="10342" spans="1:6">
      <c r="A10342" s="39">
        <v>1561</v>
      </c>
      <c r="B10342" t="s" s="0">
        <v>293</v>
      </c>
      <c r="C10342" t="s" s="0">
        <v>119</v>
      </c>
      <c r="E10342" t="s" s="0">
        <v>293</v>
      </c>
      <c r="F10342" s="0">
        <v>0.91900000000000004</v>
      </c>
    </row>
    <row r="10343" spans="1:6">
      <c r="A10343" s="39">
        <v>17291</v>
      </c>
      <c r="B10343" t="s" s="0">
        <v>159</v>
      </c>
      <c r="C10343" t="s" s="0">
        <v>82</v>
      </c>
      <c r="E10343" t="s" s="0">
        <v>159</v>
      </c>
      <c r="F10343" s="0">
        <v>0.88900000000000001</v>
      </c>
    </row>
    <row r="10344" spans="1:6">
      <c r="A10344" s="39">
        <v>17111</v>
      </c>
      <c r="B10344" t="s" s="0">
        <v>125</v>
      </c>
      <c r="C10344" t="s" s="0">
        <v>58</v>
      </c>
      <c r="E10344" t="s" s="0">
        <v>125</v>
      </c>
      <c r="F10344" s="0">
        <v>0.9</v>
      </c>
    </row>
    <row r="10345" spans="1:6">
      <c r="A10345" s="39">
        <v>86956</v>
      </c>
      <c r="B10345" t="s" s="0">
        <v>130</v>
      </c>
      <c r="C10345" t="s" s="0">
        <v>26</v>
      </c>
      <c r="E10345" t="s" s="0">
        <v>130</v>
      </c>
      <c r="F10345" s="0">
        <v>1.1479999999999999</v>
      </c>
    </row>
    <row r="10346" spans="1:6">
      <c r="A10346" s="39">
        <v>82296</v>
      </c>
      <c r="B10346" t="s" s="0">
        <v>49</v>
      </c>
      <c r="C10346" t="s" s="0">
        <v>26</v>
      </c>
      <c r="E10346" t="s" s="0">
        <v>49</v>
      </c>
      <c r="F10346" s="0">
        <v>1.2809999999999999</v>
      </c>
    </row>
    <row r="10347" spans="1:6">
      <c r="A10347" s="39">
        <v>69245</v>
      </c>
      <c r="B10347" t="s" s="0">
        <v>419</v>
      </c>
      <c r="C10347" t="s" s="0">
        <v>20</v>
      </c>
      <c r="E10347" t="s" s="0">
        <v>419</v>
      </c>
      <c r="F10347" s="0">
        <v>1.0449999999999999</v>
      </c>
    </row>
    <row r="10348" spans="1:6">
      <c r="A10348" s="39">
        <v>37318</v>
      </c>
      <c r="B10348" t="s" s="0">
        <v>154</v>
      </c>
      <c r="C10348" t="s" s="0">
        <v>72</v>
      </c>
      <c r="E10348" t="s" s="0">
        <v>154</v>
      </c>
      <c r="F10348" s="0">
        <v>0.90700000000000003</v>
      </c>
    </row>
    <row r="10349" spans="1:6">
      <c r="A10349" s="39">
        <v>17337</v>
      </c>
      <c r="B10349" t="s" s="0">
        <v>125</v>
      </c>
      <c r="C10349" t="s" s="0">
        <v>58</v>
      </c>
      <c r="E10349" t="s" s="0">
        <v>125</v>
      </c>
      <c r="F10349" s="0">
        <v>0.9</v>
      </c>
    </row>
    <row r="10350" spans="1:6">
      <c r="A10350" s="39">
        <v>39524</v>
      </c>
      <c r="B10350" t="s" s="0">
        <v>95</v>
      </c>
      <c r="C10350" t="s" s="0">
        <v>70</v>
      </c>
      <c r="E10350" t="s" s="0">
        <v>95</v>
      </c>
      <c r="F10350" s="0">
        <v>0.72899999999999998</v>
      </c>
    </row>
    <row r="10351" spans="1:6">
      <c r="A10351" s="39">
        <v>68782</v>
      </c>
      <c r="B10351" t="s" s="0">
        <v>419</v>
      </c>
      <c r="C10351" t="s" s="0">
        <v>20</v>
      </c>
      <c r="E10351" t="s" s="0">
        <v>419</v>
      </c>
      <c r="F10351" s="0">
        <v>1.0449999999999999</v>
      </c>
    </row>
    <row r="10352" spans="1:6">
      <c r="A10352" s="39">
        <v>69234</v>
      </c>
      <c r="B10352" t="s" s="0">
        <v>419</v>
      </c>
      <c r="C10352" t="s" s="0">
        <v>20</v>
      </c>
      <c r="E10352" t="s" s="0">
        <v>419</v>
      </c>
      <c r="F10352" s="0">
        <v>1.0449999999999999</v>
      </c>
    </row>
    <row r="10353" spans="1:6">
      <c r="A10353" s="39">
        <v>38364</v>
      </c>
      <c r="B10353" t="s" s="0">
        <v>217</v>
      </c>
      <c r="C10353" t="s" s="0">
        <v>39</v>
      </c>
      <c r="E10353" t="s" s="0">
        <v>217</v>
      </c>
      <c r="F10353" s="0">
        <v>0.82</v>
      </c>
    </row>
    <row r="10354" spans="1:6">
      <c r="A10354" s="39">
        <v>69221</v>
      </c>
      <c r="B10354" t="s" s="0">
        <v>419</v>
      </c>
      <c r="C10354" t="s" s="0">
        <v>20</v>
      </c>
      <c r="E10354" t="s" s="0">
        <v>419</v>
      </c>
      <c r="F10354" s="0">
        <v>1.0449999999999999</v>
      </c>
    </row>
    <row r="10355" spans="1:6">
      <c r="A10355" s="39">
        <v>92539</v>
      </c>
      <c r="B10355" t="s" s="0">
        <v>123</v>
      </c>
      <c r="C10355" t="s" s="0">
        <v>26</v>
      </c>
      <c r="E10355" t="s" s="0">
        <v>123</v>
      </c>
      <c r="F10355" s="0">
        <v>1.018</v>
      </c>
    </row>
    <row r="10356" spans="1:6">
      <c r="A10356" s="39">
        <v>64754</v>
      </c>
      <c r="B10356" t="s" s="0">
        <v>419</v>
      </c>
      <c r="C10356" t="s" s="0">
        <v>20</v>
      </c>
      <c r="E10356" t="s" s="0">
        <v>419</v>
      </c>
      <c r="F10356" s="0">
        <v>1.0449999999999999</v>
      </c>
    </row>
    <row r="10357" spans="1:6">
      <c r="A10357" s="39">
        <v>83137</v>
      </c>
      <c r="B10357" t="s" s="0">
        <v>96</v>
      </c>
      <c r="C10357" t="s" s="0">
        <v>26</v>
      </c>
      <c r="E10357" t="s" s="0">
        <v>96</v>
      </c>
      <c r="F10357" s="0">
        <v>1.2609999999999999</v>
      </c>
    </row>
    <row r="10358" spans="1:6">
      <c r="A10358" s="39">
        <v>69412</v>
      </c>
      <c r="B10358" t="s" s="0">
        <v>419</v>
      </c>
      <c r="C10358" t="s" s="0">
        <v>20</v>
      </c>
      <c r="E10358" t="s" s="0">
        <v>419</v>
      </c>
      <c r="F10358" s="0">
        <v>1.0449999999999999</v>
      </c>
    </row>
    <row r="10359" spans="1:6">
      <c r="A10359" s="39">
        <v>93488</v>
      </c>
      <c r="B10359" t="s" s="0">
        <v>173</v>
      </c>
      <c r="C10359" t="s" s="0">
        <v>26</v>
      </c>
      <c r="E10359" t="s" s="0">
        <v>173</v>
      </c>
      <c r="F10359" s="0">
        <v>0.90500000000000003</v>
      </c>
    </row>
    <row r="10360" spans="1:6">
      <c r="A10360" s="39">
        <v>97453</v>
      </c>
      <c r="B10360" t="s" s="0">
        <v>235</v>
      </c>
      <c r="C10360" t="s" s="0">
        <v>26</v>
      </c>
      <c r="E10360" t="s" s="0">
        <v>235</v>
      </c>
      <c r="F10360" s="0">
        <v>1.093</v>
      </c>
    </row>
    <row r="10361" spans="1:6">
      <c r="A10361" s="39">
        <v>69429</v>
      </c>
      <c r="B10361" t="s" s="0">
        <v>419</v>
      </c>
      <c r="C10361" t="s" s="0">
        <v>20</v>
      </c>
      <c r="E10361" t="s" s="0">
        <v>419</v>
      </c>
      <c r="F10361" s="0">
        <v>1.0449999999999999</v>
      </c>
    </row>
    <row r="10362" spans="1:6">
      <c r="A10362" s="39">
        <v>15910</v>
      </c>
      <c r="B10362" t="s" s="0">
        <v>145</v>
      </c>
      <c r="C10362" t="s" s="0">
        <v>82</v>
      </c>
      <c r="E10362" t="s" s="0">
        <v>145</v>
      </c>
      <c r="F10362" s="0">
        <v>0.95299999999999996</v>
      </c>
    </row>
    <row r="10363" spans="1:6">
      <c r="A10363" s="39">
        <v>17309</v>
      </c>
      <c r="B10363" t="s" s="0">
        <v>66</v>
      </c>
      <c r="C10363" t="s" s="0">
        <v>58</v>
      </c>
      <c r="E10363" t="s" s="0">
        <v>66</v>
      </c>
      <c r="F10363" s="0">
        <v>1.012</v>
      </c>
    </row>
    <row r="10364" spans="1:6">
      <c r="A10364" s="39">
        <v>69434</v>
      </c>
      <c r="B10364" t="s" s="0">
        <v>419</v>
      </c>
      <c r="C10364" t="s" s="0">
        <v>20</v>
      </c>
      <c r="E10364" t="s" s="0">
        <v>419</v>
      </c>
      <c r="F10364" s="0">
        <v>1.0449999999999999</v>
      </c>
    </row>
    <row r="10365" spans="1:6">
      <c r="A10365" s="39">
        <v>14621</v>
      </c>
      <c r="B10365" t="s" s="0">
        <v>287</v>
      </c>
      <c r="C10365" t="s" s="0">
        <v>82</v>
      </c>
      <c r="E10365" t="s" s="0">
        <v>287</v>
      </c>
      <c r="F10365" s="0">
        <v>0.98499999999999999</v>
      </c>
    </row>
    <row r="10366" spans="1:6">
      <c r="A10366" s="39">
        <v>68535</v>
      </c>
      <c r="B10366" t="s" s="0">
        <v>419</v>
      </c>
      <c r="C10366" t="s" s="0">
        <v>20</v>
      </c>
      <c r="E10366" t="s" s="0">
        <v>419</v>
      </c>
      <c r="F10366" s="0">
        <v>1.0449999999999999</v>
      </c>
    </row>
    <row r="10367" spans="1:6">
      <c r="A10367" s="39">
        <v>4509</v>
      </c>
      <c r="B10367" t="s" s="0">
        <v>177</v>
      </c>
      <c r="C10367" t="s" s="0">
        <v>119</v>
      </c>
      <c r="E10367" t="s" s="0">
        <v>177</v>
      </c>
      <c r="F10367" s="0">
        <v>0.96099999999999997</v>
      </c>
    </row>
    <row r="10368" spans="1:6">
      <c r="A10368" s="39">
        <v>79650</v>
      </c>
      <c r="B10368" t="s" s="0">
        <v>92</v>
      </c>
      <c r="C10368" t="s" s="0">
        <v>20</v>
      </c>
      <c r="E10368" t="s" s="0">
        <v>92</v>
      </c>
      <c r="F10368" s="0">
        <v>1.028</v>
      </c>
    </row>
    <row r="10369" spans="1:6">
      <c r="A10369" s="39">
        <v>91626</v>
      </c>
      <c r="B10369" t="s" s="0">
        <v>48</v>
      </c>
      <c r="C10369" t="s" s="0">
        <v>26</v>
      </c>
      <c r="E10369" t="s" s="0">
        <v>48</v>
      </c>
      <c r="F10369" s="0">
        <v>1.038</v>
      </c>
    </row>
    <row r="10370" spans="1:6">
      <c r="A10370" s="39">
        <v>72296</v>
      </c>
      <c r="B10370" t="s" s="0">
        <v>114</v>
      </c>
      <c r="C10370" t="s" s="0">
        <v>20</v>
      </c>
      <c r="E10370" t="s" s="0">
        <v>114</v>
      </c>
      <c r="F10370" s="0">
        <v>1.05</v>
      </c>
    </row>
    <row r="10371" spans="1:6">
      <c r="A10371" s="39">
        <v>67707</v>
      </c>
      <c r="B10371" t="s" s="0">
        <v>220</v>
      </c>
      <c r="C10371" t="s" s="0">
        <v>22</v>
      </c>
      <c r="E10371" t="s" s="0">
        <v>220</v>
      </c>
      <c r="F10371" s="0">
        <v>0.97499999999999998</v>
      </c>
    </row>
    <row r="10372" spans="1:6">
      <c r="A10372" s="39">
        <v>38170</v>
      </c>
      <c r="B10372" t="s" s="0">
        <v>194</v>
      </c>
      <c r="C10372" t="s" s="0">
        <v>39</v>
      </c>
      <c r="E10372" t="s" s="0">
        <v>194</v>
      </c>
      <c r="F10372" s="0">
        <v>0.89900000000000002</v>
      </c>
    </row>
    <row r="10373" spans="1:6">
      <c r="A10373" s="39">
        <v>74925</v>
      </c>
      <c r="B10373" t="s" s="0">
        <v>419</v>
      </c>
      <c r="C10373" t="s" s="0">
        <v>20</v>
      </c>
      <c r="E10373" t="s" s="0">
        <v>419</v>
      </c>
      <c r="F10373" s="0">
        <v>1.0449999999999999</v>
      </c>
    </row>
    <row r="10374" spans="1:6">
      <c r="A10374" s="39">
        <v>69214</v>
      </c>
      <c r="B10374" t="s" s="0">
        <v>419</v>
      </c>
      <c r="C10374" t="s" s="0">
        <v>20</v>
      </c>
      <c r="E10374" t="s" s="0">
        <v>419</v>
      </c>
      <c r="F10374" s="0">
        <v>1.0449999999999999</v>
      </c>
    </row>
    <row r="10375" spans="1:6">
      <c r="A10375" s="39">
        <v>2829</v>
      </c>
      <c r="B10375" t="s" s="0">
        <v>204</v>
      </c>
      <c r="C10375" t="s" s="0">
        <v>119</v>
      </c>
      <c r="E10375" t="s" s="0">
        <v>204</v>
      </c>
      <c r="F10375" s="0">
        <v>0.88700000000000001</v>
      </c>
    </row>
    <row r="10376" spans="1:6">
      <c r="A10376" s="39">
        <v>16244</v>
      </c>
      <c r="B10376" t="s" s="0">
        <v>81</v>
      </c>
      <c r="C10376" t="s" s="0">
        <v>82</v>
      </c>
      <c r="E10376" t="s" s="0">
        <v>81</v>
      </c>
      <c r="F10376" s="0">
        <v>0.878</v>
      </c>
    </row>
    <row r="10377" spans="1:6">
      <c r="A10377" s="39">
        <v>74927</v>
      </c>
      <c r="B10377" t="s" s="0">
        <v>419</v>
      </c>
      <c r="C10377" t="s" s="0">
        <v>20</v>
      </c>
      <c r="E10377" t="s" s="0">
        <v>419</v>
      </c>
      <c r="F10377" s="0">
        <v>1.0449999999999999</v>
      </c>
    </row>
    <row r="10378" spans="1:6">
      <c r="A10378" s="39">
        <v>93489</v>
      </c>
      <c r="B10378" t="s" s="0">
        <v>173</v>
      </c>
      <c r="C10378" t="s" s="0">
        <v>26</v>
      </c>
      <c r="E10378" t="s" s="0">
        <v>173</v>
      </c>
      <c r="F10378" s="0">
        <v>0.90500000000000003</v>
      </c>
    </row>
    <row r="10379" spans="1:6">
      <c r="A10379" s="39">
        <v>55288</v>
      </c>
      <c r="B10379" t="s" s="0">
        <v>99</v>
      </c>
      <c r="C10379" t="s" s="0">
        <v>22</v>
      </c>
      <c r="E10379" t="s" s="0">
        <v>99</v>
      </c>
      <c r="F10379" s="0">
        <v>0.97</v>
      </c>
    </row>
    <row r="10380" spans="1:6">
      <c r="A10380" s="39">
        <v>17166</v>
      </c>
      <c r="B10380" t="s" s="0">
        <v>57</v>
      </c>
      <c r="C10380" t="s" s="0">
        <v>58</v>
      </c>
      <c r="E10380" t="s" s="0">
        <v>57</v>
      </c>
      <c r="F10380" s="0">
        <v>0.93899999999999995</v>
      </c>
    </row>
    <row r="10381" spans="1:6">
      <c r="A10381" s="39">
        <v>26419</v>
      </c>
      <c r="B10381" t="s" s="0">
        <v>267</v>
      </c>
      <c r="C10381" t="s" s="0">
        <v>39</v>
      </c>
      <c r="E10381" t="s" s="0">
        <v>267</v>
      </c>
      <c r="F10381" s="0">
        <v>0.82599999999999996</v>
      </c>
    </row>
    <row r="10382" spans="1:6">
      <c r="A10382" s="39">
        <v>19073</v>
      </c>
      <c r="B10382" t="s" s="0">
        <v>135</v>
      </c>
      <c r="C10382" t="s" s="0">
        <v>58</v>
      </c>
      <c r="E10382" t="s" s="0">
        <v>135</v>
      </c>
      <c r="F10382" s="0">
        <v>0.90100000000000002</v>
      </c>
    </row>
    <row r="10383" spans="1:6">
      <c r="A10383" s="39">
        <v>19075</v>
      </c>
      <c r="B10383" t="s" s="0">
        <v>135</v>
      </c>
      <c r="C10383" t="s" s="0">
        <v>58</v>
      </c>
      <c r="E10383" t="s" s="0">
        <v>135</v>
      </c>
      <c r="F10383" s="0">
        <v>0.90100000000000002</v>
      </c>
    </row>
    <row r="10384" spans="1:6">
      <c r="A10384" s="39">
        <v>69251</v>
      </c>
      <c r="B10384" t="s" s="0">
        <v>419</v>
      </c>
      <c r="C10384" t="s" s="0">
        <v>20</v>
      </c>
      <c r="E10384" t="s" s="0">
        <v>419</v>
      </c>
      <c r="F10384" s="0">
        <v>1.0449999999999999</v>
      </c>
    </row>
    <row r="10385" spans="1:6">
      <c r="A10385" s="39">
        <v>4928</v>
      </c>
      <c r="B10385" t="s" s="0">
        <v>203</v>
      </c>
      <c r="C10385" t="s" s="0">
        <v>82</v>
      </c>
      <c r="E10385" t="s" s="0">
        <v>203</v>
      </c>
      <c r="F10385" s="0">
        <v>0.876</v>
      </c>
    </row>
    <row r="10386" spans="1:6">
      <c r="A10386" s="39">
        <v>78144</v>
      </c>
      <c r="B10386" t="s" s="0">
        <v>87</v>
      </c>
      <c r="C10386" t="s" s="0">
        <v>20</v>
      </c>
      <c r="E10386" t="s" s="0">
        <v>87</v>
      </c>
      <c r="F10386" s="0">
        <v>0.97799999999999998</v>
      </c>
    </row>
    <row r="10387" spans="1:6">
      <c r="A10387" s="39">
        <v>78713</v>
      </c>
      <c r="B10387" t="s" s="0">
        <v>87</v>
      </c>
      <c r="C10387" t="s" s="0">
        <v>20</v>
      </c>
      <c r="E10387" t="s" s="0">
        <v>87</v>
      </c>
      <c r="F10387" s="0">
        <v>0.97799999999999998</v>
      </c>
    </row>
    <row r="10388" spans="1:6">
      <c r="A10388" s="39">
        <v>69434</v>
      </c>
      <c r="B10388" t="s" s="0">
        <v>419</v>
      </c>
      <c r="C10388" t="s" s="0">
        <v>20</v>
      </c>
      <c r="E10388" t="s" s="0">
        <v>419</v>
      </c>
      <c r="F10388" s="0">
        <v>1.0449999999999999</v>
      </c>
    </row>
    <row r="10389" spans="1:6">
      <c r="A10389" s="39">
        <v>68542</v>
      </c>
      <c r="B10389" t="s" s="0">
        <v>419</v>
      </c>
      <c r="C10389" t="s" s="0">
        <v>20</v>
      </c>
      <c r="E10389" t="s" s="0">
        <v>419</v>
      </c>
      <c r="F10389" s="0">
        <v>1.0449999999999999</v>
      </c>
    </row>
    <row r="10390" spans="1:6">
      <c r="A10390" s="39">
        <v>69253</v>
      </c>
      <c r="B10390" t="s" s="0">
        <v>419</v>
      </c>
      <c r="C10390" t="s" s="0">
        <v>20</v>
      </c>
      <c r="E10390" t="s" s="0">
        <v>419</v>
      </c>
      <c r="F10390" s="0">
        <v>1.0449999999999999</v>
      </c>
    </row>
    <row r="10391" spans="1:6">
      <c r="A10391" s="39">
        <v>74921</v>
      </c>
      <c r="B10391" t="s" s="0">
        <v>419</v>
      </c>
      <c r="C10391" t="s" s="0">
        <v>20</v>
      </c>
      <c r="E10391" t="s" s="0">
        <v>419</v>
      </c>
      <c r="F10391" s="0">
        <v>1.0449999999999999</v>
      </c>
    </row>
    <row r="10392" spans="1:6">
      <c r="A10392" s="39">
        <v>86529</v>
      </c>
      <c r="B10392" t="s" s="0">
        <v>168</v>
      </c>
      <c r="C10392" t="s" s="0">
        <v>26</v>
      </c>
      <c r="E10392" t="s" s="0">
        <v>168</v>
      </c>
      <c r="F10392" s="0">
        <v>1.0069999999999999</v>
      </c>
    </row>
    <row r="10393" spans="1:6">
      <c r="A10393" s="39">
        <v>74575</v>
      </c>
      <c r="B10393" t="s" s="0">
        <v>259</v>
      </c>
      <c r="C10393" t="s" s="0">
        <v>20</v>
      </c>
      <c r="E10393" t="s" s="0">
        <v>259</v>
      </c>
      <c r="F10393" s="0">
        <v>0.97899999999999998</v>
      </c>
    </row>
    <row r="10394" spans="1:6">
      <c r="A10394" s="39">
        <v>69502</v>
      </c>
      <c r="B10394" t="s" s="0">
        <v>419</v>
      </c>
      <c r="C10394" t="s" s="0">
        <v>20</v>
      </c>
      <c r="E10394" t="s" s="0">
        <v>419</v>
      </c>
      <c r="F10394" s="0">
        <v>1.0449999999999999</v>
      </c>
    </row>
    <row r="10395" spans="1:6">
      <c r="A10395" s="39">
        <v>69493</v>
      </c>
      <c r="B10395" t="s" s="0">
        <v>419</v>
      </c>
      <c r="C10395" t="s" s="0">
        <v>20</v>
      </c>
      <c r="E10395" t="s" s="0">
        <v>419</v>
      </c>
      <c r="F10395" s="0">
        <v>1.0449999999999999</v>
      </c>
    </row>
    <row r="10396" spans="1:6">
      <c r="A10396" s="39">
        <v>68766</v>
      </c>
      <c r="B10396" t="s" s="0">
        <v>419</v>
      </c>
      <c r="C10396" t="s" s="0">
        <v>20</v>
      </c>
      <c r="E10396" t="s" s="0">
        <v>419</v>
      </c>
      <c r="F10396" s="0">
        <v>1.0449999999999999</v>
      </c>
    </row>
    <row r="10397" spans="1:6">
      <c r="A10397" s="39">
        <v>53520</v>
      </c>
      <c r="B10397" t="s" s="0">
        <v>52</v>
      </c>
      <c r="C10397" t="s" s="0">
        <v>22</v>
      </c>
      <c r="E10397" t="s" s="0">
        <v>52</v>
      </c>
      <c r="F10397" s="0">
        <v>1.0009999999999999</v>
      </c>
    </row>
    <row r="10398" spans="1:6">
      <c r="A10398" s="39">
        <v>68549</v>
      </c>
      <c r="B10398" t="s" s="0">
        <v>419</v>
      </c>
      <c r="C10398" t="s" s="0">
        <v>20</v>
      </c>
      <c r="E10398" t="s" s="0">
        <v>419</v>
      </c>
      <c r="F10398" s="0">
        <v>1.0449999999999999</v>
      </c>
    </row>
    <row r="10399" spans="1:6">
      <c r="A10399" s="39">
        <v>68775</v>
      </c>
      <c r="B10399" t="s" s="0">
        <v>419</v>
      </c>
      <c r="C10399" t="s" s="0">
        <v>20</v>
      </c>
      <c r="E10399" t="s" s="0">
        <v>419</v>
      </c>
      <c r="F10399" s="0">
        <v>1.0449999999999999</v>
      </c>
    </row>
    <row r="10400" spans="1:6">
      <c r="A10400" s="39">
        <v>54586</v>
      </c>
      <c r="B10400" t="s" s="0">
        <v>167</v>
      </c>
      <c r="C10400" t="s" s="0">
        <v>22</v>
      </c>
      <c r="E10400" t="s" s="0">
        <v>167</v>
      </c>
      <c r="F10400" s="0">
        <v>1.01</v>
      </c>
    </row>
    <row r="10401" spans="1:6">
      <c r="A10401" s="39">
        <v>68526</v>
      </c>
      <c r="B10401" t="s" s="0">
        <v>419</v>
      </c>
      <c r="C10401" t="s" s="0">
        <v>20</v>
      </c>
      <c r="E10401" t="s" s="0">
        <v>419</v>
      </c>
      <c r="F10401" s="0">
        <v>1.0449999999999999</v>
      </c>
    </row>
    <row r="10402" spans="1:6">
      <c r="A10402" s="39">
        <v>69514</v>
      </c>
      <c r="B10402" t="s" s="0">
        <v>419</v>
      </c>
      <c r="C10402" t="s" s="0">
        <v>20</v>
      </c>
      <c r="E10402" t="s" s="0">
        <v>419</v>
      </c>
      <c r="F10402" s="0">
        <v>1.0449999999999999</v>
      </c>
    </row>
    <row r="10403" spans="1:6">
      <c r="A10403" s="39">
        <v>69181</v>
      </c>
      <c r="B10403" t="s" s="0">
        <v>419</v>
      </c>
      <c r="C10403" t="s" s="0">
        <v>20</v>
      </c>
      <c r="E10403" t="s" s="0">
        <v>419</v>
      </c>
      <c r="F10403" s="0">
        <v>1.0449999999999999</v>
      </c>
    </row>
    <row r="10404" spans="1:6">
      <c r="A10404" s="39">
        <v>74931</v>
      </c>
      <c r="B10404" t="s" s="0">
        <v>419</v>
      </c>
      <c r="C10404" t="s" s="0">
        <v>20</v>
      </c>
      <c r="E10404" t="s" s="0">
        <v>419</v>
      </c>
      <c r="F10404" s="0">
        <v>1.0449999999999999</v>
      </c>
    </row>
    <row r="10405" spans="1:6">
      <c r="A10405" s="39">
        <v>69254</v>
      </c>
      <c r="B10405" t="s" s="0">
        <v>419</v>
      </c>
      <c r="C10405" t="s" s="0">
        <v>20</v>
      </c>
      <c r="E10405" t="s" s="0">
        <v>419</v>
      </c>
      <c r="F10405" s="0">
        <v>1.0449999999999999</v>
      </c>
    </row>
    <row r="10406" spans="1:6">
      <c r="A10406" s="39">
        <v>15732</v>
      </c>
      <c r="B10406" t="s" s="0">
        <v>145</v>
      </c>
      <c r="C10406" t="s" s="0">
        <v>82</v>
      </c>
      <c r="E10406" t="s" s="0">
        <v>145</v>
      </c>
      <c r="F10406" s="0">
        <v>0.95299999999999996</v>
      </c>
    </row>
    <row r="10407" spans="1:6">
      <c r="A10407" s="39">
        <v>57632</v>
      </c>
      <c r="B10407" t="s" s="0">
        <v>112</v>
      </c>
      <c r="C10407" t="s" s="0">
        <v>22</v>
      </c>
      <c r="E10407" t="s" s="0">
        <v>112</v>
      </c>
      <c r="F10407" s="0">
        <v>0.99</v>
      </c>
    </row>
    <row r="10408" spans="1:6">
      <c r="A10408" s="39">
        <v>69256</v>
      </c>
      <c r="B10408" t="s" s="0">
        <v>419</v>
      </c>
      <c r="C10408" t="s" s="0">
        <v>20</v>
      </c>
      <c r="E10408" t="s" s="0">
        <v>419</v>
      </c>
      <c r="F10408" s="0">
        <v>1.0449999999999999</v>
      </c>
    </row>
    <row r="10409" spans="1:6">
      <c r="A10409" s="39">
        <v>74909</v>
      </c>
      <c r="B10409" t="s" s="0">
        <v>419</v>
      </c>
      <c r="C10409" t="s" s="0">
        <v>20</v>
      </c>
      <c r="E10409" t="s" s="0">
        <v>419</v>
      </c>
      <c r="F10409" s="0">
        <v>1.0449999999999999</v>
      </c>
    </row>
    <row r="10410" spans="1:6">
      <c r="A10410" s="39">
        <v>69242</v>
      </c>
      <c r="B10410" t="s" s="0">
        <v>419</v>
      </c>
      <c r="C10410" t="s" s="0">
        <v>20</v>
      </c>
      <c r="E10410" t="s" s="0">
        <v>419</v>
      </c>
      <c r="F10410" s="0">
        <v>1.0449999999999999</v>
      </c>
    </row>
    <row r="10411" spans="1:6">
      <c r="A10411" s="39">
        <v>48465</v>
      </c>
      <c r="B10411" t="s" s="0">
        <v>192</v>
      </c>
      <c r="C10411" t="s" s="0">
        <v>39</v>
      </c>
      <c r="E10411" t="s" s="0">
        <v>192</v>
      </c>
      <c r="F10411" s="0">
        <v>0.85199999999999998</v>
      </c>
    </row>
    <row r="10412" spans="1:6">
      <c r="A10412" s="39">
        <v>54570</v>
      </c>
      <c r="B10412" t="s" s="0">
        <v>167</v>
      </c>
      <c r="C10412" t="s" s="0">
        <v>22</v>
      </c>
      <c r="E10412" t="s" s="0">
        <v>167</v>
      </c>
      <c r="F10412" s="0">
        <v>1.01</v>
      </c>
    </row>
    <row r="10413" spans="1:6">
      <c r="A10413" s="39">
        <v>57520</v>
      </c>
      <c r="B10413" t="s" s="0">
        <v>112</v>
      </c>
      <c r="C10413" t="s" s="0">
        <v>22</v>
      </c>
      <c r="E10413" t="s" s="0">
        <v>112</v>
      </c>
      <c r="F10413" s="0">
        <v>0.99</v>
      </c>
    </row>
    <row r="10414" spans="1:6">
      <c r="A10414" s="39">
        <v>18258</v>
      </c>
      <c r="B10414" t="s" s="0">
        <v>57</v>
      </c>
      <c r="C10414" t="s" s="0">
        <v>58</v>
      </c>
      <c r="E10414" t="s" s="0">
        <v>57</v>
      </c>
      <c r="F10414" s="0">
        <v>0.93899999999999995</v>
      </c>
    </row>
    <row r="10415" spans="1:6">
      <c r="A10415" s="39">
        <v>7554</v>
      </c>
      <c r="B10415" t="s" s="0">
        <v>184</v>
      </c>
      <c r="C10415" t="s" s="0">
        <v>72</v>
      </c>
      <c r="E10415" t="s" s="0">
        <v>184</v>
      </c>
      <c r="F10415" s="0">
        <v>0.94499999999999995</v>
      </c>
    </row>
    <row r="10416" spans="1:6">
      <c r="A10416" s="39">
        <v>74924</v>
      </c>
      <c r="B10416" t="s" s="0">
        <v>419</v>
      </c>
      <c r="C10416" t="s" s="0">
        <v>20</v>
      </c>
      <c r="E10416" t="s" s="0">
        <v>419</v>
      </c>
      <c r="F10416" s="0">
        <v>1.0449999999999999</v>
      </c>
    </row>
    <row r="10417" spans="1:6">
      <c r="A10417" s="39">
        <v>86986</v>
      </c>
      <c r="B10417" t="s" s="0">
        <v>130</v>
      </c>
      <c r="C10417" t="s" s="0">
        <v>26</v>
      </c>
      <c r="E10417" t="s" s="0">
        <v>130</v>
      </c>
      <c r="F10417" s="0">
        <v>1.1479999999999999</v>
      </c>
    </row>
    <row r="10418" spans="1:6">
      <c r="A10418" s="39">
        <v>55270</v>
      </c>
      <c r="B10418" t="s" s="0">
        <v>166</v>
      </c>
      <c r="C10418" t="s" s="0">
        <v>22</v>
      </c>
      <c r="E10418" t="s" s="0">
        <v>166</v>
      </c>
      <c r="F10418" s="0">
        <v>1.036</v>
      </c>
    </row>
    <row r="10419" spans="1:6">
      <c r="A10419" s="39">
        <v>85247</v>
      </c>
      <c r="B10419" t="s" s="0">
        <v>140</v>
      </c>
      <c r="C10419" t="s" s="0">
        <v>26</v>
      </c>
      <c r="E10419" t="s" s="0">
        <v>140</v>
      </c>
      <c r="F10419" s="0">
        <v>1.1739999999999999</v>
      </c>
    </row>
    <row r="10420" spans="1:6">
      <c r="A10420" s="39">
        <v>99869</v>
      </c>
      <c r="B10420" t="s" s="0">
        <v>211</v>
      </c>
      <c r="C10420" t="s" s="0">
        <v>72</v>
      </c>
      <c r="E10420" t="s" s="0">
        <v>211</v>
      </c>
      <c r="F10420" s="0">
        <v>0.88</v>
      </c>
    </row>
    <row r="10421" spans="1:6">
      <c r="A10421" s="39">
        <v>69151</v>
      </c>
      <c r="B10421" t="s" s="0">
        <v>419</v>
      </c>
      <c r="C10421" t="s" s="0">
        <v>20</v>
      </c>
      <c r="E10421" t="s" s="0">
        <v>419</v>
      </c>
      <c r="F10421" s="0">
        <v>1.0449999999999999</v>
      </c>
    </row>
    <row r="10422" spans="1:6">
      <c r="A10422" s="39">
        <v>74933</v>
      </c>
      <c r="B10422" t="s" s="0">
        <v>419</v>
      </c>
      <c r="C10422" t="s" s="0">
        <v>20</v>
      </c>
      <c r="E10422" t="s" s="0">
        <v>419</v>
      </c>
      <c r="F10422" s="0">
        <v>1.0449999999999999</v>
      </c>
    </row>
    <row r="10423" spans="1:6">
      <c r="A10423" s="39">
        <v>68809</v>
      </c>
      <c r="B10423" t="s" s="0">
        <v>419</v>
      </c>
      <c r="C10423" t="s" s="0">
        <v>20</v>
      </c>
      <c r="E10423" t="s" s="0">
        <v>419</v>
      </c>
      <c r="F10423" s="0">
        <v>1.0449999999999999</v>
      </c>
    </row>
    <row r="10424" spans="1:6">
      <c r="A10424" s="39">
        <v>69226</v>
      </c>
      <c r="B10424" t="s" s="0">
        <v>419</v>
      </c>
      <c r="C10424" t="s" s="0">
        <v>20</v>
      </c>
      <c r="E10424" t="s" s="0">
        <v>419</v>
      </c>
      <c r="F10424" s="0">
        <v>1.0449999999999999</v>
      </c>
    </row>
    <row r="10425" spans="1:6">
      <c r="A10425" s="39">
        <v>68723</v>
      </c>
      <c r="B10425" t="s" s="0">
        <v>419</v>
      </c>
      <c r="C10425" t="s" s="0">
        <v>20</v>
      </c>
      <c r="E10425" t="s" s="0">
        <v>419</v>
      </c>
      <c r="F10425" s="0">
        <v>1.0449999999999999</v>
      </c>
    </row>
    <row r="10426" spans="1:6">
      <c r="A10426" s="39">
        <v>68723</v>
      </c>
      <c r="B10426" t="s" s="0">
        <v>419</v>
      </c>
      <c r="C10426" t="s" s="0">
        <v>20</v>
      </c>
      <c r="E10426" t="s" s="0">
        <v>419</v>
      </c>
      <c r="F10426" s="0">
        <v>1.0449999999999999</v>
      </c>
    </row>
    <row r="10427" spans="1:6">
      <c r="A10427" s="39">
        <v>74523</v>
      </c>
      <c r="B10427" t="s" s="0">
        <v>259</v>
      </c>
      <c r="C10427" t="s" s="0">
        <v>20</v>
      </c>
      <c r="E10427" t="s" s="0">
        <v>259</v>
      </c>
      <c r="F10427" s="0">
        <v>0.97899999999999998</v>
      </c>
    </row>
    <row r="10428" spans="1:6">
      <c r="A10428" s="39">
        <v>86830</v>
      </c>
      <c r="B10428" t="s" s="0">
        <v>50</v>
      </c>
      <c r="C10428" t="s" s="0">
        <v>26</v>
      </c>
      <c r="E10428" t="s" s="0">
        <v>50</v>
      </c>
      <c r="F10428" s="0">
        <v>1.099</v>
      </c>
    </row>
    <row r="10429" spans="1:6">
      <c r="A10429" s="39">
        <v>86987</v>
      </c>
      <c r="B10429" t="s" s="0">
        <v>130</v>
      </c>
      <c r="C10429" t="s" s="0">
        <v>26</v>
      </c>
      <c r="E10429" t="s" s="0">
        <v>130</v>
      </c>
      <c r="F10429" s="0">
        <v>1.1479999999999999</v>
      </c>
    </row>
    <row r="10430" spans="1:6">
      <c r="A10430" s="39">
        <v>69231</v>
      </c>
      <c r="B10430" t="s" s="0">
        <v>419</v>
      </c>
      <c r="C10430" t="s" s="0">
        <v>20</v>
      </c>
      <c r="E10430" t="s" s="0">
        <v>419</v>
      </c>
      <c r="F10430" s="0">
        <v>1.0449999999999999</v>
      </c>
    </row>
    <row r="10431" spans="1:6">
      <c r="A10431" s="39">
        <v>27252</v>
      </c>
      <c r="B10431" t="s" s="0">
        <v>61</v>
      </c>
      <c r="C10431" t="s" s="0">
        <v>39</v>
      </c>
      <c r="E10431" t="s" s="0">
        <v>61</v>
      </c>
      <c r="F10431" s="0">
        <v>0.82</v>
      </c>
    </row>
    <row r="10432" spans="1:6">
      <c r="A10432" s="39">
        <v>90571</v>
      </c>
      <c r="B10432" t="s" s="0">
        <v>103</v>
      </c>
      <c r="C10432" t="s" s="0">
        <v>26</v>
      </c>
      <c r="E10432" t="s" s="0">
        <v>103</v>
      </c>
      <c r="F10432" s="0">
        <v>1.1399999999999999</v>
      </c>
    </row>
    <row r="10433" spans="1:6">
      <c r="A10433" s="39">
        <v>82445</v>
      </c>
      <c r="B10433" t="s" s="0">
        <v>190</v>
      </c>
      <c r="C10433" t="s" s="0">
        <v>26</v>
      </c>
      <c r="E10433" t="s" s="0">
        <v>190</v>
      </c>
      <c r="F10433" s="0">
        <v>1.163</v>
      </c>
    </row>
    <row r="10434" spans="1:6">
      <c r="A10434" s="39">
        <v>74193</v>
      </c>
      <c r="B10434" t="s" s="0">
        <v>34</v>
      </c>
      <c r="C10434" t="s" s="0">
        <v>20</v>
      </c>
      <c r="E10434" t="s" s="0">
        <v>34</v>
      </c>
      <c r="F10434" s="0">
        <v>1.012</v>
      </c>
    </row>
    <row r="10435" spans="1:6">
      <c r="A10435" s="39">
        <v>74934</v>
      </c>
      <c r="B10435" t="s" s="0">
        <v>419</v>
      </c>
      <c r="C10435" t="s" s="0">
        <v>20</v>
      </c>
      <c r="E10435" t="s" s="0">
        <v>419</v>
      </c>
      <c r="F10435" s="0">
        <v>1.0449999999999999</v>
      </c>
    </row>
    <row r="10436" spans="1:6">
      <c r="A10436" s="39">
        <v>66773</v>
      </c>
      <c r="B10436" t="s" s="0">
        <v>276</v>
      </c>
      <c r="C10436" t="s" s="0">
        <v>226</v>
      </c>
      <c r="E10436" t="s" s="0">
        <v>276</v>
      </c>
      <c r="F10436" s="0">
        <v>0.96399999999999997</v>
      </c>
    </row>
    <row r="10437" spans="1:6">
      <c r="A10437" s="39">
        <v>68799</v>
      </c>
      <c r="B10437" t="s" s="0">
        <v>419</v>
      </c>
      <c r="C10437" t="s" s="0">
        <v>20</v>
      </c>
      <c r="E10437" t="s" s="0">
        <v>419</v>
      </c>
      <c r="F10437" s="0">
        <v>1.0449999999999999</v>
      </c>
    </row>
    <row r="10438" spans="1:6">
      <c r="A10438" s="39">
        <v>69207</v>
      </c>
      <c r="B10438" t="s" s="0">
        <v>419</v>
      </c>
      <c r="C10438" t="s" s="0">
        <v>20</v>
      </c>
      <c r="E10438" t="s" s="0">
        <v>419</v>
      </c>
      <c r="F10438" s="0">
        <v>1.0449999999999999</v>
      </c>
    </row>
    <row r="10439" spans="1:6">
      <c r="A10439" s="39">
        <v>98590</v>
      </c>
      <c r="B10439" t="s" s="0">
        <v>228</v>
      </c>
      <c r="C10439" t="s" s="0">
        <v>72</v>
      </c>
      <c r="E10439" t="s" s="0">
        <v>228</v>
      </c>
      <c r="F10439" s="0">
        <v>0.95199999999999996</v>
      </c>
    </row>
    <row r="10440" spans="1:6">
      <c r="A10440" s="39">
        <v>69250</v>
      </c>
      <c r="B10440" t="s" s="0">
        <v>419</v>
      </c>
      <c r="C10440" t="s" s="0">
        <v>20</v>
      </c>
      <c r="E10440" t="s" s="0">
        <v>419</v>
      </c>
      <c r="F10440" s="0">
        <v>1.0449999999999999</v>
      </c>
    </row>
    <row r="10441" spans="1:6">
      <c r="A10441" s="39">
        <v>69436</v>
      </c>
      <c r="B10441" t="s" s="0">
        <v>419</v>
      </c>
      <c r="C10441" t="s" s="0">
        <v>20</v>
      </c>
      <c r="E10441" t="s" s="0">
        <v>419</v>
      </c>
      <c r="F10441" s="0">
        <v>1.0449999999999999</v>
      </c>
    </row>
    <row r="10442" spans="1:6">
      <c r="A10442" s="39">
        <v>69198</v>
      </c>
      <c r="B10442" t="s" s="0">
        <v>419</v>
      </c>
      <c r="C10442" t="s" s="0">
        <v>20</v>
      </c>
      <c r="E10442" t="s" s="0">
        <v>419</v>
      </c>
      <c r="F10442" s="0">
        <v>1.0449999999999999</v>
      </c>
    </row>
    <row r="10443" spans="1:6">
      <c r="A10443" s="39">
        <v>68723</v>
      </c>
      <c r="B10443" t="s" s="0">
        <v>419</v>
      </c>
      <c r="C10443" t="s" s="0">
        <v>20</v>
      </c>
      <c r="E10443" t="s" s="0">
        <v>419</v>
      </c>
      <c r="F10443" s="0">
        <v>1.0449999999999999</v>
      </c>
    </row>
    <row r="10444" spans="1:6">
      <c r="A10444" s="39">
        <v>92421</v>
      </c>
      <c r="B10444" t="s" s="0">
        <v>123</v>
      </c>
      <c r="C10444" t="s" s="0">
        <v>26</v>
      </c>
      <c r="E10444" t="s" s="0">
        <v>123</v>
      </c>
      <c r="F10444" s="0">
        <v>1.018</v>
      </c>
    </row>
    <row r="10445" spans="1:6">
      <c r="A10445" s="39">
        <v>39397</v>
      </c>
      <c r="B10445" t="s" s="0">
        <v>219</v>
      </c>
      <c r="C10445" t="s" s="0">
        <v>70</v>
      </c>
      <c r="E10445" t="s" s="0">
        <v>219</v>
      </c>
      <c r="F10445" s="0">
        <v>0.84499999999999997</v>
      </c>
    </row>
    <row r="10446" spans="1:6">
      <c r="A10446" s="39">
        <v>28790</v>
      </c>
      <c r="B10446" t="s" s="0">
        <v>189</v>
      </c>
      <c r="C10446" t="s" s="0">
        <v>39</v>
      </c>
      <c r="E10446" t="s" s="0">
        <v>189</v>
      </c>
      <c r="F10446" s="0">
        <v>0.83</v>
      </c>
    </row>
    <row r="10447" spans="1:6">
      <c r="A10447" s="39">
        <v>97523</v>
      </c>
      <c r="B10447" t="s" s="0">
        <v>235</v>
      </c>
      <c r="C10447" t="s" s="0">
        <v>26</v>
      </c>
      <c r="E10447" t="s" s="0">
        <v>235</v>
      </c>
      <c r="F10447" s="0">
        <v>1.093</v>
      </c>
    </row>
    <row r="10448" spans="1:6">
      <c r="A10448" s="39">
        <v>87645</v>
      </c>
      <c r="B10448" t="s" s="0">
        <v>93</v>
      </c>
      <c r="C10448" t="s" s="0">
        <v>26</v>
      </c>
      <c r="E10448" t="s" s="0">
        <v>93</v>
      </c>
      <c r="F10448" s="0">
        <v>1.0429999999999999</v>
      </c>
    </row>
    <row r="10449" spans="1:6">
      <c r="A10449" s="39">
        <v>19258</v>
      </c>
      <c r="B10449" t="s" s="0">
        <v>135</v>
      </c>
      <c r="C10449" t="s" s="0">
        <v>58</v>
      </c>
      <c r="E10449" t="s" s="0">
        <v>135</v>
      </c>
      <c r="F10449" s="0">
        <v>0.90100000000000002</v>
      </c>
    </row>
    <row r="10450" spans="1:6">
      <c r="A10450" s="39">
        <v>76848</v>
      </c>
      <c r="B10450" t="s" s="0">
        <v>134</v>
      </c>
      <c r="C10450" t="s" s="0">
        <v>22</v>
      </c>
      <c r="E10450" t="s" s="0">
        <v>134</v>
      </c>
      <c r="F10450" s="0">
        <v>1.0189999999999999</v>
      </c>
    </row>
    <row r="10451" spans="1:6">
      <c r="A10451" s="39">
        <v>90596</v>
      </c>
      <c r="B10451" t="s" s="0">
        <v>30</v>
      </c>
      <c r="C10451" t="s" s="0">
        <v>26</v>
      </c>
      <c r="E10451" t="s" s="0">
        <v>30</v>
      </c>
      <c r="F10451" s="0">
        <v>1.07</v>
      </c>
    </row>
    <row r="10452" spans="1:6">
      <c r="A10452" s="39">
        <v>27327</v>
      </c>
      <c r="B10452" t="s" s="0">
        <v>61</v>
      </c>
      <c r="C10452" t="s" s="0">
        <v>39</v>
      </c>
      <c r="E10452" t="s" s="0">
        <v>61</v>
      </c>
      <c r="F10452" s="0">
        <v>0.82</v>
      </c>
    </row>
    <row r="10453" spans="1:6">
      <c r="A10453" s="39">
        <v>29690</v>
      </c>
      <c r="B10453" t="s" s="0">
        <v>67</v>
      </c>
      <c r="C10453" t="s" s="0">
        <v>39</v>
      </c>
      <c r="E10453" t="s" s="0">
        <v>67</v>
      </c>
      <c r="F10453" s="0">
        <v>0.89600000000000002</v>
      </c>
    </row>
    <row r="10454" spans="1:6">
      <c r="A10454" s="39">
        <v>74889</v>
      </c>
      <c r="B10454" t="s" s="0">
        <v>419</v>
      </c>
      <c r="C10454" t="s" s="0">
        <v>20</v>
      </c>
      <c r="E10454" t="s" s="0">
        <v>419</v>
      </c>
      <c r="F10454" s="0">
        <v>1.0449999999999999</v>
      </c>
    </row>
    <row r="10455" spans="1:6">
      <c r="A10455" s="39">
        <v>17252</v>
      </c>
      <c r="B10455" t="s" s="0">
        <v>125</v>
      </c>
      <c r="C10455" t="s" s="0">
        <v>58</v>
      </c>
      <c r="E10455" t="s" s="0">
        <v>125</v>
      </c>
      <c r="F10455" s="0">
        <v>0.9</v>
      </c>
    </row>
    <row r="10456" spans="1:6">
      <c r="A10456" s="39">
        <v>98547</v>
      </c>
      <c r="B10456" t="s" s="0">
        <v>228</v>
      </c>
      <c r="C10456" t="s" s="0">
        <v>72</v>
      </c>
      <c r="E10456" t="s" s="0">
        <v>228</v>
      </c>
      <c r="F10456" s="0">
        <v>0.95199999999999996</v>
      </c>
    </row>
    <row r="10457" spans="1:6">
      <c r="A10457" s="39">
        <v>74937</v>
      </c>
      <c r="B10457" t="s" s="0">
        <v>419</v>
      </c>
      <c r="C10457" t="s" s="0">
        <v>20</v>
      </c>
      <c r="E10457" t="s" s="0">
        <v>419</v>
      </c>
      <c r="F10457" s="0">
        <v>1.0449999999999999</v>
      </c>
    </row>
    <row r="10458" spans="1:6">
      <c r="A10458" s="39">
        <v>94374</v>
      </c>
      <c r="B10458" t="s" s="0">
        <v>76</v>
      </c>
      <c r="C10458" t="s" s="0">
        <v>26</v>
      </c>
      <c r="E10458" t="s" s="0">
        <v>76</v>
      </c>
      <c r="F10458" s="0">
        <v>1.0229999999999999</v>
      </c>
    </row>
    <row r="10459" spans="1:6">
      <c r="A10459" s="39">
        <v>97359</v>
      </c>
      <c r="B10459" t="s" s="0">
        <v>35</v>
      </c>
      <c r="C10459" t="s" s="0">
        <v>26</v>
      </c>
      <c r="E10459" t="s" s="0">
        <v>35</v>
      </c>
      <c r="F10459" s="0">
        <v>1.0649999999999999</v>
      </c>
    </row>
    <row r="10460" spans="1:6">
      <c r="A10460" s="39">
        <v>92548</v>
      </c>
      <c r="B10460" t="s" s="0">
        <v>123</v>
      </c>
      <c r="C10460" t="s" s="0">
        <v>26</v>
      </c>
      <c r="E10460" t="s" s="0">
        <v>123</v>
      </c>
      <c r="F10460" s="0">
        <v>1.018</v>
      </c>
    </row>
    <row r="10461" spans="1:6">
      <c r="A10461" s="39">
        <v>98744</v>
      </c>
      <c r="B10461" t="s" s="0">
        <v>108</v>
      </c>
      <c r="C10461" t="s" s="0">
        <v>72</v>
      </c>
      <c r="E10461" t="s" s="0">
        <v>108</v>
      </c>
      <c r="F10461" s="0">
        <v>0.91300000000000003</v>
      </c>
    </row>
    <row r="10462" spans="1:6">
      <c r="A10462" s="39">
        <v>1945</v>
      </c>
      <c r="B10462" t="s" s="0">
        <v>116</v>
      </c>
      <c r="C10462" t="s" s="0">
        <v>82</v>
      </c>
      <c r="E10462" t="s" s="0">
        <v>116</v>
      </c>
      <c r="F10462" s="0">
        <v>0.88800000000000001</v>
      </c>
    </row>
    <row r="10463" spans="1:6">
      <c r="A10463" s="39">
        <v>7589</v>
      </c>
      <c r="B10463" t="s" s="0">
        <v>184</v>
      </c>
      <c r="C10463" t="s" s="0">
        <v>72</v>
      </c>
      <c r="E10463" t="s" s="0">
        <v>184</v>
      </c>
      <c r="F10463" s="0">
        <v>0.94499999999999995</v>
      </c>
    </row>
    <row r="10464" spans="1:6">
      <c r="A10464" s="39">
        <v>7427</v>
      </c>
      <c r="B10464" t="s" s="0">
        <v>108</v>
      </c>
      <c r="C10464" t="s" s="0">
        <v>72</v>
      </c>
      <c r="E10464" t="s" s="0">
        <v>108</v>
      </c>
      <c r="F10464" s="0">
        <v>0.91300000000000003</v>
      </c>
    </row>
    <row r="10465" spans="1:6">
      <c r="A10465" s="39">
        <v>68789</v>
      </c>
      <c r="B10465" t="s" s="0">
        <v>419</v>
      </c>
      <c r="C10465" t="s" s="0">
        <v>20</v>
      </c>
      <c r="E10465" t="s" s="0">
        <v>419</v>
      </c>
      <c r="F10465" s="0">
        <v>1.0449999999999999</v>
      </c>
    </row>
    <row r="10466" spans="1:6">
      <c r="A10466" s="39">
        <v>74915</v>
      </c>
      <c r="B10466" t="s" s="0">
        <v>419</v>
      </c>
      <c r="C10466" t="s" s="0">
        <v>20</v>
      </c>
      <c r="E10466" t="s" s="0">
        <v>419</v>
      </c>
      <c r="F10466" s="0">
        <v>1.0449999999999999</v>
      </c>
    </row>
    <row r="10467" spans="1:6">
      <c r="A10467" s="39">
        <v>95126</v>
      </c>
      <c r="B10467" t="s" s="0">
        <v>210</v>
      </c>
      <c r="C10467" t="s" s="0">
        <v>26</v>
      </c>
      <c r="E10467" t="s" s="0">
        <v>210</v>
      </c>
      <c r="F10467" s="0">
        <v>1.1299999999999999</v>
      </c>
    </row>
    <row r="10468" spans="1:6">
      <c r="A10468" s="39">
        <v>95131</v>
      </c>
      <c r="B10468" t="s" s="0">
        <v>210</v>
      </c>
      <c r="C10468" t="s" s="0">
        <v>26</v>
      </c>
      <c r="E10468" t="s" s="0">
        <v>210</v>
      </c>
      <c r="F10468" s="0">
        <v>1.1299999999999999</v>
      </c>
    </row>
    <row r="10469" spans="1:6">
      <c r="A10469" s="39">
        <v>69190</v>
      </c>
      <c r="B10469" t="s" s="0">
        <v>419</v>
      </c>
      <c r="C10469" t="s" s="0">
        <v>20</v>
      </c>
      <c r="E10469" t="s" s="0">
        <v>419</v>
      </c>
      <c r="F10469" s="0">
        <v>1.0449999999999999</v>
      </c>
    </row>
    <row r="10470" spans="1:6">
      <c r="A10470" s="39">
        <v>69469</v>
      </c>
      <c r="B10470" t="s" s="0">
        <v>419</v>
      </c>
      <c r="C10470" t="s" s="0">
        <v>20</v>
      </c>
      <c r="E10470" t="s" s="0">
        <v>419</v>
      </c>
      <c r="F10470" s="0">
        <v>1.0449999999999999</v>
      </c>
    </row>
    <row r="10471" spans="1:6">
      <c r="A10471" s="39">
        <v>69257</v>
      </c>
      <c r="B10471" t="s" s="0">
        <v>419</v>
      </c>
      <c r="C10471" t="s" s="0">
        <v>20</v>
      </c>
      <c r="E10471" t="s" s="0">
        <v>419</v>
      </c>
      <c r="F10471" s="0">
        <v>1.0449999999999999</v>
      </c>
    </row>
    <row r="10472" spans="1:6">
      <c r="A10472" s="39">
        <v>54533</v>
      </c>
      <c r="B10472" t="s" s="0">
        <v>142</v>
      </c>
      <c r="C10472" t="s" s="0">
        <v>22</v>
      </c>
      <c r="E10472" t="s" s="0">
        <v>142</v>
      </c>
      <c r="F10472" s="0">
        <v>1.0549999999999999</v>
      </c>
    </row>
    <row r="10473" spans="1:6">
      <c r="A10473" s="39">
        <v>90592</v>
      </c>
      <c r="B10473" t="s" s="0">
        <v>103</v>
      </c>
      <c r="C10473" t="s" s="0">
        <v>26</v>
      </c>
      <c r="E10473" t="s" s="0">
        <v>103</v>
      </c>
      <c r="F10473" s="0">
        <v>1.1399999999999999</v>
      </c>
    </row>
    <row r="10474" spans="1:6">
      <c r="A10474" s="39">
        <v>92521</v>
      </c>
      <c r="B10474" t="s" s="0">
        <v>123</v>
      </c>
      <c r="C10474" t="s" s="0">
        <v>26</v>
      </c>
      <c r="E10474" t="s" s="0">
        <v>123</v>
      </c>
      <c r="F10474" s="0">
        <v>1.018</v>
      </c>
    </row>
    <row r="10475" spans="1:6">
      <c r="A10475" s="39">
        <v>55629</v>
      </c>
      <c r="B10475" t="s" s="0">
        <v>36</v>
      </c>
      <c r="C10475" t="s" s="0">
        <v>22</v>
      </c>
      <c r="E10475" t="s" s="0">
        <v>36</v>
      </c>
      <c r="F10475" s="0">
        <v>0.95299999999999996</v>
      </c>
    </row>
    <row r="10476" spans="1:6">
      <c r="A10476" s="39">
        <v>1987</v>
      </c>
      <c r="B10476" t="s" s="0">
        <v>116</v>
      </c>
      <c r="C10476" t="s" s="0">
        <v>82</v>
      </c>
      <c r="E10476" t="s" s="0">
        <v>116</v>
      </c>
      <c r="F10476" s="0">
        <v>0.88800000000000001</v>
      </c>
    </row>
    <row r="10477" spans="1:6">
      <c r="A10477" s="39">
        <v>92447</v>
      </c>
      <c r="B10477" t="s" s="0">
        <v>123</v>
      </c>
      <c r="C10477" t="s" s="0">
        <v>26</v>
      </c>
      <c r="E10477" t="s" s="0">
        <v>123</v>
      </c>
      <c r="F10477" s="0">
        <v>1.018</v>
      </c>
    </row>
    <row r="10478" spans="1:6">
      <c r="A10478" s="39">
        <v>17168</v>
      </c>
      <c r="B10478" t="s" s="0">
        <v>57</v>
      </c>
      <c r="C10478" t="s" s="0">
        <v>58</v>
      </c>
      <c r="E10478" t="s" s="0">
        <v>57</v>
      </c>
      <c r="F10478" s="0">
        <v>0.93899999999999995</v>
      </c>
    </row>
    <row r="10479" spans="1:6">
      <c r="A10479" s="39">
        <v>97525</v>
      </c>
      <c r="B10479" t="s" s="0">
        <v>235</v>
      </c>
      <c r="C10479" t="s" s="0">
        <v>26</v>
      </c>
      <c r="E10479" t="s" s="0">
        <v>235</v>
      </c>
      <c r="F10479" s="0">
        <v>1.093</v>
      </c>
    </row>
    <row r="10480" spans="1:6">
      <c r="A10480" s="39">
        <v>67685</v>
      </c>
      <c r="B10480" t="s" s="0">
        <v>220</v>
      </c>
      <c r="C10480" t="s" s="0">
        <v>22</v>
      </c>
      <c r="E10480" t="s" s="0">
        <v>220</v>
      </c>
      <c r="F10480" s="0">
        <v>0.97499999999999998</v>
      </c>
    </row>
    <row r="10481" spans="1:6">
      <c r="A10481" s="39">
        <v>69168</v>
      </c>
      <c r="B10481" t="s" s="0">
        <v>419</v>
      </c>
      <c r="C10481" t="s" s="0">
        <v>20</v>
      </c>
      <c r="E10481" t="s" s="0">
        <v>419</v>
      </c>
      <c r="F10481" s="0">
        <v>1.0449999999999999</v>
      </c>
    </row>
    <row r="10482" spans="1:6">
      <c r="A10482" s="39">
        <v>16303</v>
      </c>
      <c r="B10482" t="s" s="0">
        <v>159</v>
      </c>
      <c r="C10482" t="s" s="0">
        <v>82</v>
      </c>
      <c r="E10482" t="s" s="0">
        <v>159</v>
      </c>
      <c r="F10482" s="0">
        <v>0.88900000000000001</v>
      </c>
    </row>
    <row r="10483" spans="1:6">
      <c r="A10483" s="39">
        <v>67365</v>
      </c>
      <c r="B10483" t="s" s="0">
        <v>227</v>
      </c>
      <c r="C10483" t="s" s="0">
        <v>22</v>
      </c>
      <c r="E10483" t="s" s="0">
        <v>227</v>
      </c>
      <c r="F10483" s="0">
        <v>1.02</v>
      </c>
    </row>
    <row r="10484" spans="1:6">
      <c r="A10484" s="39">
        <v>54338</v>
      </c>
      <c r="B10484" t="s" s="0">
        <v>21</v>
      </c>
      <c r="C10484" t="s" s="0">
        <v>22</v>
      </c>
      <c r="E10484" t="s" s="0">
        <v>21</v>
      </c>
      <c r="F10484" s="0">
        <v>1.085</v>
      </c>
    </row>
    <row r="10485" spans="1:6">
      <c r="A10485" s="39">
        <v>98663</v>
      </c>
      <c r="B10485" t="s" s="0">
        <v>71</v>
      </c>
      <c r="C10485" t="s" s="0">
        <v>72</v>
      </c>
      <c r="E10485" t="s" s="0">
        <v>71</v>
      </c>
      <c r="F10485" s="0">
        <v>0.89500000000000002</v>
      </c>
    </row>
    <row r="10486" spans="1:6">
      <c r="A10486" s="39">
        <v>76889</v>
      </c>
      <c r="B10486" t="s" s="0">
        <v>98</v>
      </c>
      <c r="C10486" t="s" s="0">
        <v>22</v>
      </c>
      <c r="E10486" t="s" s="0">
        <v>98</v>
      </c>
      <c r="F10486" s="0">
        <v>1.032</v>
      </c>
    </row>
    <row r="10487" spans="1:6">
      <c r="A10487" s="39">
        <v>69259</v>
      </c>
      <c r="B10487" t="s" s="0">
        <v>419</v>
      </c>
      <c r="C10487" t="s" s="0">
        <v>20</v>
      </c>
      <c r="E10487" t="s" s="0">
        <v>419</v>
      </c>
      <c r="F10487" s="0">
        <v>1.0449999999999999</v>
      </c>
    </row>
    <row r="10488" spans="1:6">
      <c r="A10488" s="39">
        <v>76889</v>
      </c>
      <c r="B10488" t="s" s="0">
        <v>98</v>
      </c>
      <c r="C10488" t="s" s="0">
        <v>22</v>
      </c>
      <c r="E10488" t="s" s="0">
        <v>98</v>
      </c>
      <c r="F10488" s="0">
        <v>1.032</v>
      </c>
    </row>
    <row r="10489" spans="1:6">
      <c r="A10489" s="39">
        <v>26556</v>
      </c>
      <c r="B10489" t="s" s="0">
        <v>261</v>
      </c>
      <c r="C10489" t="s" s="0">
        <v>39</v>
      </c>
      <c r="E10489" t="s" s="0">
        <v>261</v>
      </c>
      <c r="F10489" s="0">
        <v>0.77100000000000002</v>
      </c>
    </row>
    <row r="10490" spans="1:6">
      <c r="A10490" s="39">
        <v>74939</v>
      </c>
      <c r="B10490" t="s" s="0">
        <v>419</v>
      </c>
      <c r="C10490" t="s" s="0">
        <v>20</v>
      </c>
      <c r="E10490" t="s" s="0">
        <v>419</v>
      </c>
      <c r="F10490" s="0">
        <v>1.0449999999999999</v>
      </c>
    </row>
    <row r="10491" spans="1:6">
      <c r="A10491" s="39">
        <v>67122</v>
      </c>
      <c r="B10491" t="s" s="0">
        <v>420</v>
      </c>
      <c r="C10491" t="s" s="0">
        <v>22</v>
      </c>
      <c r="E10491" t="s" s="0">
        <v>420</v>
      </c>
      <c r="F10491" s="0">
        <v>0.97499999999999998</v>
      </c>
    </row>
    <row r="10492" spans="1:6">
      <c r="A10492" s="39">
        <v>67259</v>
      </c>
      <c r="B10492" t="s" s="0">
        <v>420</v>
      </c>
      <c r="C10492" t="s" s="0">
        <v>22</v>
      </c>
      <c r="E10492" t="s" s="0">
        <v>420</v>
      </c>
      <c r="F10492" s="0">
        <v>0.97499999999999998</v>
      </c>
    </row>
    <row r="10493" spans="1:6">
      <c r="A10493" s="39">
        <v>67744</v>
      </c>
      <c r="B10493" t="s" s="0">
        <v>36</v>
      </c>
      <c r="C10493" t="s" s="0">
        <v>22</v>
      </c>
      <c r="E10493" t="s" s="0">
        <v>36</v>
      </c>
      <c r="F10493" s="0">
        <v>0.95299999999999996</v>
      </c>
    </row>
    <row r="10494" spans="1:6">
      <c r="A10494" s="39">
        <v>67134</v>
      </c>
      <c r="B10494" t="s" s="0">
        <v>420</v>
      </c>
      <c r="C10494" t="s" s="0">
        <v>22</v>
      </c>
      <c r="E10494" t="s" s="0">
        <v>420</v>
      </c>
      <c r="F10494" s="0">
        <v>0.97499999999999998</v>
      </c>
    </row>
    <row r="10495" spans="1:6">
      <c r="A10495" s="39">
        <v>67240</v>
      </c>
      <c r="B10495" t="s" s="0">
        <v>420</v>
      </c>
      <c r="C10495" t="s" s="0">
        <v>22</v>
      </c>
      <c r="E10495" t="s" s="0">
        <v>420</v>
      </c>
      <c r="F10495" s="0">
        <v>0.97499999999999998</v>
      </c>
    </row>
    <row r="10496" spans="1:6">
      <c r="A10496" s="39">
        <v>66957</v>
      </c>
      <c r="B10496" t="s" s="0">
        <v>134</v>
      </c>
      <c r="C10496" t="s" s="0">
        <v>22</v>
      </c>
      <c r="E10496" t="s" s="0">
        <v>134</v>
      </c>
      <c r="F10496" s="0">
        <v>1.0189999999999999</v>
      </c>
    </row>
    <row r="10497" spans="1:6">
      <c r="A10497" s="39">
        <v>67459</v>
      </c>
      <c r="B10497" t="s" s="0">
        <v>420</v>
      </c>
      <c r="C10497" t="s" s="0">
        <v>22</v>
      </c>
      <c r="E10497" t="s" s="0">
        <v>420</v>
      </c>
      <c r="F10497" s="0">
        <v>0.97499999999999998</v>
      </c>
    </row>
    <row r="10498" spans="1:6">
      <c r="A10498" s="39">
        <v>88477</v>
      </c>
      <c r="B10498" t="s" s="0">
        <v>41</v>
      </c>
      <c r="C10498" t="s" s="0">
        <v>20</v>
      </c>
      <c r="E10498" t="s" s="0">
        <v>41</v>
      </c>
      <c r="F10498" s="0">
        <v>1.0229999999999999</v>
      </c>
    </row>
    <row r="10499" spans="1:6">
      <c r="A10499" s="39">
        <v>67125</v>
      </c>
      <c r="B10499" t="s" s="0">
        <v>420</v>
      </c>
      <c r="C10499" t="s" s="0">
        <v>22</v>
      </c>
      <c r="E10499" t="s" s="0">
        <v>420</v>
      </c>
      <c r="F10499" s="0">
        <v>0.97499999999999998</v>
      </c>
    </row>
    <row r="10500" spans="1:6">
      <c r="A10500" s="39">
        <v>72477</v>
      </c>
      <c r="B10500" t="s" s="0">
        <v>208</v>
      </c>
      <c r="C10500" t="s" s="0">
        <v>20</v>
      </c>
      <c r="E10500" t="s" s="0">
        <v>208</v>
      </c>
      <c r="F10500" s="0">
        <v>1.04</v>
      </c>
    </row>
    <row r="10501" spans="1:6">
      <c r="A10501" s="39">
        <v>67373</v>
      </c>
      <c r="B10501" t="s" s="0">
        <v>420</v>
      </c>
      <c r="C10501" t="s" s="0">
        <v>22</v>
      </c>
      <c r="E10501" t="s" s="0">
        <v>420</v>
      </c>
      <c r="F10501" s="0">
        <v>0.97499999999999998</v>
      </c>
    </row>
    <row r="10502" spans="1:6">
      <c r="A10502" s="39">
        <v>67136</v>
      </c>
      <c r="B10502" t="s" s="0">
        <v>420</v>
      </c>
      <c r="C10502" t="s" s="0">
        <v>22</v>
      </c>
      <c r="E10502" t="s" s="0">
        <v>420</v>
      </c>
      <c r="F10502" s="0">
        <v>0.97499999999999998</v>
      </c>
    </row>
    <row r="10503" spans="1:6">
      <c r="A10503" s="39">
        <v>1936</v>
      </c>
      <c r="B10503" t="s" s="0">
        <v>174</v>
      </c>
      <c r="C10503" t="s" s="0">
        <v>119</v>
      </c>
      <c r="E10503" t="s" s="0">
        <v>174</v>
      </c>
      <c r="F10503" s="0">
        <v>0.91100000000000003</v>
      </c>
    </row>
    <row r="10504" spans="1:6">
      <c r="A10504" s="39">
        <v>55444</v>
      </c>
      <c r="B10504" t="s" s="0">
        <v>36</v>
      </c>
      <c r="C10504" t="s" s="0">
        <v>22</v>
      </c>
      <c r="E10504" t="s" s="0">
        <v>36</v>
      </c>
      <c r="F10504" s="0">
        <v>0.95299999999999996</v>
      </c>
    </row>
    <row r="10505" spans="1:6">
      <c r="A10505" s="39">
        <v>55624</v>
      </c>
      <c r="B10505" t="s" s="0">
        <v>32</v>
      </c>
      <c r="C10505" t="s" s="0">
        <v>22</v>
      </c>
      <c r="E10505" t="s" s="0">
        <v>32</v>
      </c>
      <c r="F10505" s="0">
        <v>1.046</v>
      </c>
    </row>
    <row r="10506" spans="1:6">
      <c r="A10506" s="39">
        <v>67259</v>
      </c>
      <c r="B10506" t="s" s="0">
        <v>420</v>
      </c>
      <c r="C10506" t="s" s="0">
        <v>22</v>
      </c>
      <c r="E10506" t="s" s="0">
        <v>420</v>
      </c>
      <c r="F10506" s="0">
        <v>0.97499999999999998</v>
      </c>
    </row>
    <row r="10507" spans="1:6">
      <c r="A10507" s="39">
        <v>67374</v>
      </c>
      <c r="B10507" t="s" s="0">
        <v>420</v>
      </c>
      <c r="C10507" t="s" s="0">
        <v>22</v>
      </c>
      <c r="E10507" t="s" s="0">
        <v>420</v>
      </c>
      <c r="F10507" s="0">
        <v>0.97499999999999998</v>
      </c>
    </row>
    <row r="10508" spans="1:6">
      <c r="A10508" s="39">
        <v>67376</v>
      </c>
      <c r="B10508" t="s" s="0">
        <v>420</v>
      </c>
      <c r="C10508" t="s" s="0">
        <v>22</v>
      </c>
      <c r="E10508" t="s" s="0">
        <v>420</v>
      </c>
      <c r="F10508" s="0">
        <v>0.97499999999999998</v>
      </c>
    </row>
    <row r="10509" spans="1:6">
      <c r="A10509" s="39">
        <v>67258</v>
      </c>
      <c r="B10509" t="s" s="0">
        <v>420</v>
      </c>
      <c r="C10509" t="s" s="0">
        <v>22</v>
      </c>
      <c r="E10509" t="s" s="0">
        <v>420</v>
      </c>
      <c r="F10509" s="0">
        <v>0.97499999999999998</v>
      </c>
    </row>
    <row r="10510" spans="1:6">
      <c r="A10510" s="39">
        <v>67259</v>
      </c>
      <c r="B10510" t="s" s="0">
        <v>420</v>
      </c>
      <c r="C10510" t="s" s="0">
        <v>22</v>
      </c>
      <c r="E10510" t="s" s="0">
        <v>420</v>
      </c>
      <c r="F10510" s="0">
        <v>0.97499999999999998</v>
      </c>
    </row>
    <row r="10511" spans="1:6">
      <c r="A10511" s="39">
        <v>67126</v>
      </c>
      <c r="B10511" t="s" s="0">
        <v>420</v>
      </c>
      <c r="C10511" t="s" s="0">
        <v>22</v>
      </c>
      <c r="E10511" t="s" s="0">
        <v>420</v>
      </c>
      <c r="F10511" s="0">
        <v>0.97499999999999998</v>
      </c>
    </row>
    <row r="10512" spans="1:6">
      <c r="A10512" s="39">
        <v>15755</v>
      </c>
      <c r="B10512" t="s" s="0">
        <v>145</v>
      </c>
      <c r="C10512" t="s" s="0">
        <v>82</v>
      </c>
      <c r="E10512" t="s" s="0">
        <v>145</v>
      </c>
      <c r="F10512" s="0">
        <v>0.95299999999999996</v>
      </c>
    </row>
    <row r="10513" spans="1:6">
      <c r="A10513" s="39">
        <v>67259</v>
      </c>
      <c r="B10513" t="s" s="0">
        <v>420</v>
      </c>
      <c r="C10513" t="s" s="0">
        <v>22</v>
      </c>
      <c r="E10513" t="s" s="0">
        <v>420</v>
      </c>
      <c r="F10513" s="0">
        <v>0.97499999999999998</v>
      </c>
    </row>
    <row r="10514" spans="1:6">
      <c r="A10514" s="39">
        <v>67245</v>
      </c>
      <c r="B10514" t="s" s="0">
        <v>420</v>
      </c>
      <c r="C10514" t="s" s="0">
        <v>22</v>
      </c>
      <c r="E10514" t="s" s="0">
        <v>420</v>
      </c>
      <c r="F10514" s="0">
        <v>0.97499999999999998</v>
      </c>
    </row>
    <row r="10515" spans="1:6">
      <c r="A10515" s="39">
        <v>26835</v>
      </c>
      <c r="B10515" t="s" s="0">
        <v>274</v>
      </c>
      <c r="C10515" t="s" s="0">
        <v>39</v>
      </c>
      <c r="E10515" t="s" s="0">
        <v>274</v>
      </c>
      <c r="F10515" s="0">
        <v>0.73299999999999998</v>
      </c>
    </row>
    <row r="10516" spans="1:6">
      <c r="A10516" s="39">
        <v>99634</v>
      </c>
      <c r="B10516" t="s" s="0">
        <v>113</v>
      </c>
      <c r="C10516" t="s" s="0">
        <v>72</v>
      </c>
      <c r="E10516" t="s" s="0">
        <v>113</v>
      </c>
      <c r="F10516" s="0">
        <v>0.88600000000000001</v>
      </c>
    </row>
    <row r="10517" spans="1:6">
      <c r="A10517" s="39">
        <v>67117</v>
      </c>
      <c r="B10517" t="s" s="0">
        <v>420</v>
      </c>
      <c r="C10517" t="s" s="0">
        <v>22</v>
      </c>
      <c r="E10517" t="s" s="0">
        <v>420</v>
      </c>
      <c r="F10517" s="0">
        <v>0.97499999999999998</v>
      </c>
    </row>
    <row r="10518" spans="1:6">
      <c r="A10518" s="39">
        <v>67133</v>
      </c>
      <c r="B10518" t="s" s="0">
        <v>420</v>
      </c>
      <c r="C10518" t="s" s="0">
        <v>22</v>
      </c>
      <c r="E10518" t="s" s="0">
        <v>420</v>
      </c>
      <c r="F10518" s="0">
        <v>0.97499999999999998</v>
      </c>
    </row>
    <row r="10519" spans="1:6">
      <c r="A10519" s="39">
        <v>67112</v>
      </c>
      <c r="B10519" t="s" s="0">
        <v>420</v>
      </c>
      <c r="C10519" t="s" s="0">
        <v>22</v>
      </c>
      <c r="E10519" t="s" s="0">
        <v>420</v>
      </c>
      <c r="F10519" s="0">
        <v>0.97499999999999998</v>
      </c>
    </row>
    <row r="10520" spans="1:6">
      <c r="A10520" s="39">
        <v>71701</v>
      </c>
      <c r="B10520" t="s" s="0">
        <v>60</v>
      </c>
      <c r="C10520" t="s" s="0">
        <v>20</v>
      </c>
      <c r="E10520" t="s" s="0">
        <v>60</v>
      </c>
      <c r="F10520" s="0">
        <v>1.0409999999999999</v>
      </c>
    </row>
    <row r="10521" spans="1:6">
      <c r="A10521" s="39">
        <v>71706</v>
      </c>
      <c r="B10521" t="s" s="0">
        <v>60</v>
      </c>
      <c r="C10521" t="s" s="0">
        <v>20</v>
      </c>
      <c r="E10521" t="s" s="0">
        <v>60</v>
      </c>
      <c r="F10521" s="0">
        <v>1.0409999999999999</v>
      </c>
    </row>
    <row r="10522" spans="1:6">
      <c r="A10522" s="39">
        <v>15913</v>
      </c>
      <c r="B10522" t="s" s="0">
        <v>145</v>
      </c>
      <c r="C10522" t="s" s="0">
        <v>82</v>
      </c>
      <c r="E10522" t="s" s="0">
        <v>145</v>
      </c>
      <c r="F10522" s="0">
        <v>0.95299999999999996</v>
      </c>
    </row>
    <row r="10523" spans="1:6">
      <c r="A10523" s="39">
        <v>14548</v>
      </c>
      <c r="B10523" t="s" s="0">
        <v>191</v>
      </c>
      <c r="C10523" t="s" s="0">
        <v>82</v>
      </c>
      <c r="E10523" t="s" s="0">
        <v>191</v>
      </c>
      <c r="F10523" s="0">
        <v>0.95699999999999996</v>
      </c>
    </row>
    <row r="10524" spans="1:6">
      <c r="A10524" s="39">
        <v>29593</v>
      </c>
      <c r="B10524" t="s" s="0">
        <v>129</v>
      </c>
      <c r="C10524" t="s" s="0">
        <v>39</v>
      </c>
      <c r="E10524" t="s" s="0">
        <v>129</v>
      </c>
      <c r="F10524" s="0">
        <v>0.88700000000000001</v>
      </c>
    </row>
    <row r="10525" spans="1:6">
      <c r="A10525" s="39">
        <v>86940</v>
      </c>
      <c r="B10525" t="s" s="0">
        <v>164</v>
      </c>
      <c r="C10525" t="s" s="0">
        <v>26</v>
      </c>
      <c r="E10525" t="s" s="0">
        <v>164</v>
      </c>
      <c r="F10525" s="0">
        <v>1.1579999999999999</v>
      </c>
    </row>
    <row r="10526" spans="1:6">
      <c r="A10526" s="39">
        <v>67141</v>
      </c>
      <c r="B10526" t="s" s="0">
        <v>420</v>
      </c>
      <c r="C10526" t="s" s="0">
        <v>22</v>
      </c>
      <c r="E10526" t="s" s="0">
        <v>420</v>
      </c>
      <c r="F10526" s="0">
        <v>0.97499999999999998</v>
      </c>
    </row>
    <row r="10527" spans="1:6">
      <c r="A10527" s="39">
        <v>67166</v>
      </c>
      <c r="B10527" t="s" s="0">
        <v>420</v>
      </c>
      <c r="C10527" t="s" s="0">
        <v>22</v>
      </c>
      <c r="E10527" t="s" s="0">
        <v>420</v>
      </c>
      <c r="F10527" s="0">
        <v>0.97499999999999998</v>
      </c>
    </row>
    <row r="10528" spans="1:6">
      <c r="A10528" s="39">
        <v>67127</v>
      </c>
      <c r="B10528" t="s" s="0">
        <v>420</v>
      </c>
      <c r="C10528" t="s" s="0">
        <v>22</v>
      </c>
      <c r="E10528" t="s" s="0">
        <v>420</v>
      </c>
      <c r="F10528" s="0">
        <v>0.97499999999999998</v>
      </c>
    </row>
    <row r="10529" spans="1:6">
      <c r="A10529" s="39">
        <v>37318</v>
      </c>
      <c r="B10529" t="s" s="0">
        <v>154</v>
      </c>
      <c r="C10529" t="s" s="0">
        <v>72</v>
      </c>
      <c r="E10529" t="s" s="0">
        <v>154</v>
      </c>
      <c r="F10529" s="0">
        <v>0.90700000000000003</v>
      </c>
    </row>
    <row r="10530" spans="1:6">
      <c r="A10530" s="39">
        <v>55767</v>
      </c>
      <c r="B10530" t="s" s="0">
        <v>32</v>
      </c>
      <c r="C10530" t="s" s="0">
        <v>22</v>
      </c>
      <c r="E10530" t="s" s="0">
        <v>32</v>
      </c>
      <c r="F10530" s="0">
        <v>1.046</v>
      </c>
    </row>
    <row r="10531" spans="1:6">
      <c r="A10531" s="39">
        <v>79739</v>
      </c>
      <c r="B10531" t="s" s="0">
        <v>92</v>
      </c>
      <c r="C10531" t="s" s="0">
        <v>20</v>
      </c>
      <c r="E10531" t="s" s="0">
        <v>92</v>
      </c>
      <c r="F10531" s="0">
        <v>1.028</v>
      </c>
    </row>
    <row r="10532" spans="1:6">
      <c r="A10532" s="39">
        <v>38179</v>
      </c>
      <c r="B10532" t="s" s="0">
        <v>54</v>
      </c>
      <c r="C10532" t="s" s="0">
        <v>39</v>
      </c>
      <c r="E10532" t="s" s="0">
        <v>54</v>
      </c>
      <c r="F10532" s="0">
        <v>0.86099999999999999</v>
      </c>
    </row>
    <row r="10533" spans="1:6">
      <c r="A10533" s="39">
        <v>1855</v>
      </c>
      <c r="B10533" t="s" s="0">
        <v>118</v>
      </c>
      <c r="C10533" t="s" s="0">
        <v>119</v>
      </c>
      <c r="E10533" t="s" s="0">
        <v>118</v>
      </c>
      <c r="F10533" s="0">
        <v>0.97399999999999998</v>
      </c>
    </row>
    <row r="10534" spans="1:6">
      <c r="A10534" s="39">
        <v>67354</v>
      </c>
      <c r="B10534" t="s" s="0">
        <v>420</v>
      </c>
      <c r="C10534" t="s" s="0">
        <v>22</v>
      </c>
      <c r="E10534" t="s" s="0">
        <v>420</v>
      </c>
      <c r="F10534" s="0">
        <v>0.97499999999999998</v>
      </c>
    </row>
    <row r="10535" spans="1:6">
      <c r="A10535" s="39">
        <v>67105</v>
      </c>
      <c r="B10535" t="s" s="0">
        <v>420</v>
      </c>
      <c r="C10535" t="s" s="0">
        <v>22</v>
      </c>
      <c r="E10535" t="s" s="0">
        <v>420</v>
      </c>
      <c r="F10535" s="0">
        <v>0.97499999999999998</v>
      </c>
    </row>
    <row r="10536" spans="1:6">
      <c r="A10536" s="39">
        <v>14554</v>
      </c>
      <c r="B10536" t="s" s="0">
        <v>191</v>
      </c>
      <c r="C10536" t="s" s="0">
        <v>82</v>
      </c>
      <c r="E10536" t="s" s="0">
        <v>191</v>
      </c>
      <c r="F10536" s="0">
        <v>0.95699999999999996</v>
      </c>
    </row>
    <row r="10537" spans="1:6">
      <c r="A10537" s="39">
        <v>67165</v>
      </c>
      <c r="B10537" t="s" s="0">
        <v>420</v>
      </c>
      <c r="C10537" t="s" s="0">
        <v>22</v>
      </c>
      <c r="E10537" t="s" s="0">
        <v>420</v>
      </c>
      <c r="F10537" s="0">
        <v>0.97499999999999998</v>
      </c>
    </row>
    <row r="10538" spans="1:6">
      <c r="A10538" s="39">
        <v>53347</v>
      </c>
      <c r="B10538" t="s" s="0">
        <v>421</v>
      </c>
      <c r="C10538" t="s" s="0">
        <v>24</v>
      </c>
      <c r="E10538" t="s" s="0">
        <v>421</v>
      </c>
      <c r="F10538" s="0">
        <v>0.94399999999999995</v>
      </c>
    </row>
    <row r="10539" spans="1:6">
      <c r="A10539" s="39">
        <v>14715</v>
      </c>
      <c r="B10539" t="s" s="0">
        <v>287</v>
      </c>
      <c r="C10539" t="s" s="0">
        <v>82</v>
      </c>
      <c r="E10539" t="s" s="0">
        <v>287</v>
      </c>
      <c r="F10539" s="0">
        <v>0.98499999999999999</v>
      </c>
    </row>
    <row r="10540" spans="1:6">
      <c r="A10540" s="39">
        <v>37136</v>
      </c>
      <c r="B10540" t="s" s="0">
        <v>44</v>
      </c>
      <c r="C10540" t="s" s="0">
        <v>39</v>
      </c>
      <c r="E10540" t="s" s="0">
        <v>44</v>
      </c>
      <c r="F10540" s="0">
        <v>0.86499999999999999</v>
      </c>
    </row>
    <row r="10541" spans="1:6">
      <c r="A10541" s="39">
        <v>53604</v>
      </c>
      <c r="B10541" t="s" s="0">
        <v>421</v>
      </c>
      <c r="C10541" t="s" s="0">
        <v>24</v>
      </c>
      <c r="E10541" t="s" s="0">
        <v>421</v>
      </c>
      <c r="F10541" s="0">
        <v>0.94399999999999995</v>
      </c>
    </row>
    <row r="10542" spans="1:6">
      <c r="A10542" s="39">
        <v>27404</v>
      </c>
      <c r="B10542" t="s" s="0">
        <v>65</v>
      </c>
      <c r="C10542" t="s" s="0">
        <v>39</v>
      </c>
      <c r="E10542" t="s" s="0">
        <v>65</v>
      </c>
      <c r="F10542" s="0">
        <v>0.753</v>
      </c>
    </row>
    <row r="10543" spans="1:6">
      <c r="A10543" s="39">
        <v>53332</v>
      </c>
      <c r="B10543" t="s" s="0">
        <v>421</v>
      </c>
      <c r="C10543" t="s" s="0">
        <v>24</v>
      </c>
      <c r="E10543" t="s" s="0">
        <v>421</v>
      </c>
      <c r="F10543" s="0">
        <v>0.94399999999999995</v>
      </c>
    </row>
    <row r="10544" spans="1:6">
      <c r="A10544" s="39">
        <v>53783</v>
      </c>
      <c r="B10544" t="s" s="0">
        <v>421</v>
      </c>
      <c r="C10544" t="s" s="0">
        <v>24</v>
      </c>
      <c r="E10544" t="s" s="0">
        <v>421</v>
      </c>
      <c r="F10544" s="0">
        <v>0.94399999999999995</v>
      </c>
    </row>
    <row r="10545" spans="1:6">
      <c r="A10545" s="39">
        <v>82229</v>
      </c>
      <c r="B10545" t="s" s="0">
        <v>157</v>
      </c>
      <c r="C10545" t="s" s="0">
        <v>26</v>
      </c>
      <c r="E10545" t="s" s="0">
        <v>157</v>
      </c>
      <c r="F10545" s="0">
        <v>1.294</v>
      </c>
    </row>
    <row r="10546" spans="1:6">
      <c r="A10546" s="39">
        <v>87637</v>
      </c>
      <c r="B10546" t="s" s="0">
        <v>93</v>
      </c>
      <c r="C10546" t="s" s="0">
        <v>26</v>
      </c>
      <c r="E10546" t="s" s="0">
        <v>93</v>
      </c>
      <c r="F10546" s="0">
        <v>1.0429999999999999</v>
      </c>
    </row>
    <row r="10547" spans="1:6">
      <c r="A10547" s="39">
        <v>6317</v>
      </c>
      <c r="B10547" t="s" s="0">
        <v>69</v>
      </c>
      <c r="C10547" t="s" s="0">
        <v>70</v>
      </c>
      <c r="E10547" t="s" s="0">
        <v>69</v>
      </c>
      <c r="F10547" s="0">
        <v>0.89700000000000002</v>
      </c>
    </row>
    <row r="10548" spans="1:6">
      <c r="A10548" s="39">
        <v>39615</v>
      </c>
      <c r="B10548" t="s" s="0">
        <v>95</v>
      </c>
      <c r="C10548" t="s" s="0">
        <v>70</v>
      </c>
      <c r="E10548" t="s" s="0">
        <v>95</v>
      </c>
      <c r="F10548" s="0">
        <v>0.72899999999999998</v>
      </c>
    </row>
    <row r="10549" spans="1:6">
      <c r="A10549" s="39">
        <v>82418</v>
      </c>
      <c r="B10549" t="s" s="0">
        <v>190</v>
      </c>
      <c r="C10549" t="s" s="0">
        <v>26</v>
      </c>
      <c r="E10549" t="s" s="0">
        <v>190</v>
      </c>
      <c r="F10549" s="0">
        <v>1.163</v>
      </c>
    </row>
    <row r="10550" spans="1:6">
      <c r="A10550" s="39">
        <v>64342</v>
      </c>
      <c r="B10550" t="s" s="0">
        <v>115</v>
      </c>
      <c r="C10550" t="s" s="0">
        <v>74</v>
      </c>
      <c r="E10550" t="s" s="0">
        <v>115</v>
      </c>
      <c r="F10550" s="0">
        <v>1.002</v>
      </c>
    </row>
    <row r="10551" spans="1:6">
      <c r="A10551" s="39">
        <v>19069</v>
      </c>
      <c r="B10551" t="s" s="0">
        <v>138</v>
      </c>
      <c r="C10551" t="s" s="0">
        <v>58</v>
      </c>
      <c r="E10551" t="s" s="0">
        <v>138</v>
      </c>
      <c r="F10551" s="0">
        <v>0.96</v>
      </c>
    </row>
    <row r="10552" spans="1:6">
      <c r="A10552" s="39">
        <v>88422</v>
      </c>
      <c r="B10552" t="s" s="0">
        <v>41</v>
      </c>
      <c r="C10552" t="s" s="0">
        <v>20</v>
      </c>
      <c r="E10552" t="s" s="0">
        <v>41</v>
      </c>
      <c r="F10552" s="0">
        <v>1.0229999999999999</v>
      </c>
    </row>
    <row r="10553" spans="1:6">
      <c r="A10553" s="39">
        <v>53773</v>
      </c>
      <c r="B10553" t="s" s="0">
        <v>421</v>
      </c>
      <c r="C10553" t="s" s="0">
        <v>24</v>
      </c>
      <c r="E10553" t="s" s="0">
        <v>421</v>
      </c>
      <c r="F10553" s="0">
        <v>0.94399999999999995</v>
      </c>
    </row>
    <row r="10554" spans="1:6">
      <c r="A10554" s="39">
        <v>53639</v>
      </c>
      <c r="B10554" t="s" s="0">
        <v>421</v>
      </c>
      <c r="C10554" t="s" s="0">
        <v>24</v>
      </c>
      <c r="E10554" t="s" s="0">
        <v>421</v>
      </c>
      <c r="F10554" s="0">
        <v>0.94399999999999995</v>
      </c>
    </row>
    <row r="10555" spans="1:6">
      <c r="A10555" s="39">
        <v>53797</v>
      </c>
      <c r="B10555" t="s" s="0">
        <v>421</v>
      </c>
      <c r="C10555" t="s" s="0">
        <v>24</v>
      </c>
      <c r="E10555" t="s" s="0">
        <v>421</v>
      </c>
      <c r="F10555" s="0">
        <v>0.94399999999999995</v>
      </c>
    </row>
    <row r="10556" spans="1:6">
      <c r="A10556" s="39">
        <v>53340</v>
      </c>
      <c r="B10556" t="s" s="0">
        <v>421</v>
      </c>
      <c r="C10556" t="s" s="0">
        <v>24</v>
      </c>
      <c r="E10556" t="s" s="0">
        <v>421</v>
      </c>
      <c r="F10556" s="0">
        <v>0.94399999999999995</v>
      </c>
    </row>
    <row r="10557" spans="1:6">
      <c r="A10557" s="39">
        <v>53804</v>
      </c>
      <c r="B10557" t="s" s="0">
        <v>421</v>
      </c>
      <c r="C10557" t="s" s="0">
        <v>24</v>
      </c>
      <c r="E10557" t="s" s="0">
        <v>421</v>
      </c>
      <c r="F10557" s="0">
        <v>0.94399999999999995</v>
      </c>
    </row>
    <row r="10558" spans="1:6">
      <c r="A10558" s="39">
        <v>53819</v>
      </c>
      <c r="B10558" t="s" s="0">
        <v>421</v>
      </c>
      <c r="C10558" t="s" s="0">
        <v>24</v>
      </c>
      <c r="E10558" t="s" s="0">
        <v>421</v>
      </c>
      <c r="F10558" s="0">
        <v>0.94399999999999995</v>
      </c>
    </row>
    <row r="10559" spans="1:6">
      <c r="A10559" s="39">
        <v>53859</v>
      </c>
      <c r="B10559" t="s" s="0">
        <v>421</v>
      </c>
      <c r="C10559" t="s" s="0">
        <v>24</v>
      </c>
      <c r="E10559" t="s" s="0">
        <v>421</v>
      </c>
      <c r="F10559" s="0">
        <v>0.94399999999999995</v>
      </c>
    </row>
    <row r="10560" spans="1:6">
      <c r="A10560" s="39">
        <v>57577</v>
      </c>
      <c r="B10560" t="s" s="0">
        <v>112</v>
      </c>
      <c r="C10560" t="s" s="0">
        <v>22</v>
      </c>
      <c r="E10560" t="s" s="0">
        <v>112</v>
      </c>
      <c r="F10560" s="0">
        <v>0.99</v>
      </c>
    </row>
    <row r="10561" spans="1:6">
      <c r="A10561" s="39">
        <v>57632</v>
      </c>
      <c r="B10561" t="s" s="0">
        <v>112</v>
      </c>
      <c r="C10561" t="s" s="0">
        <v>22</v>
      </c>
      <c r="E10561" t="s" s="0">
        <v>112</v>
      </c>
      <c r="F10561" s="0">
        <v>0.99</v>
      </c>
    </row>
    <row r="10562" spans="1:6">
      <c r="A10562" s="39">
        <v>53359</v>
      </c>
      <c r="B10562" t="s" s="0">
        <v>421</v>
      </c>
      <c r="C10562" t="s" s="0">
        <v>24</v>
      </c>
      <c r="E10562" t="s" s="0">
        <v>421</v>
      </c>
      <c r="F10562" s="0">
        <v>0.94399999999999995</v>
      </c>
    </row>
    <row r="10563" spans="1:6">
      <c r="A10563" s="39">
        <v>7580</v>
      </c>
      <c r="B10563" t="s" s="0">
        <v>184</v>
      </c>
      <c r="C10563" t="s" s="0">
        <v>72</v>
      </c>
      <c r="E10563" t="s" s="0">
        <v>184</v>
      </c>
      <c r="F10563" s="0">
        <v>0.94499999999999995</v>
      </c>
    </row>
    <row r="10564" spans="1:6">
      <c r="A10564" s="39">
        <v>9306</v>
      </c>
      <c r="B10564" t="s" s="0">
        <v>139</v>
      </c>
      <c r="C10564" t="s" s="0">
        <v>119</v>
      </c>
      <c r="E10564" t="s" s="0">
        <v>139</v>
      </c>
      <c r="F10564" s="0">
        <v>0.92800000000000005</v>
      </c>
    </row>
    <row r="10565" spans="1:6">
      <c r="A10565" s="39">
        <v>15306</v>
      </c>
      <c r="B10565" t="s" s="0">
        <v>136</v>
      </c>
      <c r="C10565" t="s" s="0">
        <v>82</v>
      </c>
      <c r="E10565" t="s" s="0">
        <v>136</v>
      </c>
      <c r="F10565" s="0">
        <v>0.93</v>
      </c>
    </row>
    <row r="10566" spans="1:6">
      <c r="A10566" s="39">
        <v>53809</v>
      </c>
      <c r="B10566" t="s" s="0">
        <v>421</v>
      </c>
      <c r="C10566" t="s" s="0">
        <v>24</v>
      </c>
      <c r="E10566" t="s" s="0">
        <v>421</v>
      </c>
      <c r="F10566" s="0">
        <v>0.94399999999999995</v>
      </c>
    </row>
    <row r="10567" spans="1:6">
      <c r="A10567" s="39">
        <v>83358</v>
      </c>
      <c r="B10567" t="s" s="0">
        <v>128</v>
      </c>
      <c r="C10567" t="s" s="0">
        <v>26</v>
      </c>
      <c r="E10567" t="s" s="0">
        <v>128</v>
      </c>
      <c r="F10567" s="0">
        <v>1.115</v>
      </c>
    </row>
    <row r="10568" spans="1:6">
      <c r="A10568" s="39">
        <v>83370</v>
      </c>
      <c r="B10568" t="s" s="0">
        <v>128</v>
      </c>
      <c r="C10568" t="s" s="0">
        <v>26</v>
      </c>
      <c r="E10568" t="s" s="0">
        <v>128</v>
      </c>
      <c r="F10568" s="0">
        <v>1.115</v>
      </c>
    </row>
    <row r="10569" spans="1:6">
      <c r="A10569" s="39">
        <v>83376</v>
      </c>
      <c r="B10569" t="s" s="0">
        <v>128</v>
      </c>
      <c r="C10569" t="s" s="0">
        <v>26</v>
      </c>
      <c r="E10569" t="s" s="0">
        <v>128</v>
      </c>
      <c r="F10569" s="0">
        <v>1.115</v>
      </c>
    </row>
    <row r="10570" spans="1:6">
      <c r="A10570" s="39">
        <v>55629</v>
      </c>
      <c r="B10570" t="s" s="0">
        <v>36</v>
      </c>
      <c r="C10570" t="s" s="0">
        <v>22</v>
      </c>
      <c r="E10570" t="s" s="0">
        <v>36</v>
      </c>
      <c r="F10570" s="0">
        <v>0.95299999999999996</v>
      </c>
    </row>
    <row r="10571" spans="1:6">
      <c r="A10571" s="39">
        <v>38723</v>
      </c>
      <c r="B10571" t="s" s="0">
        <v>198</v>
      </c>
      <c r="C10571" t="s" s="0">
        <v>39</v>
      </c>
      <c r="E10571" t="s" s="0">
        <v>198</v>
      </c>
      <c r="F10571" s="0">
        <v>0.83699999999999997</v>
      </c>
    </row>
    <row r="10572" spans="1:6">
      <c r="A10572" s="39">
        <v>82402</v>
      </c>
      <c r="B10572" t="s" s="0">
        <v>130</v>
      </c>
      <c r="C10572" t="s" s="0">
        <v>26</v>
      </c>
      <c r="E10572" t="s" s="0">
        <v>130</v>
      </c>
      <c r="F10572" s="0">
        <v>1.1479999999999999</v>
      </c>
    </row>
    <row r="10573" spans="1:6">
      <c r="A10573" s="39">
        <v>53757</v>
      </c>
      <c r="B10573" t="s" s="0">
        <v>421</v>
      </c>
      <c r="C10573" t="s" s="0">
        <v>24</v>
      </c>
      <c r="E10573" t="s" s="0">
        <v>421</v>
      </c>
      <c r="F10573" s="0">
        <v>0.94399999999999995</v>
      </c>
    </row>
    <row r="10574" spans="1:6">
      <c r="A10574" s="39">
        <v>53721</v>
      </c>
      <c r="B10574" t="s" s="0">
        <v>421</v>
      </c>
      <c r="C10574" t="s" s="0">
        <v>24</v>
      </c>
      <c r="E10574" t="s" s="0">
        <v>421</v>
      </c>
      <c r="F10574" s="0">
        <v>0.94399999999999995</v>
      </c>
    </row>
    <row r="10575" spans="1:6">
      <c r="A10575" s="39">
        <v>53913</v>
      </c>
      <c r="B10575" t="s" s="0">
        <v>421</v>
      </c>
      <c r="C10575" t="s" s="0">
        <v>24</v>
      </c>
      <c r="E10575" t="s" s="0">
        <v>421</v>
      </c>
      <c r="F10575" s="0">
        <v>0.94399999999999995</v>
      </c>
    </row>
    <row r="10576" spans="1:6">
      <c r="A10576" s="39">
        <v>53840</v>
      </c>
      <c r="B10576" t="s" s="0">
        <v>421</v>
      </c>
      <c r="C10576" t="s" s="0">
        <v>24</v>
      </c>
      <c r="E10576" t="s" s="0">
        <v>421</v>
      </c>
      <c r="F10576" s="0">
        <v>0.94399999999999995</v>
      </c>
    </row>
    <row r="10577" spans="1:6">
      <c r="A10577" s="39">
        <v>53842</v>
      </c>
      <c r="B10577" t="s" s="0">
        <v>421</v>
      </c>
      <c r="C10577" t="s" s="0">
        <v>24</v>
      </c>
      <c r="E10577" t="s" s="0">
        <v>421</v>
      </c>
      <c r="F10577" s="0">
        <v>0.94399999999999995</v>
      </c>
    </row>
    <row r="10578" spans="1:6">
      <c r="A10578" s="39">
        <v>21217</v>
      </c>
      <c r="B10578" t="s" s="0">
        <v>165</v>
      </c>
      <c r="C10578" t="s" s="0">
        <v>39</v>
      </c>
      <c r="E10578" t="s" s="0">
        <v>165</v>
      </c>
      <c r="F10578" s="0">
        <v>0.98</v>
      </c>
    </row>
    <row r="10579" spans="1:6">
      <c r="A10579" s="39">
        <v>21218</v>
      </c>
      <c r="B10579" t="s" s="0">
        <v>165</v>
      </c>
      <c r="C10579" t="s" s="0">
        <v>39</v>
      </c>
      <c r="E10579" t="s" s="0">
        <v>165</v>
      </c>
      <c r="F10579" s="0">
        <v>0.98</v>
      </c>
    </row>
    <row r="10580" spans="1:6">
      <c r="A10580" s="39">
        <v>21220</v>
      </c>
      <c r="B10580" t="s" s="0">
        <v>165</v>
      </c>
      <c r="C10580" t="s" s="0">
        <v>39</v>
      </c>
      <c r="E10580" t="s" s="0">
        <v>165</v>
      </c>
      <c r="F10580" s="0">
        <v>0.98</v>
      </c>
    </row>
    <row r="10581" spans="1:6">
      <c r="A10581" s="39">
        <v>72297</v>
      </c>
      <c r="B10581" t="s" s="0">
        <v>114</v>
      </c>
      <c r="C10581" t="s" s="0">
        <v>20</v>
      </c>
      <c r="E10581" t="s" s="0">
        <v>114</v>
      </c>
      <c r="F10581" s="0">
        <v>1.05</v>
      </c>
    </row>
    <row r="10582" spans="1:6">
      <c r="A10582" s="39">
        <v>53844</v>
      </c>
      <c r="B10582" t="s" s="0">
        <v>421</v>
      </c>
      <c r="C10582" t="s" s="0">
        <v>24</v>
      </c>
      <c r="E10582" t="s" s="0">
        <v>421</v>
      </c>
      <c r="F10582" s="0">
        <v>0.94399999999999995</v>
      </c>
    </row>
    <row r="10583" spans="1:6">
      <c r="A10583" s="39">
        <v>53343</v>
      </c>
      <c r="B10583" t="s" s="0">
        <v>421</v>
      </c>
      <c r="C10583" t="s" s="0">
        <v>24</v>
      </c>
      <c r="E10583" t="s" s="0">
        <v>421</v>
      </c>
      <c r="F10583" s="0">
        <v>0.94399999999999995</v>
      </c>
    </row>
    <row r="10584" spans="1:6">
      <c r="A10584" s="39">
        <v>31691</v>
      </c>
      <c r="B10584" t="s" s="0">
        <v>75</v>
      </c>
      <c r="C10584" t="s" s="0">
        <v>39</v>
      </c>
      <c r="E10584" t="s" s="0">
        <v>75</v>
      </c>
      <c r="F10584" s="0">
        <v>0.81699999999999995</v>
      </c>
    </row>
    <row r="10585" spans="1:6">
      <c r="A10585" s="39">
        <v>97340</v>
      </c>
      <c r="B10585" t="s" s="0">
        <v>35</v>
      </c>
      <c r="C10585" t="s" s="0">
        <v>26</v>
      </c>
      <c r="E10585" t="s" s="0">
        <v>35</v>
      </c>
      <c r="F10585" s="0">
        <v>1.0649999999999999</v>
      </c>
    </row>
    <row r="10586" spans="1:6">
      <c r="A10586" s="39">
        <v>51570</v>
      </c>
      <c r="B10586" t="s" s="0">
        <v>421</v>
      </c>
      <c r="C10586" t="s" s="0">
        <v>24</v>
      </c>
      <c r="E10586" t="s" s="0">
        <v>421</v>
      </c>
      <c r="F10586" s="0">
        <v>0.94399999999999995</v>
      </c>
    </row>
    <row r="10587" spans="1:6">
      <c r="A10587" s="39">
        <v>38279</v>
      </c>
      <c r="B10587" t="s" s="0">
        <v>194</v>
      </c>
      <c r="C10587" t="s" s="0">
        <v>39</v>
      </c>
      <c r="E10587" t="s" s="0">
        <v>194</v>
      </c>
      <c r="F10587" s="0">
        <v>0.89900000000000002</v>
      </c>
    </row>
    <row r="10588" spans="1:6">
      <c r="A10588" s="39">
        <v>54518</v>
      </c>
      <c r="B10588" t="s" s="0">
        <v>142</v>
      </c>
      <c r="C10588" t="s" s="0">
        <v>22</v>
      </c>
      <c r="E10588" t="s" s="0">
        <v>142</v>
      </c>
      <c r="F10588" s="0">
        <v>1.0549999999999999</v>
      </c>
    </row>
    <row r="10589" spans="1:6">
      <c r="A10589" s="39">
        <v>18528</v>
      </c>
      <c r="B10589" t="s" s="0">
        <v>83</v>
      </c>
      <c r="C10589" t="s" s="0">
        <v>58</v>
      </c>
      <c r="E10589" t="s" s="0">
        <v>83</v>
      </c>
      <c r="F10589" s="0">
        <v>0.94399999999999995</v>
      </c>
    </row>
    <row r="10590" spans="1:6">
      <c r="A10590" s="39">
        <v>7646</v>
      </c>
      <c r="B10590" t="s" s="0">
        <v>422</v>
      </c>
      <c r="C10590" t="s" s="0">
        <v>72</v>
      </c>
      <c r="E10590" t="s" s="0">
        <v>422</v>
      </c>
      <c r="F10590" s="0">
        <v>0.84499999999999997</v>
      </c>
    </row>
    <row r="10591" spans="1:6">
      <c r="A10591" s="39">
        <v>7768</v>
      </c>
      <c r="B10591" t="s" s="0">
        <v>422</v>
      </c>
      <c r="C10591" t="s" s="0">
        <v>72</v>
      </c>
      <c r="E10591" t="s" s="0">
        <v>422</v>
      </c>
      <c r="F10591" s="0">
        <v>0.84499999999999997</v>
      </c>
    </row>
    <row r="10592" spans="1:6">
      <c r="A10592" s="39">
        <v>55444</v>
      </c>
      <c r="B10592" t="s" s="0">
        <v>36</v>
      </c>
      <c r="C10592" t="s" s="0">
        <v>22</v>
      </c>
      <c r="E10592" t="s" s="0">
        <v>36</v>
      </c>
      <c r="F10592" s="0">
        <v>0.95299999999999996</v>
      </c>
    </row>
    <row r="10593" spans="1:6">
      <c r="A10593" s="39">
        <v>57632</v>
      </c>
      <c r="B10593" t="s" s="0">
        <v>112</v>
      </c>
      <c r="C10593" t="s" s="0">
        <v>22</v>
      </c>
      <c r="E10593" t="s" s="0">
        <v>112</v>
      </c>
      <c r="F10593" s="0">
        <v>0.99</v>
      </c>
    </row>
    <row r="10594" spans="1:6">
      <c r="A10594" s="39">
        <v>7639</v>
      </c>
      <c r="B10594" t="s" s="0">
        <v>422</v>
      </c>
      <c r="C10594" t="s" s="0">
        <v>72</v>
      </c>
      <c r="E10594" t="s" s="0">
        <v>422</v>
      </c>
      <c r="F10594" s="0">
        <v>0.84499999999999997</v>
      </c>
    </row>
    <row r="10595" spans="1:6">
      <c r="A10595" s="39">
        <v>2782</v>
      </c>
      <c r="B10595" t="s" s="0">
        <v>204</v>
      </c>
      <c r="C10595" t="s" s="0">
        <v>119</v>
      </c>
      <c r="E10595" t="s" s="0">
        <v>204</v>
      </c>
      <c r="F10595" s="0">
        <v>0.88700000000000001</v>
      </c>
    </row>
    <row r="10596" spans="1:6">
      <c r="A10596" s="39">
        <v>7768</v>
      </c>
      <c r="B10596" t="s" s="0">
        <v>422</v>
      </c>
      <c r="C10596" t="s" s="0">
        <v>72</v>
      </c>
      <c r="E10596" t="s" s="0">
        <v>422</v>
      </c>
      <c r="F10596" s="0">
        <v>0.84499999999999997</v>
      </c>
    </row>
    <row r="10597" spans="1:6">
      <c r="A10597" s="39">
        <v>97342</v>
      </c>
      <c r="B10597" t="s" s="0">
        <v>35</v>
      </c>
      <c r="C10597" t="s" s="0">
        <v>26</v>
      </c>
      <c r="E10597" t="s" s="0">
        <v>35</v>
      </c>
      <c r="F10597" s="0">
        <v>1.0649999999999999</v>
      </c>
    </row>
    <row r="10598" spans="1:6">
      <c r="A10598" s="39">
        <v>7646</v>
      </c>
      <c r="B10598" t="s" s="0">
        <v>422</v>
      </c>
      <c r="C10598" t="s" s="0">
        <v>72</v>
      </c>
      <c r="E10598" t="s" s="0">
        <v>422</v>
      </c>
      <c r="F10598" s="0">
        <v>0.84499999999999997</v>
      </c>
    </row>
    <row r="10599" spans="1:6">
      <c r="A10599" s="39">
        <v>7646</v>
      </c>
      <c r="B10599" t="s" s="0">
        <v>422</v>
      </c>
      <c r="C10599" t="s" s="0">
        <v>72</v>
      </c>
      <c r="E10599" t="s" s="0">
        <v>422</v>
      </c>
      <c r="F10599" s="0">
        <v>0.84499999999999997</v>
      </c>
    </row>
    <row r="10600" spans="1:6">
      <c r="A10600" s="39">
        <v>78606</v>
      </c>
      <c r="B10600" t="s" s="0">
        <v>100</v>
      </c>
      <c r="C10600" t="s" s="0">
        <v>20</v>
      </c>
      <c r="E10600" t="s" s="0">
        <v>100</v>
      </c>
      <c r="F10600" s="0">
        <v>1.05</v>
      </c>
    </row>
    <row r="10601" spans="1:6">
      <c r="A10601" s="39">
        <v>7751</v>
      </c>
      <c r="B10601" t="s" s="0">
        <v>422</v>
      </c>
      <c r="C10601" t="s" s="0">
        <v>72</v>
      </c>
      <c r="E10601" t="s" s="0">
        <v>422</v>
      </c>
      <c r="F10601" s="0">
        <v>0.84499999999999997</v>
      </c>
    </row>
    <row r="10602" spans="1:6">
      <c r="A10602" s="39">
        <v>7616</v>
      </c>
      <c r="B10602" t="s" s="0">
        <v>422</v>
      </c>
      <c r="C10602" t="s" s="0">
        <v>72</v>
      </c>
      <c r="E10602" t="s" s="0">
        <v>422</v>
      </c>
      <c r="F10602" s="0">
        <v>0.84499999999999997</v>
      </c>
    </row>
    <row r="10603" spans="1:6">
      <c r="A10603" s="39">
        <v>57537</v>
      </c>
      <c r="B10603" t="s" s="0">
        <v>112</v>
      </c>
      <c r="C10603" t="s" s="0">
        <v>22</v>
      </c>
      <c r="E10603" t="s" s="0">
        <v>112</v>
      </c>
      <c r="F10603" s="0">
        <v>0.99</v>
      </c>
    </row>
    <row r="10604" spans="1:6">
      <c r="A10604" s="39">
        <v>95152</v>
      </c>
      <c r="B10604" t="s" s="0">
        <v>210</v>
      </c>
      <c r="C10604" t="s" s="0">
        <v>26</v>
      </c>
      <c r="E10604" t="s" s="0">
        <v>210</v>
      </c>
      <c r="F10604" s="0">
        <v>1.1299999999999999</v>
      </c>
    </row>
    <row r="10605" spans="1:6">
      <c r="A10605" s="39">
        <v>66871</v>
      </c>
      <c r="B10605" t="s" s="0">
        <v>53</v>
      </c>
      <c r="C10605" t="s" s="0">
        <v>22</v>
      </c>
      <c r="E10605" t="s" s="0">
        <v>53</v>
      </c>
      <c r="F10605" s="0">
        <v>0.96099999999999997</v>
      </c>
    </row>
    <row r="10606" spans="1:6">
      <c r="A10606" s="39">
        <v>7613</v>
      </c>
      <c r="B10606" t="s" s="0">
        <v>422</v>
      </c>
      <c r="C10606" t="s" s="0">
        <v>72</v>
      </c>
      <c r="E10606" t="s" s="0">
        <v>422</v>
      </c>
      <c r="F10606" s="0">
        <v>0.84499999999999997</v>
      </c>
    </row>
    <row r="10607" spans="1:6">
      <c r="A10607" s="39">
        <v>7774</v>
      </c>
      <c r="B10607" t="s" s="0">
        <v>422</v>
      </c>
      <c r="C10607" t="s" s="0">
        <v>72</v>
      </c>
      <c r="E10607" t="s" s="0">
        <v>422</v>
      </c>
      <c r="F10607" s="0">
        <v>0.84499999999999997</v>
      </c>
    </row>
    <row r="10608" spans="1:6">
      <c r="A10608" s="39">
        <v>63500</v>
      </c>
      <c r="B10608" t="s" s="0">
        <v>303</v>
      </c>
      <c r="C10608" t="s" s="0">
        <v>74</v>
      </c>
      <c r="E10608" t="s" s="0">
        <v>303</v>
      </c>
      <c r="F10608" s="0">
        <v>0.98</v>
      </c>
    </row>
    <row r="10609" spans="1:6">
      <c r="A10609" s="39">
        <v>7768</v>
      </c>
      <c r="B10609" t="s" s="0">
        <v>422</v>
      </c>
      <c r="C10609" t="s" s="0">
        <v>72</v>
      </c>
      <c r="E10609" t="s" s="0">
        <v>422</v>
      </c>
      <c r="F10609" s="0">
        <v>0.84499999999999997</v>
      </c>
    </row>
    <row r="10610" spans="1:6">
      <c r="A10610" s="39">
        <v>6458</v>
      </c>
      <c r="B10610" t="s" s="0">
        <v>219</v>
      </c>
      <c r="C10610" t="s" s="0">
        <v>70</v>
      </c>
      <c r="E10610" t="s" s="0">
        <v>219</v>
      </c>
      <c r="F10610" s="0">
        <v>0.84499999999999997</v>
      </c>
    </row>
    <row r="10611" spans="1:6">
      <c r="A10611" s="39">
        <v>7646</v>
      </c>
      <c r="B10611" t="s" s="0">
        <v>422</v>
      </c>
      <c r="C10611" t="s" s="0">
        <v>72</v>
      </c>
      <c r="E10611" t="s" s="0">
        <v>422</v>
      </c>
      <c r="F10611" s="0">
        <v>0.84499999999999997</v>
      </c>
    </row>
    <row r="10612" spans="1:6">
      <c r="A10612" s="39">
        <v>18586</v>
      </c>
      <c r="B10612" t="s" s="0">
        <v>83</v>
      </c>
      <c r="C10612" t="s" s="0">
        <v>58</v>
      </c>
      <c r="E10612" t="s" s="0">
        <v>83</v>
      </c>
      <c r="F10612" s="0">
        <v>0.94399999999999995</v>
      </c>
    </row>
    <row r="10613" spans="1:6">
      <c r="A10613" s="39">
        <v>7607</v>
      </c>
      <c r="B10613" t="s" s="0">
        <v>422</v>
      </c>
      <c r="C10613" t="s" s="0">
        <v>72</v>
      </c>
      <c r="E10613" t="s" s="0">
        <v>422</v>
      </c>
      <c r="F10613" s="0">
        <v>0.84499999999999997</v>
      </c>
    </row>
    <row r="10614" spans="1:6">
      <c r="A10614" s="39">
        <v>23923</v>
      </c>
      <c r="B10614" t="s" s="0">
        <v>138</v>
      </c>
      <c r="C10614" t="s" s="0">
        <v>58</v>
      </c>
      <c r="E10614" t="s" s="0">
        <v>138</v>
      </c>
      <c r="F10614" s="0">
        <v>0.96</v>
      </c>
    </row>
    <row r="10615" spans="1:6">
      <c r="A10615" s="39">
        <v>18195</v>
      </c>
      <c r="B10615" t="s" s="0">
        <v>57</v>
      </c>
      <c r="C10615" t="s" s="0">
        <v>58</v>
      </c>
      <c r="E10615" t="s" s="0">
        <v>57</v>
      </c>
      <c r="F10615" s="0">
        <v>0.93899999999999995</v>
      </c>
    </row>
    <row r="10616" spans="1:6">
      <c r="A10616" s="39">
        <v>27446</v>
      </c>
      <c r="B10616" t="s" s="0">
        <v>65</v>
      </c>
      <c r="C10616" t="s" s="0">
        <v>39</v>
      </c>
      <c r="E10616" t="s" s="0">
        <v>65</v>
      </c>
      <c r="F10616" s="0">
        <v>0.753</v>
      </c>
    </row>
    <row r="10617" spans="1:6">
      <c r="A10617" s="39">
        <v>65618</v>
      </c>
      <c r="B10617" t="s" s="0">
        <v>193</v>
      </c>
      <c r="C10617" t="s" s="0">
        <v>74</v>
      </c>
      <c r="E10617" t="s" s="0">
        <v>193</v>
      </c>
      <c r="F10617" s="0">
        <v>0.97199999999999998</v>
      </c>
    </row>
    <row r="10618" spans="1:6">
      <c r="A10618" s="39">
        <v>7774</v>
      </c>
      <c r="B10618" t="s" s="0">
        <v>422</v>
      </c>
      <c r="C10618" t="s" s="0">
        <v>72</v>
      </c>
      <c r="E10618" t="s" s="0">
        <v>422</v>
      </c>
      <c r="F10618" s="0">
        <v>0.84499999999999997</v>
      </c>
    </row>
    <row r="10619" spans="1:6">
      <c r="A10619" s="39">
        <v>55278</v>
      </c>
      <c r="B10619" t="s" s="0">
        <v>166</v>
      </c>
      <c r="C10619" t="s" s="0">
        <v>22</v>
      </c>
      <c r="E10619" t="s" s="0">
        <v>166</v>
      </c>
      <c r="F10619" s="0">
        <v>1.036</v>
      </c>
    </row>
    <row r="10620" spans="1:6">
      <c r="A10620" s="39">
        <v>67681</v>
      </c>
      <c r="B10620" t="s" s="0">
        <v>220</v>
      </c>
      <c r="C10620" t="s" s="0">
        <v>22</v>
      </c>
      <c r="E10620" t="s" s="0">
        <v>220</v>
      </c>
      <c r="F10620" s="0">
        <v>0.97499999999999998</v>
      </c>
    </row>
    <row r="10621" spans="1:6">
      <c r="A10621" s="39">
        <v>18334</v>
      </c>
      <c r="B10621" t="s" s="0">
        <v>83</v>
      </c>
      <c r="C10621" t="s" s="0">
        <v>58</v>
      </c>
      <c r="E10621" t="s" s="0">
        <v>83</v>
      </c>
      <c r="F10621" s="0">
        <v>0.94399999999999995</v>
      </c>
    </row>
    <row r="10622" spans="1:6">
      <c r="A10622" s="39">
        <v>7768</v>
      </c>
      <c r="B10622" t="s" s="0">
        <v>422</v>
      </c>
      <c r="C10622" t="s" s="0">
        <v>72</v>
      </c>
      <c r="E10622" t="s" s="0">
        <v>422</v>
      </c>
      <c r="F10622" s="0">
        <v>0.84499999999999997</v>
      </c>
    </row>
    <row r="10623" spans="1:6">
      <c r="A10623" s="39">
        <v>89250</v>
      </c>
      <c r="B10623" t="s" s="0">
        <v>131</v>
      </c>
      <c r="C10623" t="s" s="0">
        <v>26</v>
      </c>
      <c r="E10623" t="s" s="0">
        <v>131</v>
      </c>
      <c r="F10623" s="0">
        <v>1.075</v>
      </c>
    </row>
    <row r="10624" spans="1:6">
      <c r="A10624" s="39">
        <v>7646</v>
      </c>
      <c r="B10624" t="s" s="0">
        <v>422</v>
      </c>
      <c r="C10624" t="s" s="0">
        <v>72</v>
      </c>
      <c r="E10624" t="s" s="0">
        <v>422</v>
      </c>
      <c r="F10624" s="0">
        <v>0.84499999999999997</v>
      </c>
    </row>
    <row r="10625" spans="1:6">
      <c r="A10625" s="39">
        <v>1945</v>
      </c>
      <c r="B10625" t="s" s="0">
        <v>116</v>
      </c>
      <c r="C10625" t="s" s="0">
        <v>82</v>
      </c>
      <c r="E10625" t="s" s="0">
        <v>116</v>
      </c>
      <c r="F10625" s="0">
        <v>0.88800000000000001</v>
      </c>
    </row>
    <row r="10626" spans="1:6">
      <c r="A10626" s="39">
        <v>1968</v>
      </c>
      <c r="B10626" t="s" s="0">
        <v>116</v>
      </c>
      <c r="C10626" t="s" s="0">
        <v>82</v>
      </c>
      <c r="E10626" t="s" s="0">
        <v>116</v>
      </c>
      <c r="F10626" s="0">
        <v>0.88800000000000001</v>
      </c>
    </row>
    <row r="10627" spans="1:6">
      <c r="A10627" s="39">
        <v>1996</v>
      </c>
      <c r="B10627" t="s" s="0">
        <v>116</v>
      </c>
      <c r="C10627" t="s" s="0">
        <v>82</v>
      </c>
      <c r="E10627" t="s" s="0">
        <v>116</v>
      </c>
      <c r="F10627" s="0">
        <v>0.88800000000000001</v>
      </c>
    </row>
    <row r="10628" spans="1:6">
      <c r="A10628" s="39">
        <v>7646</v>
      </c>
      <c r="B10628" t="s" s="0">
        <v>422</v>
      </c>
      <c r="C10628" t="s" s="0">
        <v>72</v>
      </c>
      <c r="E10628" t="s" s="0">
        <v>422</v>
      </c>
      <c r="F10628" s="0">
        <v>0.84499999999999997</v>
      </c>
    </row>
    <row r="10629" spans="1:6">
      <c r="A10629" s="39">
        <v>7751</v>
      </c>
      <c r="B10629" t="s" s="0">
        <v>422</v>
      </c>
      <c r="C10629" t="s" s="0">
        <v>72</v>
      </c>
      <c r="E10629" t="s" s="0">
        <v>422</v>
      </c>
      <c r="F10629" s="0">
        <v>0.84499999999999997</v>
      </c>
    </row>
    <row r="10630" spans="1:6">
      <c r="A10630" s="39">
        <v>56820</v>
      </c>
      <c r="B10630" t="s" s="0">
        <v>102</v>
      </c>
      <c r="C10630" t="s" s="0">
        <v>22</v>
      </c>
      <c r="E10630" t="s" s="0">
        <v>102</v>
      </c>
      <c r="F10630" s="0">
        <v>0.99099999999999999</v>
      </c>
    </row>
    <row r="10631" spans="1:6">
      <c r="A10631" s="39">
        <v>97526</v>
      </c>
      <c r="B10631" t="s" s="0">
        <v>235</v>
      </c>
      <c r="C10631" t="s" s="0">
        <v>26</v>
      </c>
      <c r="E10631" t="s" s="0">
        <v>235</v>
      </c>
      <c r="F10631" s="0">
        <v>1.093</v>
      </c>
    </row>
    <row r="10632" spans="1:6">
      <c r="A10632" s="39">
        <v>53520</v>
      </c>
      <c r="B10632" t="s" s="0">
        <v>52</v>
      </c>
      <c r="C10632" t="s" s="0">
        <v>22</v>
      </c>
      <c r="E10632" t="s" s="0">
        <v>52</v>
      </c>
      <c r="F10632" s="0">
        <v>1.0009999999999999</v>
      </c>
    </row>
    <row r="10633" spans="1:6">
      <c r="A10633" s="39">
        <v>55758</v>
      </c>
      <c r="B10633" t="s" s="0">
        <v>32</v>
      </c>
      <c r="C10633" t="s" s="0">
        <v>22</v>
      </c>
      <c r="E10633" t="s" s="0">
        <v>32</v>
      </c>
      <c r="F10633" s="0">
        <v>1.046</v>
      </c>
    </row>
    <row r="10634" spans="1:6">
      <c r="A10634" s="39">
        <v>7607</v>
      </c>
      <c r="B10634" t="s" s="0">
        <v>422</v>
      </c>
      <c r="C10634" t="s" s="0">
        <v>72</v>
      </c>
      <c r="E10634" t="s" s="0">
        <v>422</v>
      </c>
      <c r="F10634" s="0">
        <v>0.84499999999999997</v>
      </c>
    </row>
    <row r="10635" spans="1:6">
      <c r="A10635" s="39">
        <v>54455</v>
      </c>
      <c r="B10635" t="s" s="0">
        <v>21</v>
      </c>
      <c r="C10635" t="s" s="0">
        <v>22</v>
      </c>
      <c r="E10635" t="s" s="0">
        <v>21</v>
      </c>
      <c r="F10635" s="0">
        <v>1.085</v>
      </c>
    </row>
    <row r="10636" spans="1:6">
      <c r="A10636" s="39">
        <v>74372</v>
      </c>
      <c r="B10636" t="s" s="0">
        <v>60</v>
      </c>
      <c r="C10636" t="s" s="0">
        <v>20</v>
      </c>
      <c r="E10636" t="s" s="0">
        <v>60</v>
      </c>
      <c r="F10636" s="0">
        <v>1.0409999999999999</v>
      </c>
    </row>
    <row r="10637" spans="1:6">
      <c r="A10637" s="39">
        <v>7616</v>
      </c>
      <c r="B10637" t="s" s="0">
        <v>422</v>
      </c>
      <c r="C10637" t="s" s="0">
        <v>72</v>
      </c>
      <c r="E10637" t="s" s="0">
        <v>422</v>
      </c>
      <c r="F10637" s="0">
        <v>0.84499999999999997</v>
      </c>
    </row>
    <row r="10638" spans="1:6">
      <c r="A10638" s="39">
        <v>7646</v>
      </c>
      <c r="B10638" t="s" s="0">
        <v>422</v>
      </c>
      <c r="C10638" t="s" s="0">
        <v>72</v>
      </c>
      <c r="E10638" t="s" s="0">
        <v>422</v>
      </c>
      <c r="F10638" s="0">
        <v>0.84499999999999997</v>
      </c>
    </row>
    <row r="10639" spans="1:6">
      <c r="A10639" s="39">
        <v>96145</v>
      </c>
      <c r="B10639" t="s" s="0">
        <v>78</v>
      </c>
      <c r="C10639" t="s" s="0">
        <v>26</v>
      </c>
      <c r="E10639" t="s" s="0">
        <v>78</v>
      </c>
      <c r="F10639" s="0">
        <v>1.01</v>
      </c>
    </row>
    <row r="10640" spans="1:6">
      <c r="A10640" s="39">
        <v>7768</v>
      </c>
      <c r="B10640" t="s" s="0">
        <v>422</v>
      </c>
      <c r="C10640" t="s" s="0">
        <v>72</v>
      </c>
      <c r="E10640" t="s" s="0">
        <v>422</v>
      </c>
      <c r="F10640" s="0">
        <v>0.84499999999999997</v>
      </c>
    </row>
    <row r="10641" spans="1:6">
      <c r="A10641" s="39">
        <v>7751</v>
      </c>
      <c r="B10641" t="s" s="0">
        <v>422</v>
      </c>
      <c r="C10641" t="s" s="0">
        <v>72</v>
      </c>
      <c r="E10641" t="s" s="0">
        <v>422</v>
      </c>
      <c r="F10641" s="0">
        <v>0.84499999999999997</v>
      </c>
    </row>
    <row r="10642" spans="1:6">
      <c r="A10642" s="39">
        <v>7751</v>
      </c>
      <c r="B10642" t="s" s="0">
        <v>422</v>
      </c>
      <c r="C10642" t="s" s="0">
        <v>72</v>
      </c>
      <c r="E10642" t="s" s="0">
        <v>422</v>
      </c>
      <c r="F10642" s="0">
        <v>0.84499999999999997</v>
      </c>
    </row>
    <row r="10643" spans="1:6">
      <c r="A10643" s="39">
        <v>90556</v>
      </c>
      <c r="B10643" t="s" s="0">
        <v>151</v>
      </c>
      <c r="C10643" t="s" s="0">
        <v>26</v>
      </c>
      <c r="E10643" t="s" s="0">
        <v>151</v>
      </c>
      <c r="F10643" s="0">
        <v>1.077</v>
      </c>
    </row>
    <row r="10644" spans="1:6">
      <c r="A10644" s="39">
        <v>37136</v>
      </c>
      <c r="B10644" t="s" s="0">
        <v>44</v>
      </c>
      <c r="C10644" t="s" s="0">
        <v>39</v>
      </c>
      <c r="E10644" t="s" s="0">
        <v>44</v>
      </c>
      <c r="F10644" s="0">
        <v>0.86499999999999999</v>
      </c>
    </row>
    <row r="10645" spans="1:6">
      <c r="A10645" s="39">
        <v>7768</v>
      </c>
      <c r="B10645" t="s" s="0">
        <v>422</v>
      </c>
      <c r="C10645" t="s" s="0">
        <v>72</v>
      </c>
      <c r="E10645" t="s" s="0">
        <v>422</v>
      </c>
      <c r="F10645" s="0">
        <v>0.84499999999999997</v>
      </c>
    </row>
    <row r="10646" spans="1:6">
      <c r="A10646" s="39">
        <v>7778</v>
      </c>
      <c r="B10646" t="s" s="0">
        <v>422</v>
      </c>
      <c r="C10646" t="s" s="0">
        <v>72</v>
      </c>
      <c r="E10646" t="s" s="0">
        <v>422</v>
      </c>
      <c r="F10646" s="0">
        <v>0.84499999999999997</v>
      </c>
    </row>
    <row r="10647" spans="1:6">
      <c r="A10647" s="39">
        <v>79350</v>
      </c>
      <c r="B10647" t="s" s="0">
        <v>216</v>
      </c>
      <c r="C10647" t="s" s="0">
        <v>20</v>
      </c>
      <c r="E10647" t="s" s="0">
        <v>216</v>
      </c>
      <c r="F10647" s="0">
        <v>1.1020000000000001</v>
      </c>
    </row>
    <row r="10648" spans="1:6">
      <c r="A10648" s="39">
        <v>95517</v>
      </c>
      <c r="B10648" t="s" s="0">
        <v>79</v>
      </c>
      <c r="C10648" t="s" s="0">
        <v>26</v>
      </c>
      <c r="E10648" t="s" s="0">
        <v>79</v>
      </c>
      <c r="F10648" s="0">
        <v>1.1339999999999999</v>
      </c>
    </row>
    <row r="10649" spans="1:6">
      <c r="A10649" s="39">
        <v>31079</v>
      </c>
      <c r="B10649" t="s" s="0">
        <v>104</v>
      </c>
      <c r="C10649" t="s" s="0">
        <v>39</v>
      </c>
      <c r="E10649" t="s" s="0">
        <v>104</v>
      </c>
      <c r="F10649" s="0">
        <v>0.84</v>
      </c>
    </row>
    <row r="10650" spans="1:6">
      <c r="A10650" s="39">
        <v>37308</v>
      </c>
      <c r="B10650" t="s" s="0">
        <v>154</v>
      </c>
      <c r="C10650" t="s" s="0">
        <v>72</v>
      </c>
      <c r="E10650" t="s" s="0">
        <v>154</v>
      </c>
      <c r="F10650" s="0">
        <v>0.90700000000000003</v>
      </c>
    </row>
    <row r="10651" spans="1:6">
      <c r="A10651" s="39">
        <v>38173</v>
      </c>
      <c r="B10651" t="s" s="0">
        <v>194</v>
      </c>
      <c r="C10651" t="s" s="0">
        <v>39</v>
      </c>
      <c r="E10651" t="s" s="0">
        <v>194</v>
      </c>
      <c r="F10651" s="0">
        <v>0.89900000000000002</v>
      </c>
    </row>
    <row r="10652" spans="1:6">
      <c r="A10652" s="39">
        <v>76833</v>
      </c>
      <c r="B10652" t="s" s="0">
        <v>98</v>
      </c>
      <c r="C10652" t="s" s="0">
        <v>22</v>
      </c>
      <c r="E10652" t="s" s="0">
        <v>98</v>
      </c>
      <c r="F10652" s="0">
        <v>1.032</v>
      </c>
    </row>
    <row r="10653" spans="1:6">
      <c r="A10653" s="39">
        <v>56729</v>
      </c>
      <c r="B10653" t="s" s="0">
        <v>42</v>
      </c>
      <c r="C10653" t="s" s="0">
        <v>22</v>
      </c>
      <c r="E10653" t="s" s="0">
        <v>42</v>
      </c>
      <c r="F10653" s="0">
        <v>1.0009999999999999</v>
      </c>
    </row>
    <row r="10654" spans="1:6">
      <c r="A10654" s="39">
        <v>7607</v>
      </c>
      <c r="B10654" t="s" s="0">
        <v>422</v>
      </c>
      <c r="C10654" t="s" s="0">
        <v>72</v>
      </c>
      <c r="E10654" t="s" s="0">
        <v>422</v>
      </c>
      <c r="F10654" s="0">
        <v>0.84499999999999997</v>
      </c>
    </row>
    <row r="10655" spans="1:6">
      <c r="A10655" s="39">
        <v>7613</v>
      </c>
      <c r="B10655" t="s" s="0">
        <v>422</v>
      </c>
      <c r="C10655" t="s" s="0">
        <v>72</v>
      </c>
      <c r="E10655" t="s" s="0">
        <v>422</v>
      </c>
      <c r="F10655" s="0">
        <v>0.84499999999999997</v>
      </c>
    </row>
    <row r="10656" spans="1:6">
      <c r="A10656" s="39">
        <v>17089</v>
      </c>
      <c r="B10656" t="s" s="0">
        <v>125</v>
      </c>
      <c r="C10656" t="s" s="0">
        <v>58</v>
      </c>
      <c r="E10656" t="s" s="0">
        <v>125</v>
      </c>
      <c r="F10656" s="0">
        <v>0.9</v>
      </c>
    </row>
    <row r="10657" spans="1:6">
      <c r="A10657" s="39">
        <v>17111</v>
      </c>
      <c r="B10657" t="s" s="0">
        <v>125</v>
      </c>
      <c r="C10657" t="s" s="0">
        <v>58</v>
      </c>
      <c r="E10657" t="s" s="0">
        <v>125</v>
      </c>
      <c r="F10657" s="0">
        <v>0.9</v>
      </c>
    </row>
    <row r="10658" spans="1:6">
      <c r="A10658" s="39">
        <v>27254</v>
      </c>
      <c r="B10658" t="s" s="0">
        <v>61</v>
      </c>
      <c r="C10658" t="s" s="0">
        <v>39</v>
      </c>
      <c r="E10658" t="s" s="0">
        <v>61</v>
      </c>
      <c r="F10658" s="0">
        <v>0.82</v>
      </c>
    </row>
    <row r="10659" spans="1:6">
      <c r="A10659" s="39">
        <v>55599</v>
      </c>
      <c r="B10659" t="s" s="0">
        <v>99</v>
      </c>
      <c r="C10659" t="s" s="0">
        <v>22</v>
      </c>
      <c r="E10659" t="s" s="0">
        <v>99</v>
      </c>
      <c r="F10659" s="0">
        <v>0.97</v>
      </c>
    </row>
    <row r="10660" spans="1:6">
      <c r="A10660" s="39">
        <v>7613</v>
      </c>
      <c r="B10660" t="s" s="0">
        <v>422</v>
      </c>
      <c r="C10660" t="s" s="0">
        <v>72</v>
      </c>
      <c r="E10660" t="s" s="0">
        <v>422</v>
      </c>
      <c r="F10660" s="0">
        <v>0.84499999999999997</v>
      </c>
    </row>
    <row r="10661" spans="1:6">
      <c r="A10661" s="39">
        <v>7629</v>
      </c>
      <c r="B10661" t="s" s="0">
        <v>422</v>
      </c>
      <c r="C10661" t="s" s="0">
        <v>72</v>
      </c>
      <c r="E10661" t="s" s="0">
        <v>422</v>
      </c>
      <c r="F10661" s="0">
        <v>0.84499999999999997</v>
      </c>
    </row>
    <row r="10662" spans="1:6">
      <c r="A10662" s="39">
        <v>74936</v>
      </c>
      <c r="B10662" t="s" s="0">
        <v>34</v>
      </c>
      <c r="C10662" t="s" s="0">
        <v>20</v>
      </c>
      <c r="E10662" t="s" s="0">
        <v>34</v>
      </c>
      <c r="F10662" s="0">
        <v>1.012</v>
      </c>
    </row>
    <row r="10663" spans="1:6">
      <c r="A10663" s="39">
        <v>7768</v>
      </c>
      <c r="B10663" t="s" s="0">
        <v>422</v>
      </c>
      <c r="C10663" t="s" s="0">
        <v>72</v>
      </c>
      <c r="E10663" t="s" s="0">
        <v>422</v>
      </c>
      <c r="F10663" s="0">
        <v>0.84499999999999997</v>
      </c>
    </row>
    <row r="10664" spans="1:6">
      <c r="A10664" s="39">
        <v>7751</v>
      </c>
      <c r="B10664" t="s" s="0">
        <v>422</v>
      </c>
      <c r="C10664" t="s" s="0">
        <v>72</v>
      </c>
      <c r="E10664" t="s" s="0">
        <v>422</v>
      </c>
      <c r="F10664" s="0">
        <v>0.84499999999999997</v>
      </c>
    </row>
    <row r="10665" spans="1:6">
      <c r="A10665" s="39">
        <v>7768</v>
      </c>
      <c r="B10665" t="s" s="0">
        <v>422</v>
      </c>
      <c r="C10665" t="s" s="0">
        <v>72</v>
      </c>
      <c r="E10665" t="s" s="0">
        <v>422</v>
      </c>
      <c r="F10665" s="0">
        <v>0.84499999999999997</v>
      </c>
    </row>
    <row r="10666" spans="1:6">
      <c r="A10666" s="39">
        <v>7646</v>
      </c>
      <c r="B10666" t="s" s="0">
        <v>422</v>
      </c>
      <c r="C10666" t="s" s="0">
        <v>72</v>
      </c>
      <c r="E10666" t="s" s="0">
        <v>422</v>
      </c>
      <c r="F10666" s="0">
        <v>0.84499999999999997</v>
      </c>
    </row>
    <row r="10667" spans="1:6">
      <c r="A10667" s="39">
        <v>7646</v>
      </c>
      <c r="B10667" t="s" s="0">
        <v>422</v>
      </c>
      <c r="C10667" t="s" s="0">
        <v>72</v>
      </c>
      <c r="E10667" t="s" s="0">
        <v>422</v>
      </c>
      <c r="F10667" s="0">
        <v>0.84499999999999997</v>
      </c>
    </row>
    <row r="10668" spans="1:6">
      <c r="A10668" s="39">
        <v>93354</v>
      </c>
      <c r="B10668" t="s" s="0">
        <v>31</v>
      </c>
      <c r="C10668" t="s" s="0">
        <v>26</v>
      </c>
      <c r="E10668" t="s" s="0">
        <v>31</v>
      </c>
      <c r="F10668" s="0">
        <v>0.98299999999999998</v>
      </c>
    </row>
    <row r="10669" spans="1:6">
      <c r="A10669" s="39">
        <v>83313</v>
      </c>
      <c r="B10669" t="s" s="0">
        <v>128</v>
      </c>
      <c r="C10669" t="s" s="0">
        <v>26</v>
      </c>
      <c r="E10669" t="s" s="0">
        <v>128</v>
      </c>
      <c r="F10669" s="0">
        <v>1.115</v>
      </c>
    </row>
    <row r="10670" spans="1:6">
      <c r="A10670" s="39">
        <v>15890</v>
      </c>
      <c r="B10670" t="s" s="0">
        <v>206</v>
      </c>
      <c r="C10670" t="s" s="0">
        <v>82</v>
      </c>
      <c r="E10670" t="s" s="0">
        <v>206</v>
      </c>
      <c r="F10670" s="0">
        <v>0.93600000000000005</v>
      </c>
    </row>
    <row r="10671" spans="1:6">
      <c r="A10671" s="39">
        <v>7646</v>
      </c>
      <c r="B10671" t="s" s="0">
        <v>422</v>
      </c>
      <c r="C10671" t="s" s="0">
        <v>72</v>
      </c>
      <c r="E10671" t="s" s="0">
        <v>422</v>
      </c>
      <c r="F10671" s="0">
        <v>0.84499999999999997</v>
      </c>
    </row>
    <row r="10672" spans="1:6">
      <c r="A10672" s="39">
        <v>86577</v>
      </c>
      <c r="B10672" t="s" s="0">
        <v>51</v>
      </c>
      <c r="C10672" t="s" s="0">
        <v>26</v>
      </c>
      <c r="E10672" t="s" s="0">
        <v>51</v>
      </c>
      <c r="F10672" s="0">
        <v>1.089</v>
      </c>
    </row>
    <row r="10673" spans="1:6">
      <c r="A10673" s="39">
        <v>23923</v>
      </c>
      <c r="B10673" t="s" s="0">
        <v>138</v>
      </c>
      <c r="C10673" t="s" s="0">
        <v>58</v>
      </c>
      <c r="E10673" t="s" s="0">
        <v>138</v>
      </c>
      <c r="F10673" s="0">
        <v>0.96</v>
      </c>
    </row>
    <row r="10674" spans="1:6">
      <c r="A10674" s="39">
        <v>55758</v>
      </c>
      <c r="B10674" t="s" s="0">
        <v>32</v>
      </c>
      <c r="C10674" t="s" s="0">
        <v>22</v>
      </c>
      <c r="E10674" t="s" s="0">
        <v>32</v>
      </c>
      <c r="F10674" s="0">
        <v>1.046</v>
      </c>
    </row>
    <row r="10675" spans="1:6">
      <c r="A10675" s="39">
        <v>55758</v>
      </c>
      <c r="B10675" t="s" s="0">
        <v>32</v>
      </c>
      <c r="C10675" t="s" s="0">
        <v>22</v>
      </c>
      <c r="E10675" t="s" s="0">
        <v>32</v>
      </c>
      <c r="F10675" s="0">
        <v>1.046</v>
      </c>
    </row>
    <row r="10676" spans="1:6">
      <c r="A10676" s="39">
        <v>7768</v>
      </c>
      <c r="B10676" t="s" s="0">
        <v>422</v>
      </c>
      <c r="C10676" t="s" s="0">
        <v>72</v>
      </c>
      <c r="E10676" t="s" s="0">
        <v>422</v>
      </c>
      <c r="F10676" s="0">
        <v>0.84499999999999997</v>
      </c>
    </row>
    <row r="10677" spans="1:6">
      <c r="A10677" s="39">
        <v>7646</v>
      </c>
      <c r="B10677" t="s" s="0">
        <v>422</v>
      </c>
      <c r="C10677" t="s" s="0">
        <v>72</v>
      </c>
      <c r="E10677" t="s" s="0">
        <v>422</v>
      </c>
      <c r="F10677" s="0">
        <v>0.84499999999999997</v>
      </c>
    </row>
    <row r="10678" spans="1:6">
      <c r="A10678" s="39">
        <v>53520</v>
      </c>
      <c r="B10678" t="s" s="0">
        <v>52</v>
      </c>
      <c r="C10678" t="s" s="0">
        <v>22</v>
      </c>
      <c r="E10678" t="s" s="0">
        <v>52</v>
      </c>
      <c r="F10678" s="0">
        <v>1.0009999999999999</v>
      </c>
    </row>
    <row r="10679" spans="1:6">
      <c r="A10679" s="39">
        <v>7778</v>
      </c>
      <c r="B10679" t="s" s="0">
        <v>422</v>
      </c>
      <c r="C10679" t="s" s="0">
        <v>72</v>
      </c>
      <c r="E10679" t="s" s="0">
        <v>422</v>
      </c>
      <c r="F10679" s="0">
        <v>0.84499999999999997</v>
      </c>
    </row>
    <row r="10680" spans="1:6">
      <c r="A10680" s="39">
        <v>55767</v>
      </c>
      <c r="B10680" t="s" s="0">
        <v>32</v>
      </c>
      <c r="C10680" t="s" s="0">
        <v>22</v>
      </c>
      <c r="E10680" t="s" s="0">
        <v>32</v>
      </c>
      <c r="F10680" s="0">
        <v>1.046</v>
      </c>
    </row>
    <row r="10681" spans="1:6">
      <c r="A10681" s="39">
        <v>17209</v>
      </c>
      <c r="B10681" t="s" s="0">
        <v>125</v>
      </c>
      <c r="C10681" t="s" s="0">
        <v>58</v>
      </c>
      <c r="E10681" t="s" s="0">
        <v>125</v>
      </c>
      <c r="F10681" s="0">
        <v>0.9</v>
      </c>
    </row>
    <row r="10682" spans="1:6">
      <c r="A10682" s="39">
        <v>16845</v>
      </c>
      <c r="B10682" t="s" s="0">
        <v>280</v>
      </c>
      <c r="C10682" t="s" s="0">
        <v>82</v>
      </c>
      <c r="E10682" t="s" s="0">
        <v>280</v>
      </c>
      <c r="F10682" s="0">
        <v>0.95199999999999996</v>
      </c>
    </row>
    <row r="10683" spans="1:6">
      <c r="A10683" s="39">
        <v>7768</v>
      </c>
      <c r="B10683" t="s" s="0">
        <v>422</v>
      </c>
      <c r="C10683" t="s" s="0">
        <v>72</v>
      </c>
      <c r="E10683" t="s" s="0">
        <v>422</v>
      </c>
      <c r="F10683" s="0">
        <v>0.84499999999999997</v>
      </c>
    </row>
    <row r="10684" spans="1:6">
      <c r="A10684" s="39">
        <v>7646</v>
      </c>
      <c r="B10684" t="s" s="0">
        <v>422</v>
      </c>
      <c r="C10684" t="s" s="0">
        <v>72</v>
      </c>
      <c r="E10684" t="s" s="0">
        <v>422</v>
      </c>
      <c r="F10684" s="0">
        <v>0.84499999999999997</v>
      </c>
    </row>
    <row r="10685" spans="1:6">
      <c r="A10685" s="39">
        <v>19376</v>
      </c>
      <c r="B10685" t="s" s="0">
        <v>135</v>
      </c>
      <c r="C10685" t="s" s="0">
        <v>58</v>
      </c>
      <c r="E10685" t="s" s="0">
        <v>135</v>
      </c>
      <c r="F10685" s="0">
        <v>0.90100000000000002</v>
      </c>
    </row>
    <row r="10686" spans="1:6">
      <c r="A10686" s="39">
        <v>72488</v>
      </c>
      <c r="B10686" t="s" s="0">
        <v>208</v>
      </c>
      <c r="C10686" t="s" s="0">
        <v>20</v>
      </c>
      <c r="E10686" t="s" s="0">
        <v>208</v>
      </c>
      <c r="F10686" s="0">
        <v>1.04</v>
      </c>
    </row>
    <row r="10687" spans="1:6">
      <c r="A10687" s="39">
        <v>72517</v>
      </c>
      <c r="B10687" t="s" s="0">
        <v>208</v>
      </c>
      <c r="C10687" t="s" s="0">
        <v>20</v>
      </c>
      <c r="E10687" t="s" s="0">
        <v>208</v>
      </c>
      <c r="F10687" s="0">
        <v>1.04</v>
      </c>
    </row>
    <row r="10688" spans="1:6">
      <c r="A10688" s="39">
        <v>7751</v>
      </c>
      <c r="B10688" t="s" s="0">
        <v>422</v>
      </c>
      <c r="C10688" t="s" s="0">
        <v>72</v>
      </c>
      <c r="E10688" t="s" s="0">
        <v>422</v>
      </c>
      <c r="F10688" s="0">
        <v>0.84499999999999997</v>
      </c>
    </row>
    <row r="10689" spans="1:6">
      <c r="A10689" s="39">
        <v>7619</v>
      </c>
      <c r="B10689" t="s" s="0">
        <v>422</v>
      </c>
      <c r="C10689" t="s" s="0">
        <v>72</v>
      </c>
      <c r="E10689" t="s" s="0">
        <v>422</v>
      </c>
      <c r="F10689" s="0">
        <v>0.84499999999999997</v>
      </c>
    </row>
    <row r="10690" spans="1:6">
      <c r="A10690" s="39">
        <v>7646</v>
      </c>
      <c r="B10690" t="s" s="0">
        <v>422</v>
      </c>
      <c r="C10690" t="s" s="0">
        <v>72</v>
      </c>
      <c r="E10690" t="s" s="0">
        <v>422</v>
      </c>
      <c r="F10690" s="0">
        <v>0.84499999999999997</v>
      </c>
    </row>
    <row r="10691" spans="1:6">
      <c r="A10691" s="39">
        <v>76857</v>
      </c>
      <c r="B10691" t="s" s="0">
        <v>98</v>
      </c>
      <c r="C10691" t="s" s="0">
        <v>22</v>
      </c>
      <c r="E10691" t="s" s="0">
        <v>98</v>
      </c>
      <c r="F10691" s="0">
        <v>1.032</v>
      </c>
    </row>
    <row r="10692" spans="1:6">
      <c r="A10692" s="39">
        <v>17214</v>
      </c>
      <c r="B10692" t="s" s="0">
        <v>125</v>
      </c>
      <c r="C10692" t="s" s="0">
        <v>58</v>
      </c>
      <c r="E10692" t="s" s="0">
        <v>125</v>
      </c>
      <c r="F10692" s="0">
        <v>0.9</v>
      </c>
    </row>
    <row r="10693" spans="1:6">
      <c r="A10693" s="39">
        <v>7751</v>
      </c>
      <c r="B10693" t="s" s="0">
        <v>422</v>
      </c>
      <c r="C10693" t="s" s="0">
        <v>72</v>
      </c>
      <c r="E10693" t="s" s="0">
        <v>422</v>
      </c>
      <c r="F10693" s="0">
        <v>0.84499999999999997</v>
      </c>
    </row>
    <row r="10694" spans="1:6">
      <c r="A10694" s="39">
        <v>84359</v>
      </c>
      <c r="B10694" t="s" s="0">
        <v>176</v>
      </c>
      <c r="C10694" t="s" s="0">
        <v>26</v>
      </c>
      <c r="E10694" t="s" s="0">
        <v>176</v>
      </c>
      <c r="F10694" s="0">
        <v>0.98899999999999999</v>
      </c>
    </row>
    <row r="10695" spans="1:6">
      <c r="A10695" s="39">
        <v>94436</v>
      </c>
      <c r="B10695" t="s" s="0">
        <v>307</v>
      </c>
      <c r="C10695" t="s" s="0">
        <v>26</v>
      </c>
      <c r="E10695" t="s" s="0">
        <v>307</v>
      </c>
      <c r="F10695" s="0">
        <v>0.98599999999999999</v>
      </c>
    </row>
    <row r="10696" spans="1:6">
      <c r="A10696" s="39">
        <v>91245</v>
      </c>
      <c r="B10696" t="s" s="0">
        <v>103</v>
      </c>
      <c r="C10696" t="s" s="0">
        <v>26</v>
      </c>
      <c r="E10696" t="s" s="0">
        <v>103</v>
      </c>
      <c r="F10696" s="0">
        <v>1.1399999999999999</v>
      </c>
    </row>
    <row r="10697" spans="1:6">
      <c r="A10697" s="39">
        <v>7646</v>
      </c>
      <c r="B10697" t="s" s="0">
        <v>422</v>
      </c>
      <c r="C10697" t="s" s="0">
        <v>72</v>
      </c>
      <c r="E10697" t="s" s="0">
        <v>422</v>
      </c>
      <c r="F10697" s="0">
        <v>0.84499999999999997</v>
      </c>
    </row>
    <row r="10698" spans="1:6">
      <c r="A10698" s="39">
        <v>7646</v>
      </c>
      <c r="B10698" t="s" s="0">
        <v>422</v>
      </c>
      <c r="C10698" t="s" s="0">
        <v>72</v>
      </c>
      <c r="E10698" t="s" s="0">
        <v>422</v>
      </c>
      <c r="F10698" s="0">
        <v>0.84499999999999997</v>
      </c>
    </row>
    <row r="10699" spans="1:6">
      <c r="A10699" s="39">
        <v>7616</v>
      </c>
      <c r="B10699" t="s" s="0">
        <v>422</v>
      </c>
      <c r="C10699" t="s" s="0">
        <v>72</v>
      </c>
      <c r="E10699" t="s" s="0">
        <v>422</v>
      </c>
      <c r="F10699" s="0">
        <v>0.84499999999999997</v>
      </c>
    </row>
    <row r="10700" spans="1:6">
      <c r="A10700" s="39">
        <v>72226</v>
      </c>
      <c r="B10700" t="s" s="0">
        <v>132</v>
      </c>
      <c r="C10700" t="s" s="0">
        <v>20</v>
      </c>
      <c r="E10700" t="s" s="0">
        <v>132</v>
      </c>
      <c r="F10700" s="0">
        <v>1.0720000000000001</v>
      </c>
    </row>
    <row r="10701" spans="1:6">
      <c r="A10701" s="39">
        <v>7778</v>
      </c>
      <c r="B10701" t="s" s="0">
        <v>422</v>
      </c>
      <c r="C10701" t="s" s="0">
        <v>72</v>
      </c>
      <c r="E10701" t="s" s="0">
        <v>422</v>
      </c>
      <c r="F10701" s="0">
        <v>0.84499999999999997</v>
      </c>
    </row>
    <row r="10702" spans="1:6">
      <c r="A10702" s="39">
        <v>55618</v>
      </c>
      <c r="B10702" t="s" s="0">
        <v>36</v>
      </c>
      <c r="C10702" t="s" s="0">
        <v>22</v>
      </c>
      <c r="E10702" t="s" s="0">
        <v>36</v>
      </c>
      <c r="F10702" s="0">
        <v>0.95299999999999996</v>
      </c>
    </row>
    <row r="10703" spans="1:6">
      <c r="A10703" s="39">
        <v>75397</v>
      </c>
      <c r="B10703" t="s" s="0">
        <v>132</v>
      </c>
      <c r="C10703" t="s" s="0">
        <v>20</v>
      </c>
      <c r="E10703" t="s" s="0">
        <v>132</v>
      </c>
      <c r="F10703" s="0">
        <v>1.0720000000000001</v>
      </c>
    </row>
    <row r="10704" spans="1:6">
      <c r="A10704" s="39">
        <v>7646</v>
      </c>
      <c r="B10704" t="s" s="0">
        <v>422</v>
      </c>
      <c r="C10704" t="s" s="0">
        <v>72</v>
      </c>
      <c r="E10704" t="s" s="0">
        <v>422</v>
      </c>
      <c r="F10704" s="0">
        <v>0.84499999999999997</v>
      </c>
    </row>
    <row r="10705" spans="1:6">
      <c r="A10705" s="39">
        <v>79263</v>
      </c>
      <c r="B10705" t="s" s="0">
        <v>216</v>
      </c>
      <c r="C10705" t="s" s="0">
        <v>20</v>
      </c>
      <c r="E10705" t="s" s="0">
        <v>216</v>
      </c>
      <c r="F10705" s="0">
        <v>1.1020000000000001</v>
      </c>
    </row>
    <row r="10706" spans="1:6">
      <c r="A10706" s="39">
        <v>79271</v>
      </c>
      <c r="B10706" t="s" s="0">
        <v>216</v>
      </c>
      <c r="C10706" t="s" s="0">
        <v>20</v>
      </c>
      <c r="E10706" t="s" s="0">
        <v>216</v>
      </c>
      <c r="F10706" s="0">
        <v>1.1020000000000001</v>
      </c>
    </row>
    <row r="10707" spans="1:6">
      <c r="A10707" s="39">
        <v>71063</v>
      </c>
      <c r="B10707" t="s" s="0">
        <v>90</v>
      </c>
      <c r="C10707" t="s" s="0">
        <v>20</v>
      </c>
      <c r="E10707" t="s" s="0">
        <v>90</v>
      </c>
      <c r="F10707" s="0">
        <v>1.107</v>
      </c>
    </row>
    <row r="10708" spans="1:6">
      <c r="A10708" s="39">
        <v>71065</v>
      </c>
      <c r="B10708" t="s" s="0">
        <v>90</v>
      </c>
      <c r="C10708" t="s" s="0">
        <v>20</v>
      </c>
      <c r="E10708" t="s" s="0">
        <v>90</v>
      </c>
      <c r="F10708" s="0">
        <v>1.107</v>
      </c>
    </row>
    <row r="10709" spans="1:6">
      <c r="A10709" s="39">
        <v>71067</v>
      </c>
      <c r="B10709" t="s" s="0">
        <v>90</v>
      </c>
      <c r="C10709" t="s" s="0">
        <v>20</v>
      </c>
      <c r="E10709" t="s" s="0">
        <v>90</v>
      </c>
      <c r="F10709" s="0">
        <v>1.107</v>
      </c>
    </row>
    <row r="10710" spans="1:6">
      <c r="A10710" s="39">
        <v>71069</v>
      </c>
      <c r="B10710" t="s" s="0">
        <v>90</v>
      </c>
      <c r="C10710" t="s" s="0">
        <v>20</v>
      </c>
      <c r="E10710" t="s" s="0">
        <v>90</v>
      </c>
      <c r="F10710" s="0">
        <v>1.107</v>
      </c>
    </row>
    <row r="10711" spans="1:6">
      <c r="A10711" s="39">
        <v>82404</v>
      </c>
      <c r="B10711" t="s" s="0">
        <v>130</v>
      </c>
      <c r="C10711" t="s" s="0">
        <v>26</v>
      </c>
      <c r="E10711" t="s" s="0">
        <v>130</v>
      </c>
      <c r="F10711" s="0">
        <v>1.1479999999999999</v>
      </c>
    </row>
    <row r="10712" spans="1:6">
      <c r="A10712" s="39">
        <v>78224</v>
      </c>
      <c r="B10712" t="s" s="0">
        <v>19</v>
      </c>
      <c r="C10712" t="s" s="0">
        <v>20</v>
      </c>
      <c r="E10712" t="s" s="0">
        <v>19</v>
      </c>
      <c r="F10712" s="0">
        <v>1.052</v>
      </c>
    </row>
    <row r="10713" spans="1:6">
      <c r="A10713" s="39">
        <v>7768</v>
      </c>
      <c r="B10713" t="s" s="0">
        <v>422</v>
      </c>
      <c r="C10713" t="s" s="0">
        <v>72</v>
      </c>
      <c r="E10713" t="s" s="0">
        <v>422</v>
      </c>
      <c r="F10713" s="0">
        <v>0.84499999999999997</v>
      </c>
    </row>
    <row r="10714" spans="1:6">
      <c r="A10714" s="39">
        <v>7646</v>
      </c>
      <c r="B10714" t="s" s="0">
        <v>422</v>
      </c>
      <c r="C10714" t="s" s="0">
        <v>72</v>
      </c>
      <c r="E10714" t="s" s="0">
        <v>422</v>
      </c>
      <c r="F10714" s="0">
        <v>0.84499999999999997</v>
      </c>
    </row>
    <row r="10715" spans="1:6">
      <c r="A10715" s="39">
        <v>7616</v>
      </c>
      <c r="B10715" t="s" s="0">
        <v>422</v>
      </c>
      <c r="C10715" t="s" s="0">
        <v>72</v>
      </c>
      <c r="E10715" t="s" s="0">
        <v>422</v>
      </c>
      <c r="F10715" s="0">
        <v>0.84499999999999997</v>
      </c>
    </row>
    <row r="10716" spans="1:6">
      <c r="A10716" s="39">
        <v>7616</v>
      </c>
      <c r="B10716" t="s" s="0">
        <v>422</v>
      </c>
      <c r="C10716" t="s" s="0">
        <v>72</v>
      </c>
      <c r="E10716" t="s" s="0">
        <v>422</v>
      </c>
      <c r="F10716" s="0">
        <v>0.84499999999999997</v>
      </c>
    </row>
    <row r="10717" spans="1:6">
      <c r="A10717" s="39">
        <v>7646</v>
      </c>
      <c r="B10717" t="s" s="0">
        <v>422</v>
      </c>
      <c r="C10717" t="s" s="0">
        <v>72</v>
      </c>
      <c r="E10717" t="s" s="0">
        <v>422</v>
      </c>
      <c r="F10717" s="0">
        <v>0.84499999999999997</v>
      </c>
    </row>
    <row r="10718" spans="1:6">
      <c r="A10718" s="39">
        <v>76547</v>
      </c>
      <c r="B10718" t="s" s="0">
        <v>180</v>
      </c>
      <c r="C10718" t="s" s="0">
        <v>20</v>
      </c>
      <c r="E10718" t="s" s="0">
        <v>180</v>
      </c>
      <c r="F10718" s="0">
        <v>1.024</v>
      </c>
    </row>
    <row r="10719" spans="1:6">
      <c r="A10719" s="39">
        <v>53489</v>
      </c>
      <c r="B10719" t="s" s="0">
        <v>52</v>
      </c>
      <c r="C10719" t="s" s="0">
        <v>22</v>
      </c>
      <c r="E10719" t="s" s="0">
        <v>52</v>
      </c>
      <c r="F10719" s="0">
        <v>1.0009999999999999</v>
      </c>
    </row>
    <row r="10720" spans="1:6">
      <c r="A10720" s="39">
        <v>93161</v>
      </c>
      <c r="B10720" t="s" s="0">
        <v>117</v>
      </c>
      <c r="C10720" t="s" s="0">
        <v>26</v>
      </c>
      <c r="E10720" t="s" s="0">
        <v>117</v>
      </c>
      <c r="F10720" s="0">
        <v>1.0569999999999999</v>
      </c>
    </row>
    <row r="10721" spans="1:6">
      <c r="A10721" s="39">
        <v>7613</v>
      </c>
      <c r="B10721" t="s" s="0">
        <v>422</v>
      </c>
      <c r="C10721" t="s" s="0">
        <v>72</v>
      </c>
      <c r="E10721" t="s" s="0">
        <v>422</v>
      </c>
      <c r="F10721" s="0">
        <v>0.84499999999999997</v>
      </c>
    </row>
    <row r="10722" spans="1:6">
      <c r="A10722" s="39">
        <v>7616</v>
      </c>
      <c r="B10722" t="s" s="0">
        <v>422</v>
      </c>
      <c r="C10722" t="s" s="0">
        <v>72</v>
      </c>
      <c r="E10722" t="s" s="0">
        <v>422</v>
      </c>
      <c r="F10722" s="0">
        <v>0.84499999999999997</v>
      </c>
    </row>
    <row r="10723" spans="1:6">
      <c r="A10723" s="39">
        <v>7646</v>
      </c>
      <c r="B10723" t="s" s="0">
        <v>422</v>
      </c>
      <c r="C10723" t="s" s="0">
        <v>72</v>
      </c>
      <c r="E10723" t="s" s="0">
        <v>422</v>
      </c>
      <c r="F10723" s="0">
        <v>0.84499999999999997</v>
      </c>
    </row>
    <row r="10724" spans="1:6">
      <c r="A10724" s="39">
        <v>27419</v>
      </c>
      <c r="B10724" t="s" s="0">
        <v>65</v>
      </c>
      <c r="C10724" t="s" s="0">
        <v>39</v>
      </c>
      <c r="E10724" t="s" s="0">
        <v>65</v>
      </c>
      <c r="F10724" s="0">
        <v>0.753</v>
      </c>
    </row>
    <row r="10725" spans="1:6">
      <c r="A10725" s="39">
        <v>7629</v>
      </c>
      <c r="B10725" t="s" s="0">
        <v>422</v>
      </c>
      <c r="C10725" t="s" s="0">
        <v>72</v>
      </c>
      <c r="E10725" t="s" s="0">
        <v>422</v>
      </c>
      <c r="F10725" s="0">
        <v>0.84499999999999997</v>
      </c>
    </row>
    <row r="10726" spans="1:6">
      <c r="A10726" s="39">
        <v>7429</v>
      </c>
      <c r="B10726" t="s" s="0">
        <v>108</v>
      </c>
      <c r="C10726" t="s" s="0">
        <v>72</v>
      </c>
      <c r="E10726" t="s" s="0">
        <v>108</v>
      </c>
      <c r="F10726" s="0">
        <v>0.91300000000000003</v>
      </c>
    </row>
    <row r="10727" spans="1:6">
      <c r="A10727" s="39">
        <v>83139</v>
      </c>
      <c r="B10727" t="s" s="0">
        <v>96</v>
      </c>
      <c r="C10727" t="s" s="0">
        <v>26</v>
      </c>
      <c r="E10727" t="s" s="0">
        <v>96</v>
      </c>
      <c r="F10727" s="0">
        <v>1.2609999999999999</v>
      </c>
    </row>
    <row r="10728" spans="1:6">
      <c r="A10728" s="39">
        <v>21388</v>
      </c>
      <c r="B10728" t="s" s="0">
        <v>55</v>
      </c>
      <c r="C10728" t="s" s="0">
        <v>39</v>
      </c>
      <c r="E10728" t="s" s="0">
        <v>55</v>
      </c>
      <c r="F10728" s="0">
        <v>0.94</v>
      </c>
    </row>
    <row r="10729" spans="1:6">
      <c r="A10729" s="39">
        <v>7768</v>
      </c>
      <c r="B10729" t="s" s="0">
        <v>422</v>
      </c>
      <c r="C10729" t="s" s="0">
        <v>72</v>
      </c>
      <c r="E10729" t="s" s="0">
        <v>422</v>
      </c>
      <c r="F10729" s="0">
        <v>0.84499999999999997</v>
      </c>
    </row>
    <row r="10730" spans="1:6">
      <c r="A10730" s="39">
        <v>49751</v>
      </c>
      <c r="B10730" t="s" s="0">
        <v>158</v>
      </c>
      <c r="C10730" t="s" s="0">
        <v>39</v>
      </c>
      <c r="E10730" t="s" s="0">
        <v>158</v>
      </c>
      <c r="F10730" s="0">
        <v>0.82</v>
      </c>
    </row>
    <row r="10731" spans="1:6">
      <c r="A10731" s="39">
        <v>2689</v>
      </c>
      <c r="B10731" t="s" s="0">
        <v>174</v>
      </c>
      <c r="C10731" t="s" s="0">
        <v>119</v>
      </c>
      <c r="E10731" t="s" s="0">
        <v>174</v>
      </c>
      <c r="F10731" s="0">
        <v>0.91100000000000003</v>
      </c>
    </row>
    <row r="10732" spans="1:6">
      <c r="A10732" s="39">
        <v>31185</v>
      </c>
      <c r="B10732" t="s" s="0">
        <v>104</v>
      </c>
      <c r="C10732" t="s" s="0">
        <v>39</v>
      </c>
      <c r="E10732" t="s" s="0">
        <v>104</v>
      </c>
      <c r="F10732" s="0">
        <v>0.84</v>
      </c>
    </row>
    <row r="10733" spans="1:6">
      <c r="A10733" s="39">
        <v>7646</v>
      </c>
      <c r="B10733" t="s" s="0">
        <v>422</v>
      </c>
      <c r="C10733" t="s" s="0">
        <v>72</v>
      </c>
      <c r="E10733" t="s" s="0">
        <v>422</v>
      </c>
      <c r="F10733" s="0">
        <v>0.84499999999999997</v>
      </c>
    </row>
    <row r="10734" spans="1:6">
      <c r="A10734" s="39">
        <v>34320</v>
      </c>
      <c r="B10734" t="s" s="0">
        <v>73</v>
      </c>
      <c r="C10734" t="s" s="0">
        <v>74</v>
      </c>
      <c r="E10734" t="s" s="0">
        <v>73</v>
      </c>
      <c r="F10734" s="0">
        <v>0.99399999999999999</v>
      </c>
    </row>
    <row r="10735" spans="1:6">
      <c r="A10735" s="39">
        <v>7751</v>
      </c>
      <c r="B10735" t="s" s="0">
        <v>422</v>
      </c>
      <c r="C10735" t="s" s="0">
        <v>72</v>
      </c>
      <c r="E10735" t="s" s="0">
        <v>422</v>
      </c>
      <c r="F10735" s="0">
        <v>0.84499999999999997</v>
      </c>
    </row>
    <row r="10736" spans="1:6">
      <c r="A10736" s="39">
        <v>79294</v>
      </c>
      <c r="B10736" t="s" s="0">
        <v>179</v>
      </c>
      <c r="C10736" t="s" s="0">
        <v>20</v>
      </c>
      <c r="E10736" t="s" s="0">
        <v>179</v>
      </c>
      <c r="F10736" s="0">
        <v>1.101</v>
      </c>
    </row>
    <row r="10737" spans="1:6">
      <c r="A10737" s="39">
        <v>7646</v>
      </c>
      <c r="B10737" t="s" s="0">
        <v>422</v>
      </c>
      <c r="C10737" t="s" s="0">
        <v>72</v>
      </c>
      <c r="E10737" t="s" s="0">
        <v>422</v>
      </c>
      <c r="F10737" s="0">
        <v>0.84499999999999997</v>
      </c>
    </row>
    <row r="10738" spans="1:6">
      <c r="A10738" s="39">
        <v>7646</v>
      </c>
      <c r="B10738" t="s" s="0">
        <v>422</v>
      </c>
      <c r="C10738" t="s" s="0">
        <v>72</v>
      </c>
      <c r="E10738" t="s" s="0">
        <v>422</v>
      </c>
      <c r="F10738" s="0">
        <v>0.84499999999999997</v>
      </c>
    </row>
    <row r="10739" spans="1:6">
      <c r="A10739" s="39">
        <v>7619</v>
      </c>
      <c r="B10739" t="s" s="0">
        <v>422</v>
      </c>
      <c r="C10739" t="s" s="0">
        <v>72</v>
      </c>
      <c r="E10739" t="s" s="0">
        <v>422</v>
      </c>
      <c r="F10739" s="0">
        <v>0.84499999999999997</v>
      </c>
    </row>
    <row r="10740" spans="1:6">
      <c r="A10740" s="39">
        <v>7629</v>
      </c>
      <c r="B10740" t="s" s="0">
        <v>422</v>
      </c>
      <c r="C10740" t="s" s="0">
        <v>72</v>
      </c>
      <c r="E10740" t="s" s="0">
        <v>422</v>
      </c>
      <c r="F10740" s="0">
        <v>0.84499999999999997</v>
      </c>
    </row>
    <row r="10741" spans="1:6">
      <c r="A10741" s="39">
        <v>7646</v>
      </c>
      <c r="B10741" t="s" s="0">
        <v>422</v>
      </c>
      <c r="C10741" t="s" s="0">
        <v>72</v>
      </c>
      <c r="E10741" t="s" s="0">
        <v>422</v>
      </c>
      <c r="F10741" s="0">
        <v>0.84499999999999997</v>
      </c>
    </row>
    <row r="10742" spans="1:6">
      <c r="A10742" s="39">
        <v>7646</v>
      </c>
      <c r="B10742" t="s" s="0">
        <v>422</v>
      </c>
      <c r="C10742" t="s" s="0">
        <v>72</v>
      </c>
      <c r="E10742" t="s" s="0">
        <v>422</v>
      </c>
      <c r="F10742" s="0">
        <v>0.84499999999999997</v>
      </c>
    </row>
    <row r="10743" spans="1:6">
      <c r="A10743" s="39">
        <v>7768</v>
      </c>
      <c r="B10743" t="s" s="0">
        <v>422</v>
      </c>
      <c r="C10743" t="s" s="0">
        <v>72</v>
      </c>
      <c r="E10743" t="s" s="0">
        <v>422</v>
      </c>
      <c r="F10743" s="0">
        <v>0.84499999999999997</v>
      </c>
    </row>
    <row r="10744" spans="1:6">
      <c r="A10744" s="39">
        <v>7768</v>
      </c>
      <c r="B10744" t="s" s="0">
        <v>422</v>
      </c>
      <c r="C10744" t="s" s="0">
        <v>72</v>
      </c>
      <c r="E10744" t="s" s="0">
        <v>422</v>
      </c>
      <c r="F10744" s="0">
        <v>0.84499999999999997</v>
      </c>
    </row>
    <row r="10745" spans="1:6">
      <c r="A10745" s="39">
        <v>7616</v>
      </c>
      <c r="B10745" t="s" s="0">
        <v>422</v>
      </c>
      <c r="C10745" t="s" s="0">
        <v>72</v>
      </c>
      <c r="E10745" t="s" s="0">
        <v>422</v>
      </c>
      <c r="F10745" s="0">
        <v>0.84499999999999997</v>
      </c>
    </row>
    <row r="10746" spans="1:6">
      <c r="A10746" s="39">
        <v>7613</v>
      </c>
      <c r="B10746" t="s" s="0">
        <v>422</v>
      </c>
      <c r="C10746" t="s" s="0">
        <v>72</v>
      </c>
      <c r="E10746" t="s" s="0">
        <v>422</v>
      </c>
      <c r="F10746" s="0">
        <v>0.84499999999999997</v>
      </c>
    </row>
    <row r="10747" spans="1:6">
      <c r="A10747" s="39">
        <v>38387</v>
      </c>
      <c r="B10747" t="s" s="0">
        <v>217</v>
      </c>
      <c r="C10747" t="s" s="0">
        <v>39</v>
      </c>
      <c r="E10747" t="s" s="0">
        <v>217</v>
      </c>
      <c r="F10747" s="0">
        <v>0.82</v>
      </c>
    </row>
    <row r="10748" spans="1:6">
      <c r="A10748" s="39">
        <v>99759</v>
      </c>
      <c r="B10748" t="s" s="0">
        <v>260</v>
      </c>
      <c r="C10748" t="s" s="0">
        <v>72</v>
      </c>
      <c r="E10748" t="s" s="0">
        <v>260</v>
      </c>
      <c r="F10748" s="0">
        <v>0.872</v>
      </c>
    </row>
    <row r="10749" spans="1:6">
      <c r="A10749" s="39">
        <v>7646</v>
      </c>
      <c r="B10749" t="s" s="0">
        <v>422</v>
      </c>
      <c r="C10749" t="s" s="0">
        <v>72</v>
      </c>
      <c r="E10749" t="s" s="0">
        <v>422</v>
      </c>
      <c r="F10749" s="0">
        <v>0.84499999999999997</v>
      </c>
    </row>
    <row r="10750" spans="1:6">
      <c r="A10750" s="39">
        <v>7629</v>
      </c>
      <c r="B10750" t="s" s="0">
        <v>422</v>
      </c>
      <c r="C10750" t="s" s="0">
        <v>72</v>
      </c>
      <c r="E10750" t="s" s="0">
        <v>422</v>
      </c>
      <c r="F10750" s="0">
        <v>0.84499999999999997</v>
      </c>
    </row>
    <row r="10751" spans="1:6">
      <c r="A10751" s="39">
        <v>91807</v>
      </c>
      <c r="B10751" t="s" s="0">
        <v>33</v>
      </c>
      <c r="C10751" t="s" s="0">
        <v>26</v>
      </c>
      <c r="E10751" t="s" s="0">
        <v>33</v>
      </c>
      <c r="F10751" s="0">
        <v>1.0189999999999999</v>
      </c>
    </row>
    <row r="10752" spans="1:6">
      <c r="A10752" s="39">
        <v>29614</v>
      </c>
      <c r="B10752" t="s" s="0">
        <v>67</v>
      </c>
      <c r="C10752" t="s" s="0">
        <v>39</v>
      </c>
      <c r="E10752" t="s" s="0">
        <v>67</v>
      </c>
      <c r="F10752" s="0">
        <v>0.89600000000000002</v>
      </c>
    </row>
    <row r="10753" spans="1:6">
      <c r="A10753" s="39">
        <v>29594</v>
      </c>
      <c r="B10753" t="s" s="0">
        <v>129</v>
      </c>
      <c r="C10753" t="s" s="0">
        <v>39</v>
      </c>
      <c r="E10753" t="s" s="0">
        <v>129</v>
      </c>
      <c r="F10753" s="0">
        <v>0.88700000000000001</v>
      </c>
    </row>
    <row r="10754" spans="1:6">
      <c r="A10754" s="39">
        <v>97334</v>
      </c>
      <c r="B10754" t="s" s="0">
        <v>35</v>
      </c>
      <c r="C10754" t="s" s="0">
        <v>26</v>
      </c>
      <c r="E10754" t="s" s="0">
        <v>35</v>
      </c>
      <c r="F10754" s="0">
        <v>1.0649999999999999</v>
      </c>
    </row>
    <row r="10755" spans="1:6">
      <c r="A10755" s="39">
        <v>54317</v>
      </c>
      <c r="B10755" t="s" s="0">
        <v>21</v>
      </c>
      <c r="C10755" t="s" s="0">
        <v>22</v>
      </c>
      <c r="E10755" t="s" s="0">
        <v>21</v>
      </c>
      <c r="F10755" s="0">
        <v>1.085</v>
      </c>
    </row>
    <row r="10756" spans="1:6">
      <c r="A10756" s="39">
        <v>99610</v>
      </c>
      <c r="B10756" t="s" s="0">
        <v>113</v>
      </c>
      <c r="C10756" t="s" s="0">
        <v>72</v>
      </c>
      <c r="E10756" t="s" s="0">
        <v>113</v>
      </c>
      <c r="F10756" s="0">
        <v>0.88600000000000001</v>
      </c>
    </row>
    <row r="10757" spans="1:6">
      <c r="A10757" s="39">
        <v>99625</v>
      </c>
      <c r="B10757" t="s" s="0">
        <v>113</v>
      </c>
      <c r="C10757" t="s" s="0">
        <v>72</v>
      </c>
      <c r="E10757" t="s" s="0">
        <v>113</v>
      </c>
      <c r="F10757" s="0">
        <v>0.88600000000000001</v>
      </c>
    </row>
    <row r="10758" spans="1:6">
      <c r="A10758" s="39">
        <v>97286</v>
      </c>
      <c r="B10758" t="s" s="0">
        <v>133</v>
      </c>
      <c r="C10758" t="s" s="0">
        <v>26</v>
      </c>
      <c r="E10758" t="s" s="0">
        <v>133</v>
      </c>
      <c r="F10758" s="0">
        <v>1.1100000000000001</v>
      </c>
    </row>
    <row r="10759" spans="1:6">
      <c r="A10759" s="39">
        <v>63825</v>
      </c>
      <c r="B10759" t="s" s="0">
        <v>146</v>
      </c>
      <c r="C10759" t="s" s="0">
        <v>26</v>
      </c>
      <c r="E10759" t="s" s="0">
        <v>146</v>
      </c>
      <c r="F10759" s="0">
        <v>1.0860000000000001</v>
      </c>
    </row>
    <row r="10760" spans="1:6">
      <c r="A10760" s="39">
        <v>7751</v>
      </c>
      <c r="B10760" t="s" s="0">
        <v>422</v>
      </c>
      <c r="C10760" t="s" s="0">
        <v>72</v>
      </c>
      <c r="E10760" t="s" s="0">
        <v>422</v>
      </c>
      <c r="F10760" s="0">
        <v>0.84499999999999997</v>
      </c>
    </row>
    <row r="10761" spans="1:6">
      <c r="A10761" s="39">
        <v>55595</v>
      </c>
      <c r="B10761" t="s" s="0">
        <v>36</v>
      </c>
      <c r="C10761" t="s" s="0">
        <v>22</v>
      </c>
      <c r="E10761" t="s" s="0">
        <v>36</v>
      </c>
      <c r="F10761" s="0">
        <v>0.95299999999999996</v>
      </c>
    </row>
    <row r="10762" spans="1:6">
      <c r="A10762" s="39">
        <v>39365</v>
      </c>
      <c r="B10762" t="s" s="0">
        <v>126</v>
      </c>
      <c r="C10762" t="s" s="0">
        <v>70</v>
      </c>
      <c r="E10762" t="s" s="0">
        <v>126</v>
      </c>
      <c r="F10762" s="0">
        <v>0.89500000000000002</v>
      </c>
    </row>
    <row r="10763" spans="1:6">
      <c r="A10763" s="39">
        <v>17111</v>
      </c>
      <c r="B10763" t="s" s="0">
        <v>125</v>
      </c>
      <c r="C10763" t="s" s="0">
        <v>58</v>
      </c>
      <c r="E10763" t="s" s="0">
        <v>125</v>
      </c>
      <c r="F10763" s="0">
        <v>0.9</v>
      </c>
    </row>
    <row r="10764" spans="1:6">
      <c r="A10764" s="39">
        <v>97255</v>
      </c>
      <c r="B10764" t="s" s="0">
        <v>133</v>
      </c>
      <c r="C10764" t="s" s="0">
        <v>26</v>
      </c>
      <c r="E10764" t="s" s="0">
        <v>133</v>
      </c>
      <c r="F10764" s="0">
        <v>1.1100000000000001</v>
      </c>
    </row>
    <row r="10765" spans="1:6">
      <c r="A10765" s="39">
        <v>7778</v>
      </c>
      <c r="B10765" t="s" s="0">
        <v>422</v>
      </c>
      <c r="C10765" t="s" s="0">
        <v>72</v>
      </c>
      <c r="E10765" t="s" s="0">
        <v>422</v>
      </c>
      <c r="F10765" s="0">
        <v>0.84499999999999997</v>
      </c>
    </row>
    <row r="10766" spans="1:6">
      <c r="A10766" s="39">
        <v>97647</v>
      </c>
      <c r="B10766" t="s" s="0">
        <v>181</v>
      </c>
      <c r="C10766" t="s" s="0">
        <v>26</v>
      </c>
      <c r="E10766" t="s" s="0">
        <v>181</v>
      </c>
      <c r="F10766" s="0">
        <v>1.071</v>
      </c>
    </row>
    <row r="10767" spans="1:6">
      <c r="A10767" s="39">
        <v>96515</v>
      </c>
      <c r="B10767" t="s" s="0">
        <v>343</v>
      </c>
      <c r="C10767" t="s" s="0">
        <v>72</v>
      </c>
      <c r="E10767" t="s" s="0">
        <v>343</v>
      </c>
      <c r="F10767" s="0">
        <v>0.95199999999999996</v>
      </c>
    </row>
    <row r="10768" spans="1:6">
      <c r="A10768" s="39">
        <v>99869</v>
      </c>
      <c r="B10768" t="s" s="0">
        <v>211</v>
      </c>
      <c r="C10768" t="s" s="0">
        <v>72</v>
      </c>
      <c r="E10768" t="s" s="0">
        <v>211</v>
      </c>
      <c r="F10768" s="0">
        <v>0.88</v>
      </c>
    </row>
    <row r="10769" spans="1:6">
      <c r="A10769" s="39">
        <v>7646</v>
      </c>
      <c r="B10769" t="s" s="0">
        <v>422</v>
      </c>
      <c r="C10769" t="s" s="0">
        <v>72</v>
      </c>
      <c r="E10769" t="s" s="0">
        <v>422</v>
      </c>
      <c r="F10769" s="0">
        <v>0.84499999999999997</v>
      </c>
    </row>
    <row r="10770" spans="1:6">
      <c r="A10770" s="39">
        <v>96242</v>
      </c>
      <c r="B10770" t="s" s="0">
        <v>78</v>
      </c>
      <c r="C10770" t="s" s="0">
        <v>26</v>
      </c>
      <c r="E10770" t="s" s="0">
        <v>78</v>
      </c>
      <c r="F10770" s="0">
        <v>1.01</v>
      </c>
    </row>
    <row r="10771" spans="1:6">
      <c r="A10771" s="39">
        <v>94164</v>
      </c>
      <c r="B10771" t="s" s="0">
        <v>85</v>
      </c>
      <c r="C10771" t="s" s="0">
        <v>26</v>
      </c>
      <c r="E10771" t="s" s="0">
        <v>85</v>
      </c>
      <c r="F10771" s="0">
        <v>0.91600000000000004</v>
      </c>
    </row>
    <row r="10772" spans="1:6">
      <c r="A10772" s="39">
        <v>16775</v>
      </c>
      <c r="B10772" t="s" s="0">
        <v>255</v>
      </c>
      <c r="C10772" t="s" s="0">
        <v>82</v>
      </c>
      <c r="E10772" t="s" s="0">
        <v>255</v>
      </c>
      <c r="F10772" s="0">
        <v>0.97</v>
      </c>
    </row>
    <row r="10773" spans="1:6">
      <c r="A10773" s="39">
        <v>55767</v>
      </c>
      <c r="B10773" t="s" s="0">
        <v>32</v>
      </c>
      <c r="C10773" t="s" s="0">
        <v>22</v>
      </c>
      <c r="E10773" t="s" s="0">
        <v>32</v>
      </c>
      <c r="F10773" s="0">
        <v>1.046</v>
      </c>
    </row>
    <row r="10774" spans="1:6">
      <c r="A10774" s="39">
        <v>72820</v>
      </c>
      <c r="B10774" t="s" s="0">
        <v>213</v>
      </c>
      <c r="C10774" t="s" s="0">
        <v>20</v>
      </c>
      <c r="E10774" t="s" s="0">
        <v>213</v>
      </c>
      <c r="F10774" s="0">
        <v>1.032</v>
      </c>
    </row>
    <row r="10775" spans="1:6">
      <c r="A10775" s="39">
        <v>37345</v>
      </c>
      <c r="B10775" t="s" s="0">
        <v>154</v>
      </c>
      <c r="C10775" t="s" s="0">
        <v>72</v>
      </c>
      <c r="E10775" t="s" s="0">
        <v>154</v>
      </c>
      <c r="F10775" s="0">
        <v>0.90700000000000003</v>
      </c>
    </row>
    <row r="10776" spans="1:6">
      <c r="A10776" s="39">
        <v>3249</v>
      </c>
      <c r="B10776" t="s" s="0">
        <v>203</v>
      </c>
      <c r="C10776" t="s" s="0">
        <v>82</v>
      </c>
      <c r="E10776" t="s" s="0">
        <v>203</v>
      </c>
      <c r="F10776" s="0">
        <v>0.876</v>
      </c>
    </row>
    <row r="10777" spans="1:6">
      <c r="A10777" s="39">
        <v>55758</v>
      </c>
      <c r="B10777" t="s" s="0">
        <v>32</v>
      </c>
      <c r="C10777" t="s" s="0">
        <v>22</v>
      </c>
      <c r="E10777" t="s" s="0">
        <v>32</v>
      </c>
      <c r="F10777" s="0">
        <v>1.046</v>
      </c>
    </row>
    <row r="10778" spans="1:6">
      <c r="A10778" s="39">
        <v>7639</v>
      </c>
      <c r="B10778" t="s" s="0">
        <v>422</v>
      </c>
      <c r="C10778" t="s" s="0">
        <v>72</v>
      </c>
      <c r="E10778" t="s" s="0">
        <v>422</v>
      </c>
      <c r="F10778" s="0">
        <v>0.84499999999999997</v>
      </c>
    </row>
    <row r="10779" spans="1:6">
      <c r="A10779" s="39">
        <v>87776</v>
      </c>
      <c r="B10779" t="s" s="0">
        <v>147</v>
      </c>
      <c r="C10779" t="s" s="0">
        <v>26</v>
      </c>
      <c r="E10779" t="s" s="0">
        <v>147</v>
      </c>
      <c r="F10779" s="0">
        <v>1.0309999999999999</v>
      </c>
    </row>
    <row r="10780" spans="1:6">
      <c r="A10780" s="39">
        <v>89567</v>
      </c>
      <c r="B10780" t="s" s="0">
        <v>308</v>
      </c>
      <c r="C10780" t="s" s="0">
        <v>20</v>
      </c>
      <c r="E10780" t="s" s="0">
        <v>308</v>
      </c>
      <c r="F10780" s="0">
        <v>0.98599999999999999</v>
      </c>
    </row>
    <row r="10781" spans="1:6">
      <c r="A10781" s="39">
        <v>87527</v>
      </c>
      <c r="B10781" t="s" s="0">
        <v>143</v>
      </c>
      <c r="C10781" t="s" s="0">
        <v>26</v>
      </c>
      <c r="E10781" t="s" s="0">
        <v>143</v>
      </c>
      <c r="F10781" s="0">
        <v>1.0960000000000001</v>
      </c>
    </row>
    <row r="10782" spans="1:6">
      <c r="A10782" s="39">
        <v>7774</v>
      </c>
      <c r="B10782" t="s" s="0">
        <v>422</v>
      </c>
      <c r="C10782" t="s" s="0">
        <v>72</v>
      </c>
      <c r="E10782" t="s" s="0">
        <v>422</v>
      </c>
      <c r="F10782" s="0">
        <v>0.84499999999999997</v>
      </c>
    </row>
    <row r="10783" spans="1:6">
      <c r="A10783" s="39">
        <v>7646</v>
      </c>
      <c r="B10783" t="s" s="0">
        <v>422</v>
      </c>
      <c r="C10783" t="s" s="0">
        <v>72</v>
      </c>
      <c r="E10783" t="s" s="0">
        <v>422</v>
      </c>
      <c r="F10783" s="0">
        <v>0.84499999999999997</v>
      </c>
    </row>
    <row r="10784" spans="1:6">
      <c r="A10784" s="39">
        <v>7646</v>
      </c>
      <c r="B10784" t="s" s="0">
        <v>422</v>
      </c>
      <c r="C10784" t="s" s="0">
        <v>72</v>
      </c>
      <c r="E10784" t="s" s="0">
        <v>422</v>
      </c>
      <c r="F10784" s="0">
        <v>0.84499999999999997</v>
      </c>
    </row>
    <row r="10785" spans="1:6">
      <c r="A10785" s="39">
        <v>55270</v>
      </c>
      <c r="B10785" t="s" s="0">
        <v>166</v>
      </c>
      <c r="C10785" t="s" s="0">
        <v>22</v>
      </c>
      <c r="E10785" t="s" s="0">
        <v>166</v>
      </c>
      <c r="F10785" s="0">
        <v>1.036</v>
      </c>
    </row>
    <row r="10786" spans="1:6">
      <c r="A10786" s="39">
        <v>57636</v>
      </c>
      <c r="B10786" t="s" s="0">
        <v>112</v>
      </c>
      <c r="C10786" t="s" s="0">
        <v>22</v>
      </c>
      <c r="E10786" t="s" s="0">
        <v>112</v>
      </c>
      <c r="F10786" s="0">
        <v>0.99</v>
      </c>
    </row>
    <row r="10787" spans="1:6">
      <c r="A10787" s="39">
        <v>7646</v>
      </c>
      <c r="B10787" t="s" s="0">
        <v>422</v>
      </c>
      <c r="C10787" t="s" s="0">
        <v>72</v>
      </c>
      <c r="E10787" t="s" s="0">
        <v>422</v>
      </c>
      <c r="F10787" s="0">
        <v>0.84499999999999997</v>
      </c>
    </row>
    <row r="10788" spans="1:6">
      <c r="A10788" s="39">
        <v>56858</v>
      </c>
      <c r="B10788" t="s" s="0">
        <v>102</v>
      </c>
      <c r="C10788" t="s" s="0">
        <v>22</v>
      </c>
      <c r="E10788" t="s" s="0">
        <v>102</v>
      </c>
      <c r="F10788" s="0">
        <v>0.99099999999999999</v>
      </c>
    </row>
    <row r="10789" spans="1:6">
      <c r="A10789" s="39">
        <v>27367</v>
      </c>
      <c r="B10789" t="s" s="0">
        <v>65</v>
      </c>
      <c r="C10789" t="s" s="0">
        <v>39</v>
      </c>
      <c r="E10789" t="s" s="0">
        <v>65</v>
      </c>
      <c r="F10789" s="0">
        <v>0.753</v>
      </c>
    </row>
    <row r="10790" spans="1:6">
      <c r="A10790" s="39">
        <v>83564</v>
      </c>
      <c r="B10790" t="s" s="0">
        <v>96</v>
      </c>
      <c r="C10790" t="s" s="0">
        <v>26</v>
      </c>
      <c r="E10790" t="s" s="0">
        <v>96</v>
      </c>
      <c r="F10790" s="0">
        <v>1.2609999999999999</v>
      </c>
    </row>
    <row r="10791" spans="1:6">
      <c r="A10791" s="39">
        <v>55595</v>
      </c>
      <c r="B10791" t="s" s="0">
        <v>36</v>
      </c>
      <c r="C10791" t="s" s="0">
        <v>22</v>
      </c>
      <c r="E10791" t="s" s="0">
        <v>36</v>
      </c>
      <c r="F10791" s="0">
        <v>0.95299999999999996</v>
      </c>
    </row>
    <row r="10792" spans="1:6">
      <c r="A10792" s="39">
        <v>49751</v>
      </c>
      <c r="B10792" t="s" s="0">
        <v>158</v>
      </c>
      <c r="C10792" t="s" s="0">
        <v>39</v>
      </c>
      <c r="E10792" t="s" s="0">
        <v>158</v>
      </c>
      <c r="F10792" s="0">
        <v>0.82</v>
      </c>
    </row>
    <row r="10793" spans="1:6">
      <c r="A10793" s="39">
        <v>78549</v>
      </c>
      <c r="B10793" t="s" s="0">
        <v>100</v>
      </c>
      <c r="C10793" t="s" s="0">
        <v>20</v>
      </c>
      <c r="E10793" t="s" s="0">
        <v>100</v>
      </c>
      <c r="F10793" s="0">
        <v>1.05</v>
      </c>
    </row>
    <row r="10794" spans="1:6">
      <c r="A10794" s="39">
        <v>55595</v>
      </c>
      <c r="B10794" t="s" s="0">
        <v>36</v>
      </c>
      <c r="C10794" t="s" s="0">
        <v>22</v>
      </c>
      <c r="E10794" t="s" s="0">
        <v>36</v>
      </c>
      <c r="F10794" s="0">
        <v>0.95299999999999996</v>
      </c>
    </row>
    <row r="10795" spans="1:6">
      <c r="A10795" s="39">
        <v>91174</v>
      </c>
      <c r="B10795" t="s" s="0">
        <v>30</v>
      </c>
      <c r="C10795" t="s" s="0">
        <v>26</v>
      </c>
      <c r="E10795" t="s" s="0">
        <v>30</v>
      </c>
      <c r="F10795" s="0">
        <v>1.07</v>
      </c>
    </row>
    <row r="10796" spans="1:6">
      <c r="A10796" s="39">
        <v>7646</v>
      </c>
      <c r="B10796" t="s" s="0">
        <v>422</v>
      </c>
      <c r="C10796" t="s" s="0">
        <v>72</v>
      </c>
      <c r="E10796" t="s" s="0">
        <v>422</v>
      </c>
      <c r="F10796" s="0">
        <v>0.84499999999999997</v>
      </c>
    </row>
    <row r="10797" spans="1:6">
      <c r="A10797" s="39">
        <v>7646</v>
      </c>
      <c r="B10797" t="s" s="0">
        <v>422</v>
      </c>
      <c r="C10797" t="s" s="0">
        <v>72</v>
      </c>
      <c r="E10797" t="s" s="0">
        <v>422</v>
      </c>
      <c r="F10797" s="0">
        <v>0.84499999999999997</v>
      </c>
    </row>
    <row r="10798" spans="1:6">
      <c r="A10798" s="39">
        <v>17391</v>
      </c>
      <c r="B10798" t="s" s="0">
        <v>66</v>
      </c>
      <c r="C10798" t="s" s="0">
        <v>58</v>
      </c>
      <c r="E10798" t="s" s="0">
        <v>66</v>
      </c>
      <c r="F10798" s="0">
        <v>1.012</v>
      </c>
    </row>
    <row r="10799" spans="1:6">
      <c r="A10799" s="39">
        <v>17392</v>
      </c>
      <c r="B10799" t="s" s="0">
        <v>66</v>
      </c>
      <c r="C10799" t="s" s="0">
        <v>58</v>
      </c>
      <c r="E10799" t="s" s="0">
        <v>66</v>
      </c>
      <c r="F10799" s="0">
        <v>1.012</v>
      </c>
    </row>
    <row r="10800" spans="1:6">
      <c r="A10800" s="39">
        <v>91080</v>
      </c>
      <c r="B10800" t="s" s="0">
        <v>47</v>
      </c>
      <c r="C10800" t="s" s="0">
        <v>26</v>
      </c>
      <c r="E10800" t="s" s="0">
        <v>47</v>
      </c>
      <c r="F10800" s="0">
        <v>1.046</v>
      </c>
    </row>
    <row r="10801" spans="1:6">
      <c r="A10801" s="39">
        <v>95234</v>
      </c>
      <c r="B10801" t="s" s="0">
        <v>210</v>
      </c>
      <c r="C10801" t="s" s="0">
        <v>26</v>
      </c>
      <c r="E10801" t="s" s="0">
        <v>210</v>
      </c>
      <c r="F10801" s="0">
        <v>1.1299999999999999</v>
      </c>
    </row>
    <row r="10802" spans="1:6">
      <c r="A10802" s="39">
        <v>82418</v>
      </c>
      <c r="B10802" t="s" s="0">
        <v>190</v>
      </c>
      <c r="C10802" t="s" s="0">
        <v>26</v>
      </c>
      <c r="E10802" t="s" s="0">
        <v>190</v>
      </c>
      <c r="F10802" s="0">
        <v>1.163</v>
      </c>
    </row>
    <row r="10803" spans="1:6">
      <c r="A10803" s="39">
        <v>82447</v>
      </c>
      <c r="B10803" t="s" s="0">
        <v>190</v>
      </c>
      <c r="C10803" t="s" s="0">
        <v>26</v>
      </c>
      <c r="E10803" t="s" s="0">
        <v>190</v>
      </c>
      <c r="F10803" s="0">
        <v>1.163</v>
      </c>
    </row>
    <row r="10804" spans="1:6">
      <c r="A10804" s="39">
        <v>56322</v>
      </c>
      <c r="B10804" t="s" s="0">
        <v>42</v>
      </c>
      <c r="C10804" t="s" s="0">
        <v>22</v>
      </c>
      <c r="E10804" t="s" s="0">
        <v>42</v>
      </c>
      <c r="F10804" s="0">
        <v>1.0009999999999999</v>
      </c>
    </row>
    <row r="10805" spans="1:6">
      <c r="A10805" s="39">
        <v>7613</v>
      </c>
      <c r="B10805" t="s" s="0">
        <v>422</v>
      </c>
      <c r="C10805" t="s" s="0">
        <v>72</v>
      </c>
      <c r="E10805" t="s" s="0">
        <v>422</v>
      </c>
      <c r="F10805" s="0">
        <v>0.84499999999999997</v>
      </c>
    </row>
    <row r="10806" spans="1:6">
      <c r="A10806" s="39">
        <v>7646</v>
      </c>
      <c r="B10806" t="s" s="0">
        <v>422</v>
      </c>
      <c r="C10806" t="s" s="0">
        <v>72</v>
      </c>
      <c r="E10806" t="s" s="0">
        <v>422</v>
      </c>
      <c r="F10806" s="0">
        <v>0.84499999999999997</v>
      </c>
    </row>
    <row r="10807" spans="1:6">
      <c r="A10807" s="39">
        <v>95469</v>
      </c>
      <c r="B10807" t="s" s="0">
        <v>79</v>
      </c>
      <c r="C10807" t="s" s="0">
        <v>26</v>
      </c>
      <c r="E10807" t="s" s="0">
        <v>79</v>
      </c>
      <c r="F10807" s="0">
        <v>1.1339999999999999</v>
      </c>
    </row>
    <row r="10808" spans="1:6">
      <c r="A10808" s="39">
        <v>7646</v>
      </c>
      <c r="B10808" t="s" s="0">
        <v>422</v>
      </c>
      <c r="C10808" t="s" s="0">
        <v>72</v>
      </c>
      <c r="E10808" t="s" s="0">
        <v>422</v>
      </c>
      <c r="F10808" s="0">
        <v>0.84499999999999997</v>
      </c>
    </row>
    <row r="10809" spans="1:6">
      <c r="A10809" s="39">
        <v>48480</v>
      </c>
      <c r="B10809" t="s" s="0">
        <v>158</v>
      </c>
      <c r="C10809" t="s" s="0">
        <v>39</v>
      </c>
      <c r="E10809" t="s" s="0">
        <v>158</v>
      </c>
      <c r="F10809" s="0">
        <v>0.82</v>
      </c>
    </row>
    <row r="10810" spans="1:6">
      <c r="A10810" s="39">
        <v>7639</v>
      </c>
      <c r="B10810" t="s" s="0">
        <v>422</v>
      </c>
      <c r="C10810" t="s" s="0">
        <v>72</v>
      </c>
      <c r="E10810" t="s" s="0">
        <v>422</v>
      </c>
      <c r="F10810" s="0">
        <v>0.84499999999999997</v>
      </c>
    </row>
    <row r="10811" spans="1:6">
      <c r="A10811" s="39">
        <v>7774</v>
      </c>
      <c r="B10811" t="s" s="0">
        <v>422</v>
      </c>
      <c r="C10811" t="s" s="0">
        <v>72</v>
      </c>
      <c r="E10811" t="s" s="0">
        <v>422</v>
      </c>
      <c r="F10811" s="0">
        <v>0.84499999999999997</v>
      </c>
    </row>
    <row r="10812" spans="1:6">
      <c r="A10812" s="39">
        <v>56746</v>
      </c>
      <c r="B10812" t="s" s="0">
        <v>52</v>
      </c>
      <c r="C10812" t="s" s="0">
        <v>22</v>
      </c>
      <c r="E10812" t="s" s="0">
        <v>52</v>
      </c>
      <c r="F10812" s="0">
        <v>1.0009999999999999</v>
      </c>
    </row>
    <row r="10813" spans="1:6">
      <c r="A10813" s="39">
        <v>7778</v>
      </c>
      <c r="B10813" t="s" s="0">
        <v>422</v>
      </c>
      <c r="C10813" t="s" s="0">
        <v>72</v>
      </c>
      <c r="E10813" t="s" s="0">
        <v>422</v>
      </c>
      <c r="F10813" s="0">
        <v>0.84499999999999997</v>
      </c>
    </row>
    <row r="10814" spans="1:6">
      <c r="A10814" s="39">
        <v>94518</v>
      </c>
      <c r="B10814" t="s" s="0">
        <v>340</v>
      </c>
      <c r="C10814" t="s" s="0">
        <v>26</v>
      </c>
      <c r="E10814" t="s" s="0">
        <v>340</v>
      </c>
      <c r="F10814" s="0">
        <v>0.99</v>
      </c>
    </row>
    <row r="10815" spans="1:6">
      <c r="A10815" s="39">
        <v>7751</v>
      </c>
      <c r="B10815" t="s" s="0">
        <v>422</v>
      </c>
      <c r="C10815" t="s" s="0">
        <v>72</v>
      </c>
      <c r="E10815" t="s" s="0">
        <v>422</v>
      </c>
      <c r="F10815" s="0">
        <v>0.84499999999999997</v>
      </c>
    </row>
    <row r="10816" spans="1:6">
      <c r="A10816" s="39">
        <v>26474</v>
      </c>
      <c r="B10816" t="s" s="0">
        <v>261</v>
      </c>
      <c r="C10816" t="s" s="0">
        <v>39</v>
      </c>
      <c r="E10816" t="s" s="0">
        <v>261</v>
      </c>
      <c r="F10816" s="0">
        <v>0.77100000000000002</v>
      </c>
    </row>
    <row r="10817" spans="1:6">
      <c r="A10817" s="39">
        <v>66583</v>
      </c>
      <c r="B10817" t="s" s="0">
        <v>339</v>
      </c>
      <c r="C10817" t="s" s="0">
        <v>226</v>
      </c>
      <c r="E10817" t="s" s="0">
        <v>339</v>
      </c>
      <c r="F10817" s="0">
        <v>0.94399999999999995</v>
      </c>
    </row>
    <row r="10818" spans="1:6">
      <c r="A10818" s="39">
        <v>55288</v>
      </c>
      <c r="B10818" t="s" s="0">
        <v>99</v>
      </c>
      <c r="C10818" t="s" s="0">
        <v>22</v>
      </c>
      <c r="E10818" t="s" s="0">
        <v>99</v>
      </c>
      <c r="F10818" s="0">
        <v>0.97</v>
      </c>
    </row>
    <row r="10819" spans="1:6">
      <c r="A10819" s="39">
        <v>76848</v>
      </c>
      <c r="B10819" t="s" s="0">
        <v>134</v>
      </c>
      <c r="C10819" t="s" s="0">
        <v>22</v>
      </c>
      <c r="E10819" t="s" s="0">
        <v>134</v>
      </c>
      <c r="F10819" s="0">
        <v>1.0189999999999999</v>
      </c>
    </row>
    <row r="10820" spans="1:6">
      <c r="A10820" s="39">
        <v>18513</v>
      </c>
      <c r="B10820" t="s" s="0">
        <v>83</v>
      </c>
      <c r="C10820" t="s" s="0">
        <v>58</v>
      </c>
      <c r="E10820" t="s" s="0">
        <v>83</v>
      </c>
      <c r="F10820" s="0">
        <v>0.94399999999999995</v>
      </c>
    </row>
    <row r="10821" spans="1:6">
      <c r="A10821" s="39">
        <v>55595</v>
      </c>
      <c r="B10821" t="s" s="0">
        <v>36</v>
      </c>
      <c r="C10821" t="s" s="0">
        <v>22</v>
      </c>
      <c r="E10821" t="s" s="0">
        <v>36</v>
      </c>
      <c r="F10821" s="0">
        <v>0.95299999999999996</v>
      </c>
    </row>
    <row r="10822" spans="1:6">
      <c r="A10822" s="39">
        <v>17039</v>
      </c>
      <c r="B10822" t="s" s="0">
        <v>125</v>
      </c>
      <c r="C10822" t="s" s="0">
        <v>58</v>
      </c>
      <c r="E10822" t="s" s="0">
        <v>125</v>
      </c>
      <c r="F10822" s="0">
        <v>0.9</v>
      </c>
    </row>
    <row r="10823" spans="1:6">
      <c r="A10823" s="39">
        <v>19372</v>
      </c>
      <c r="B10823" t="s" s="0">
        <v>135</v>
      </c>
      <c r="C10823" t="s" s="0">
        <v>58</v>
      </c>
      <c r="E10823" t="s" s="0">
        <v>135</v>
      </c>
      <c r="F10823" s="0">
        <v>0.90100000000000002</v>
      </c>
    </row>
    <row r="10824" spans="1:6">
      <c r="A10824" s="39">
        <v>6231</v>
      </c>
      <c r="B10824" t="s" s="0">
        <v>423</v>
      </c>
      <c r="C10824" t="s" s="0">
        <v>70</v>
      </c>
      <c r="E10824" t="s" s="0">
        <v>423</v>
      </c>
      <c r="F10824" s="0">
        <v>0.90800000000000003</v>
      </c>
    </row>
    <row r="10825" spans="1:6">
      <c r="A10825" s="39">
        <v>6268</v>
      </c>
      <c r="B10825" t="s" s="0">
        <v>423</v>
      </c>
      <c r="C10825" t="s" s="0">
        <v>70</v>
      </c>
      <c r="E10825" t="s" s="0">
        <v>423</v>
      </c>
      <c r="F10825" s="0">
        <v>0.90800000000000003</v>
      </c>
    </row>
    <row r="10826" spans="1:6">
      <c r="A10826" s="39">
        <v>6242</v>
      </c>
      <c r="B10826" t="s" s="0">
        <v>423</v>
      </c>
      <c r="C10826" t="s" s="0">
        <v>70</v>
      </c>
      <c r="E10826" t="s" s="0">
        <v>423</v>
      </c>
      <c r="F10826" s="0">
        <v>0.90800000000000003</v>
      </c>
    </row>
    <row r="10827" spans="1:6">
      <c r="A10827" s="39">
        <v>6259</v>
      </c>
      <c r="B10827" t="s" s="0">
        <v>423</v>
      </c>
      <c r="C10827" t="s" s="0">
        <v>70</v>
      </c>
      <c r="E10827" t="s" s="0">
        <v>423</v>
      </c>
      <c r="F10827" s="0">
        <v>0.90800000000000003</v>
      </c>
    </row>
    <row r="10828" spans="1:6">
      <c r="A10828" s="39">
        <v>29365</v>
      </c>
      <c r="B10828" t="s" s="0">
        <v>54</v>
      </c>
      <c r="C10828" t="s" s="0">
        <v>39</v>
      </c>
      <c r="E10828" t="s" s="0">
        <v>54</v>
      </c>
      <c r="F10828" s="0">
        <v>0.86099999999999999</v>
      </c>
    </row>
    <row r="10829" spans="1:6">
      <c r="A10829" s="39">
        <v>15528</v>
      </c>
      <c r="B10829" t="s" s="0">
        <v>206</v>
      </c>
      <c r="C10829" t="s" s="0">
        <v>82</v>
      </c>
      <c r="E10829" t="s" s="0">
        <v>206</v>
      </c>
      <c r="F10829" s="0">
        <v>0.93600000000000005</v>
      </c>
    </row>
    <row r="10830" spans="1:6">
      <c r="A10830" s="39">
        <v>2979</v>
      </c>
      <c r="B10830" t="s" s="0">
        <v>174</v>
      </c>
      <c r="C10830" t="s" s="0">
        <v>119</v>
      </c>
      <c r="E10830" t="s" s="0">
        <v>174</v>
      </c>
      <c r="F10830" s="0">
        <v>0.91100000000000003</v>
      </c>
    </row>
    <row r="10831" spans="1:6">
      <c r="A10831" s="39">
        <v>15913</v>
      </c>
      <c r="B10831" t="s" s="0">
        <v>145</v>
      </c>
      <c r="C10831" t="s" s="0">
        <v>82</v>
      </c>
      <c r="E10831" t="s" s="0">
        <v>145</v>
      </c>
      <c r="F10831" s="0">
        <v>0.95299999999999996</v>
      </c>
    </row>
    <row r="10832" spans="1:6">
      <c r="A10832" s="39">
        <v>3130</v>
      </c>
      <c r="B10832" t="s" s="0">
        <v>288</v>
      </c>
      <c r="C10832" t="s" s="0">
        <v>82</v>
      </c>
      <c r="E10832" t="s" s="0">
        <v>288</v>
      </c>
      <c r="F10832" s="0">
        <v>0.748</v>
      </c>
    </row>
    <row r="10833" spans="1:6">
      <c r="A10833" s="39">
        <v>55576</v>
      </c>
      <c r="B10833" t="s" s="0">
        <v>166</v>
      </c>
      <c r="C10833" t="s" s="0">
        <v>22</v>
      </c>
      <c r="E10833" t="s" s="0">
        <v>166</v>
      </c>
      <c r="F10833" s="0">
        <v>1.036</v>
      </c>
    </row>
    <row r="10834" spans="1:6">
      <c r="A10834" s="39">
        <v>6279</v>
      </c>
      <c r="B10834" t="s" s="0">
        <v>423</v>
      </c>
      <c r="C10834" t="s" s="0">
        <v>70</v>
      </c>
      <c r="E10834" t="s" s="0">
        <v>423</v>
      </c>
      <c r="F10834" s="0">
        <v>0.90800000000000003</v>
      </c>
    </row>
    <row r="10835" spans="1:6">
      <c r="A10835" s="39">
        <v>6246</v>
      </c>
      <c r="B10835" t="s" s="0">
        <v>423</v>
      </c>
      <c r="C10835" t="s" s="0">
        <v>70</v>
      </c>
      <c r="E10835" t="s" s="0">
        <v>423</v>
      </c>
      <c r="F10835" s="0">
        <v>0.90800000000000003</v>
      </c>
    </row>
    <row r="10836" spans="1:6">
      <c r="A10836" s="39">
        <v>99610</v>
      </c>
      <c r="B10836" t="s" s="0">
        <v>113</v>
      </c>
      <c r="C10836" t="s" s="0">
        <v>72</v>
      </c>
      <c r="E10836" t="s" s="0">
        <v>113</v>
      </c>
      <c r="F10836" s="0">
        <v>0.88600000000000001</v>
      </c>
    </row>
    <row r="10837" spans="1:6">
      <c r="A10837" s="39">
        <v>18198</v>
      </c>
      <c r="B10837" t="s" s="0">
        <v>57</v>
      </c>
      <c r="C10837" t="s" s="0">
        <v>58</v>
      </c>
      <c r="E10837" t="s" s="0">
        <v>57</v>
      </c>
      <c r="F10837" s="0">
        <v>0.93899999999999995</v>
      </c>
    </row>
    <row r="10838" spans="1:6">
      <c r="A10838" s="39">
        <v>21680</v>
      </c>
      <c r="B10838" t="s" s="0">
        <v>62</v>
      </c>
      <c r="C10838" t="s" s="0">
        <v>39</v>
      </c>
      <c r="E10838" t="s" s="0">
        <v>62</v>
      </c>
      <c r="F10838" s="0">
        <v>0.85599999999999998</v>
      </c>
    </row>
    <row r="10839" spans="1:6">
      <c r="A10839" s="39">
        <v>21682</v>
      </c>
      <c r="B10839" t="s" s="0">
        <v>62</v>
      </c>
      <c r="C10839" t="s" s="0">
        <v>39</v>
      </c>
      <c r="E10839" t="s" s="0">
        <v>62</v>
      </c>
      <c r="F10839" s="0">
        <v>0.85599999999999998</v>
      </c>
    </row>
    <row r="10840" spans="1:6">
      <c r="A10840" s="39">
        <v>21683</v>
      </c>
      <c r="B10840" t="s" s="0">
        <v>62</v>
      </c>
      <c r="C10840" t="s" s="0">
        <v>39</v>
      </c>
      <c r="E10840" t="s" s="0">
        <v>62</v>
      </c>
      <c r="F10840" s="0">
        <v>0.85599999999999998</v>
      </c>
    </row>
    <row r="10841" spans="1:6">
      <c r="A10841" s="39">
        <v>21684</v>
      </c>
      <c r="B10841" t="s" s="0">
        <v>62</v>
      </c>
      <c r="C10841" t="s" s="0">
        <v>39</v>
      </c>
      <c r="E10841" t="s" s="0">
        <v>62</v>
      </c>
      <c r="F10841" s="0">
        <v>0.85599999999999998</v>
      </c>
    </row>
    <row r="10842" spans="1:6">
      <c r="A10842" s="39">
        <v>55271</v>
      </c>
      <c r="B10842" t="s" s="0">
        <v>166</v>
      </c>
      <c r="C10842" t="s" s="0">
        <v>22</v>
      </c>
      <c r="E10842" t="s" s="0">
        <v>166</v>
      </c>
      <c r="F10842" s="0">
        <v>1.036</v>
      </c>
    </row>
    <row r="10843" spans="1:6">
      <c r="A10843" s="39">
        <v>96187</v>
      </c>
      <c r="B10843" t="s" s="0">
        <v>124</v>
      </c>
      <c r="C10843" t="s" s="0">
        <v>26</v>
      </c>
      <c r="E10843" t="s" s="0">
        <v>124</v>
      </c>
      <c r="F10843" s="0">
        <v>1.089</v>
      </c>
    </row>
    <row r="10844" spans="1:6">
      <c r="A10844" s="39">
        <v>26935</v>
      </c>
      <c r="B10844" t="s" s="0">
        <v>251</v>
      </c>
      <c r="C10844" t="s" s="0">
        <v>39</v>
      </c>
      <c r="E10844" t="s" s="0">
        <v>251</v>
      </c>
      <c r="F10844" s="0">
        <v>0.81399999999999995</v>
      </c>
    </row>
    <row r="10845" spans="1:6">
      <c r="A10845" s="39">
        <v>26936</v>
      </c>
      <c r="B10845" t="s" s="0">
        <v>251</v>
      </c>
      <c r="C10845" t="s" s="0">
        <v>39</v>
      </c>
      <c r="E10845" t="s" s="0">
        <v>251</v>
      </c>
      <c r="F10845" s="0">
        <v>0.81399999999999995</v>
      </c>
    </row>
    <row r="10846" spans="1:6">
      <c r="A10846" s="39">
        <v>26937</v>
      </c>
      <c r="B10846" t="s" s="0">
        <v>251</v>
      </c>
      <c r="C10846" t="s" s="0">
        <v>39</v>
      </c>
      <c r="E10846" t="s" s="0">
        <v>251</v>
      </c>
      <c r="F10846" s="0">
        <v>0.81399999999999995</v>
      </c>
    </row>
    <row r="10847" spans="1:6">
      <c r="A10847" s="39">
        <v>92549</v>
      </c>
      <c r="B10847" t="s" s="0">
        <v>123</v>
      </c>
      <c r="C10847" t="s" s="0">
        <v>26</v>
      </c>
      <c r="E10847" t="s" s="0">
        <v>123</v>
      </c>
      <c r="F10847" s="0">
        <v>1.018</v>
      </c>
    </row>
    <row r="10848" spans="1:6">
      <c r="A10848" s="39">
        <v>35260</v>
      </c>
      <c r="B10848" t="s" s="0">
        <v>155</v>
      </c>
      <c r="C10848" t="s" s="0">
        <v>74</v>
      </c>
      <c r="E10848" t="s" s="0">
        <v>155</v>
      </c>
      <c r="F10848" s="0">
        <v>0.999</v>
      </c>
    </row>
    <row r="10849" spans="1:6">
      <c r="A10849" s="39">
        <v>86391</v>
      </c>
      <c r="B10849" t="s" s="0">
        <v>50</v>
      </c>
      <c r="C10849" t="s" s="0">
        <v>26</v>
      </c>
      <c r="E10849" t="s" s="0">
        <v>50</v>
      </c>
      <c r="F10849" s="0">
        <v>1.099</v>
      </c>
    </row>
    <row r="10850" spans="1:6">
      <c r="A10850" s="39">
        <v>31655</v>
      </c>
      <c r="B10850" t="s" s="0">
        <v>75</v>
      </c>
      <c r="C10850" t="s" s="0">
        <v>39</v>
      </c>
      <c r="E10850" t="s" s="0">
        <v>75</v>
      </c>
      <c r="F10850" s="0">
        <v>0.81699999999999995</v>
      </c>
    </row>
    <row r="10851" spans="1:6">
      <c r="A10851" s="39">
        <v>6184</v>
      </c>
      <c r="B10851" t="s" s="0">
        <v>423</v>
      </c>
      <c r="C10851" t="s" s="0">
        <v>70</v>
      </c>
      <c r="E10851" t="s" s="0">
        <v>423</v>
      </c>
      <c r="F10851" s="0">
        <v>0.90800000000000003</v>
      </c>
    </row>
    <row r="10852" spans="1:6">
      <c r="A10852" s="39">
        <v>54589</v>
      </c>
      <c r="B10852" t="s" s="0">
        <v>167</v>
      </c>
      <c r="C10852" t="s" s="0">
        <v>22</v>
      </c>
      <c r="E10852" t="s" s="0">
        <v>167</v>
      </c>
      <c r="F10852" s="0">
        <v>1.01</v>
      </c>
    </row>
    <row r="10853" spans="1:6">
      <c r="A10853" s="39">
        <v>97488</v>
      </c>
      <c r="B10853" t="s" s="0">
        <v>235</v>
      </c>
      <c r="C10853" t="s" s="0">
        <v>26</v>
      </c>
      <c r="E10853" t="s" s="0">
        <v>235</v>
      </c>
      <c r="F10853" s="0">
        <v>1.093</v>
      </c>
    </row>
    <row r="10854" spans="1:6">
      <c r="A10854" s="39">
        <v>6188</v>
      </c>
      <c r="B10854" t="s" s="0">
        <v>423</v>
      </c>
      <c r="C10854" t="s" s="0">
        <v>70</v>
      </c>
      <c r="E10854" t="s" s="0">
        <v>423</v>
      </c>
      <c r="F10854" s="0">
        <v>0.90800000000000003</v>
      </c>
    </row>
    <row r="10855" spans="1:6">
      <c r="A10855" s="39">
        <v>37627</v>
      </c>
      <c r="B10855" t="s" s="0">
        <v>169</v>
      </c>
      <c r="C10855" t="s" s="0">
        <v>39</v>
      </c>
      <c r="E10855" t="s" s="0">
        <v>169</v>
      </c>
      <c r="F10855" s="0">
        <v>0.78700000000000003</v>
      </c>
    </row>
    <row r="10856" spans="1:6">
      <c r="A10856" s="39">
        <v>97909</v>
      </c>
      <c r="B10856" t="s" s="0">
        <v>121</v>
      </c>
      <c r="C10856" t="s" s="0">
        <v>26</v>
      </c>
      <c r="E10856" t="s" s="0">
        <v>121</v>
      </c>
      <c r="F10856" s="0">
        <v>1.095</v>
      </c>
    </row>
    <row r="10857" spans="1:6">
      <c r="A10857" s="39">
        <v>6237</v>
      </c>
      <c r="B10857" t="s" s="0">
        <v>423</v>
      </c>
      <c r="C10857" t="s" s="0">
        <v>70</v>
      </c>
      <c r="E10857" t="s" s="0">
        <v>423</v>
      </c>
      <c r="F10857" s="0">
        <v>0.90800000000000003</v>
      </c>
    </row>
    <row r="10858" spans="1:6">
      <c r="A10858" s="39">
        <v>95346</v>
      </c>
      <c r="B10858" t="s" s="0">
        <v>348</v>
      </c>
      <c r="C10858" t="s" s="0">
        <v>26</v>
      </c>
      <c r="E10858" t="s" s="0">
        <v>348</v>
      </c>
      <c r="F10858" s="0">
        <v>1.038</v>
      </c>
    </row>
    <row r="10859" spans="1:6">
      <c r="A10859" s="39">
        <v>6217</v>
      </c>
      <c r="B10859" t="s" s="0">
        <v>423</v>
      </c>
      <c r="C10859" t="s" s="0">
        <v>70</v>
      </c>
      <c r="E10859" t="s" s="0">
        <v>423</v>
      </c>
      <c r="F10859" s="0">
        <v>0.90800000000000003</v>
      </c>
    </row>
    <row r="10860" spans="1:6">
      <c r="A10860" s="39">
        <v>27254</v>
      </c>
      <c r="B10860" t="s" s="0">
        <v>61</v>
      </c>
      <c r="C10860" t="s" s="0">
        <v>39</v>
      </c>
      <c r="E10860" t="s" s="0">
        <v>61</v>
      </c>
      <c r="F10860" s="0">
        <v>0.82</v>
      </c>
    </row>
    <row r="10861" spans="1:6">
      <c r="A10861" s="39">
        <v>6249</v>
      </c>
      <c r="B10861" t="s" s="0">
        <v>423</v>
      </c>
      <c r="C10861" t="s" s="0">
        <v>70</v>
      </c>
      <c r="E10861" t="s" s="0">
        <v>423</v>
      </c>
      <c r="F10861" s="0">
        <v>0.90800000000000003</v>
      </c>
    </row>
    <row r="10862" spans="1:6">
      <c r="A10862" s="39">
        <v>6255</v>
      </c>
      <c r="B10862" t="s" s="0">
        <v>423</v>
      </c>
      <c r="C10862" t="s" s="0">
        <v>70</v>
      </c>
      <c r="E10862" t="s" s="0">
        <v>423</v>
      </c>
      <c r="F10862" s="0">
        <v>0.90800000000000003</v>
      </c>
    </row>
    <row r="10863" spans="1:6">
      <c r="A10863" s="39">
        <v>6268</v>
      </c>
      <c r="B10863" t="s" s="0">
        <v>423</v>
      </c>
      <c r="C10863" t="s" s="0">
        <v>70</v>
      </c>
      <c r="E10863" t="s" s="0">
        <v>423</v>
      </c>
      <c r="F10863" s="0">
        <v>0.90800000000000003</v>
      </c>
    </row>
    <row r="10864" spans="1:6">
      <c r="A10864" s="39">
        <v>6632</v>
      </c>
      <c r="B10864" t="s" s="0">
        <v>423</v>
      </c>
      <c r="C10864" t="s" s="0">
        <v>70</v>
      </c>
      <c r="E10864" t="s" s="0">
        <v>423</v>
      </c>
      <c r="F10864" s="0">
        <v>0.90800000000000003</v>
      </c>
    </row>
    <row r="10865" spans="1:6">
      <c r="A10865" s="39">
        <v>14532</v>
      </c>
      <c r="B10865" t="s" s="0">
        <v>191</v>
      </c>
      <c r="C10865" t="s" s="0">
        <v>82</v>
      </c>
      <c r="E10865" t="s" s="0">
        <v>191</v>
      </c>
      <c r="F10865" s="0">
        <v>0.95699999999999996</v>
      </c>
    </row>
    <row r="10866" spans="1:6">
      <c r="A10866" s="39">
        <v>6268</v>
      </c>
      <c r="B10866" t="s" s="0">
        <v>423</v>
      </c>
      <c r="C10866" t="s" s="0">
        <v>70</v>
      </c>
      <c r="E10866" t="s" s="0">
        <v>423</v>
      </c>
      <c r="F10866" s="0">
        <v>0.90800000000000003</v>
      </c>
    </row>
    <row r="10867" spans="1:6">
      <c r="A10867" s="39">
        <v>6268</v>
      </c>
      <c r="B10867" t="s" s="0">
        <v>423</v>
      </c>
      <c r="C10867" t="s" s="0">
        <v>70</v>
      </c>
      <c r="E10867" t="s" s="0">
        <v>423</v>
      </c>
      <c r="F10867" s="0">
        <v>0.90800000000000003</v>
      </c>
    </row>
    <row r="10868" spans="1:6">
      <c r="A10868" s="39">
        <v>94375</v>
      </c>
      <c r="B10868" t="s" s="0">
        <v>76</v>
      </c>
      <c r="C10868" t="s" s="0">
        <v>26</v>
      </c>
      <c r="E10868" t="s" s="0">
        <v>76</v>
      </c>
      <c r="F10868" s="0">
        <v>1.0229999999999999</v>
      </c>
    </row>
    <row r="10869" spans="1:6">
      <c r="A10869" s="39">
        <v>95236</v>
      </c>
      <c r="B10869" t="s" s="0">
        <v>210</v>
      </c>
      <c r="C10869" t="s" s="0">
        <v>26</v>
      </c>
      <c r="E10869" t="s" s="0">
        <v>210</v>
      </c>
      <c r="F10869" s="0">
        <v>1.1299999999999999</v>
      </c>
    </row>
    <row r="10870" spans="1:6">
      <c r="A10870" s="39">
        <v>84533</v>
      </c>
      <c r="B10870" t="s" s="0">
        <v>141</v>
      </c>
      <c r="C10870" t="s" s="0">
        <v>26</v>
      </c>
      <c r="E10870" t="s" s="0">
        <v>141</v>
      </c>
      <c r="F10870" s="0">
        <v>0.98699999999999999</v>
      </c>
    </row>
    <row r="10871" spans="1:6">
      <c r="A10871" s="39">
        <v>85092</v>
      </c>
      <c r="B10871" t="s" s="0">
        <v>46</v>
      </c>
      <c r="C10871" t="s" s="0">
        <v>26</v>
      </c>
      <c r="E10871" t="s" s="0">
        <v>46</v>
      </c>
      <c r="F10871" s="0">
        <v>1.046</v>
      </c>
    </row>
    <row r="10872" spans="1:6">
      <c r="A10872" s="39">
        <v>85134</v>
      </c>
      <c r="B10872" t="s" s="0">
        <v>46</v>
      </c>
      <c r="C10872" t="s" s="0">
        <v>26</v>
      </c>
      <c r="E10872" t="s" s="0">
        <v>46</v>
      </c>
      <c r="F10872" s="0">
        <v>1.046</v>
      </c>
    </row>
    <row r="10873" spans="1:6">
      <c r="A10873" s="39">
        <v>93491</v>
      </c>
      <c r="B10873" t="s" s="0">
        <v>173</v>
      </c>
      <c r="C10873" t="s" s="0">
        <v>26</v>
      </c>
      <c r="E10873" t="s" s="0">
        <v>173</v>
      </c>
      <c r="F10873" s="0">
        <v>0.90500000000000003</v>
      </c>
    </row>
    <row r="10874" spans="1:6">
      <c r="A10874" s="39">
        <v>6193</v>
      </c>
      <c r="B10874" t="s" s="0">
        <v>423</v>
      </c>
      <c r="C10874" t="s" s="0">
        <v>70</v>
      </c>
      <c r="E10874" t="s" s="0">
        <v>423</v>
      </c>
      <c r="F10874" s="0">
        <v>0.90800000000000003</v>
      </c>
    </row>
    <row r="10875" spans="1:6">
      <c r="A10875" s="39">
        <v>6268</v>
      </c>
      <c r="B10875" t="s" s="0">
        <v>423</v>
      </c>
      <c r="C10875" t="s" s="0">
        <v>70</v>
      </c>
      <c r="E10875" t="s" s="0">
        <v>423</v>
      </c>
      <c r="F10875" s="0">
        <v>0.90800000000000003</v>
      </c>
    </row>
    <row r="10876" spans="1:6">
      <c r="A10876" s="39">
        <v>6198</v>
      </c>
      <c r="B10876" t="s" s="0">
        <v>423</v>
      </c>
      <c r="C10876" t="s" s="0">
        <v>70</v>
      </c>
      <c r="E10876" t="s" s="0">
        <v>423</v>
      </c>
      <c r="F10876" s="0">
        <v>0.90800000000000003</v>
      </c>
    </row>
    <row r="10877" spans="1:6">
      <c r="A10877" s="39">
        <v>6258</v>
      </c>
      <c r="B10877" t="s" s="0">
        <v>423</v>
      </c>
      <c r="C10877" t="s" s="0">
        <v>70</v>
      </c>
      <c r="E10877" t="s" s="0">
        <v>423</v>
      </c>
      <c r="F10877" s="0">
        <v>0.90800000000000003</v>
      </c>
    </row>
    <row r="10878" spans="1:6">
      <c r="A10878" s="39">
        <v>4617</v>
      </c>
      <c r="B10878" t="s" s="0">
        <v>122</v>
      </c>
      <c r="C10878" t="s" s="0">
        <v>72</v>
      </c>
      <c r="E10878" t="s" s="0">
        <v>122</v>
      </c>
      <c r="F10878" s="0">
        <v>0.88700000000000001</v>
      </c>
    </row>
    <row r="10879" spans="1:6">
      <c r="A10879" s="39">
        <v>56843</v>
      </c>
      <c r="B10879" t="s" s="0">
        <v>142</v>
      </c>
      <c r="C10879" t="s" s="0">
        <v>22</v>
      </c>
      <c r="E10879" t="s" s="0">
        <v>142</v>
      </c>
      <c r="F10879" s="0">
        <v>1.0549999999999999</v>
      </c>
    </row>
    <row r="10880" spans="1:6">
      <c r="A10880" s="39">
        <v>82319</v>
      </c>
      <c r="B10880" t="s" s="0">
        <v>157</v>
      </c>
      <c r="C10880" t="s" s="0">
        <v>26</v>
      </c>
      <c r="E10880" t="s" s="0">
        <v>157</v>
      </c>
      <c r="F10880" s="0">
        <v>1.294</v>
      </c>
    </row>
    <row r="10881" spans="1:6">
      <c r="A10881" s="39">
        <v>72181</v>
      </c>
      <c r="B10881" t="s" s="0">
        <v>150</v>
      </c>
      <c r="C10881" t="s" s="0">
        <v>20</v>
      </c>
      <c r="E10881" t="s" s="0">
        <v>150</v>
      </c>
      <c r="F10881" s="0">
        <v>1.0780000000000001</v>
      </c>
    </row>
    <row r="10882" spans="1:6">
      <c r="A10882" s="39">
        <v>6279</v>
      </c>
      <c r="B10882" t="s" s="0">
        <v>423</v>
      </c>
      <c r="C10882" t="s" s="0">
        <v>70</v>
      </c>
      <c r="E10882" t="s" s="0">
        <v>423</v>
      </c>
      <c r="F10882" s="0">
        <v>0.90800000000000003</v>
      </c>
    </row>
    <row r="10883" spans="1:6">
      <c r="A10883" s="39">
        <v>6268</v>
      </c>
      <c r="B10883" t="s" s="0">
        <v>423</v>
      </c>
      <c r="C10883" t="s" s="0">
        <v>70</v>
      </c>
      <c r="E10883" t="s" s="0">
        <v>423</v>
      </c>
      <c r="F10883" s="0">
        <v>0.90800000000000003</v>
      </c>
    </row>
    <row r="10884" spans="1:6">
      <c r="A10884" s="39">
        <v>6179</v>
      </c>
      <c r="B10884" t="s" s="0">
        <v>423</v>
      </c>
      <c r="C10884" t="s" s="0">
        <v>70</v>
      </c>
      <c r="E10884" t="s" s="0">
        <v>423</v>
      </c>
      <c r="F10884" s="0">
        <v>0.90800000000000003</v>
      </c>
    </row>
    <row r="10885" spans="1:6">
      <c r="A10885" s="39">
        <v>1594</v>
      </c>
      <c r="B10885" t="s" s="0">
        <v>293</v>
      </c>
      <c r="C10885" t="s" s="0">
        <v>119</v>
      </c>
      <c r="E10885" t="s" s="0">
        <v>293</v>
      </c>
      <c r="F10885" s="0">
        <v>0.91900000000000004</v>
      </c>
    </row>
    <row r="10886" spans="1:6">
      <c r="A10886" s="39">
        <v>83224</v>
      </c>
      <c r="B10886" t="s" s="0">
        <v>128</v>
      </c>
      <c r="C10886" t="s" s="0">
        <v>26</v>
      </c>
      <c r="E10886" t="s" s="0">
        <v>128</v>
      </c>
      <c r="F10886" s="0">
        <v>1.115</v>
      </c>
    </row>
    <row r="10887" spans="1:6">
      <c r="A10887" s="39">
        <v>55568</v>
      </c>
      <c r="B10887" t="s" s="0">
        <v>36</v>
      </c>
      <c r="C10887" t="s" s="0">
        <v>22</v>
      </c>
      <c r="E10887" t="s" s="0">
        <v>36</v>
      </c>
      <c r="F10887" s="0">
        <v>0.95299999999999996</v>
      </c>
    </row>
    <row r="10888" spans="1:6">
      <c r="A10888" s="39">
        <v>6193</v>
      </c>
      <c r="B10888" t="s" s="0">
        <v>423</v>
      </c>
      <c r="C10888" t="s" s="0">
        <v>70</v>
      </c>
      <c r="E10888" t="s" s="0">
        <v>423</v>
      </c>
      <c r="F10888" s="0">
        <v>0.90800000000000003</v>
      </c>
    </row>
    <row r="10889" spans="1:6">
      <c r="A10889" s="39">
        <v>35460</v>
      </c>
      <c r="B10889" t="s" s="0">
        <v>107</v>
      </c>
      <c r="C10889" t="s" s="0">
        <v>74</v>
      </c>
      <c r="E10889" t="s" s="0">
        <v>107</v>
      </c>
      <c r="F10889" s="0">
        <v>0.999</v>
      </c>
    </row>
    <row r="10890" spans="1:6">
      <c r="A10890" s="39">
        <v>34355</v>
      </c>
      <c r="B10890" t="s" s="0">
        <v>44</v>
      </c>
      <c r="C10890" t="s" s="0">
        <v>39</v>
      </c>
      <c r="E10890" t="s" s="0">
        <v>44</v>
      </c>
      <c r="F10890" s="0">
        <v>0.86499999999999999</v>
      </c>
    </row>
    <row r="10891" spans="1:6">
      <c r="A10891" s="39">
        <v>79219</v>
      </c>
      <c r="B10891" t="s" s="0">
        <v>179</v>
      </c>
      <c r="C10891" t="s" s="0">
        <v>20</v>
      </c>
      <c r="E10891" t="s" s="0">
        <v>179</v>
      </c>
      <c r="F10891" s="0">
        <v>1.101</v>
      </c>
    </row>
    <row r="10892" spans="1:6">
      <c r="A10892" s="39">
        <v>17039</v>
      </c>
      <c r="B10892" t="s" s="0">
        <v>125</v>
      </c>
      <c r="C10892" t="s" s="0">
        <v>58</v>
      </c>
      <c r="E10892" t="s" s="0">
        <v>125</v>
      </c>
      <c r="F10892" s="0">
        <v>0.9</v>
      </c>
    </row>
    <row r="10893" spans="1:6">
      <c r="A10893" s="39">
        <v>17153</v>
      </c>
      <c r="B10893" t="s" s="0">
        <v>125</v>
      </c>
      <c r="C10893" t="s" s="0">
        <v>58</v>
      </c>
      <c r="E10893" t="s" s="0">
        <v>125</v>
      </c>
      <c r="F10893" s="0">
        <v>0.9</v>
      </c>
    </row>
    <row r="10894" spans="1:6">
      <c r="A10894" s="39">
        <v>49777</v>
      </c>
      <c r="B10894" t="s" s="0">
        <v>158</v>
      </c>
      <c r="C10894" t="s" s="0">
        <v>39</v>
      </c>
      <c r="E10894" t="s" s="0">
        <v>158</v>
      </c>
      <c r="F10894" s="0">
        <v>0.82</v>
      </c>
    </row>
    <row r="10895" spans="1:6">
      <c r="A10895" s="39">
        <v>79837</v>
      </c>
      <c r="B10895" t="s" s="0">
        <v>97</v>
      </c>
      <c r="C10895" t="s" s="0">
        <v>20</v>
      </c>
      <c r="E10895" t="s" s="0">
        <v>97</v>
      </c>
      <c r="F10895" s="0">
        <v>1.0269999999999999</v>
      </c>
    </row>
    <row r="10896" spans="1:6">
      <c r="A10896" s="39">
        <v>56276</v>
      </c>
      <c r="B10896" t="s" s="0">
        <v>160</v>
      </c>
      <c r="C10896" t="s" s="0">
        <v>22</v>
      </c>
      <c r="E10896" t="s" s="0">
        <v>160</v>
      </c>
      <c r="F10896" s="0">
        <v>0.94</v>
      </c>
    </row>
    <row r="10897" spans="1:6">
      <c r="A10897" s="39">
        <v>16775</v>
      </c>
      <c r="B10897" t="s" s="0">
        <v>255</v>
      </c>
      <c r="C10897" t="s" s="0">
        <v>82</v>
      </c>
      <c r="E10897" t="s" s="0">
        <v>255</v>
      </c>
      <c r="F10897" s="0">
        <v>0.97</v>
      </c>
    </row>
    <row r="10898" spans="1:6">
      <c r="A10898" s="39">
        <v>14715</v>
      </c>
      <c r="B10898" t="s" s="0">
        <v>287</v>
      </c>
      <c r="C10898" t="s" s="0">
        <v>82</v>
      </c>
      <c r="E10898" t="s" s="0">
        <v>287</v>
      </c>
      <c r="F10898" s="0">
        <v>0.98499999999999999</v>
      </c>
    </row>
    <row r="10899" spans="1:6">
      <c r="A10899" s="39">
        <v>7356</v>
      </c>
      <c r="B10899" t="s" s="0">
        <v>424</v>
      </c>
      <c r="C10899" t="s" s="0">
        <v>72</v>
      </c>
      <c r="E10899" t="s" s="0">
        <v>424</v>
      </c>
      <c r="F10899" s="0">
        <v>0.879</v>
      </c>
    </row>
    <row r="10900" spans="1:6">
      <c r="A10900" s="39">
        <v>26427</v>
      </c>
      <c r="B10900" t="s" s="0">
        <v>261</v>
      </c>
      <c r="C10900" t="s" s="0">
        <v>39</v>
      </c>
      <c r="E10900" t="s" s="0">
        <v>261</v>
      </c>
      <c r="F10900" s="0">
        <v>0.77100000000000002</v>
      </c>
    </row>
    <row r="10901" spans="1:6">
      <c r="A10901" s="39">
        <v>7381</v>
      </c>
      <c r="B10901" t="s" s="0">
        <v>424</v>
      </c>
      <c r="C10901" t="s" s="0">
        <v>72</v>
      </c>
      <c r="E10901" t="s" s="0">
        <v>424</v>
      </c>
      <c r="F10901" s="0">
        <v>0.879</v>
      </c>
    </row>
    <row r="10902" spans="1:6">
      <c r="A10902" s="39">
        <v>54597</v>
      </c>
      <c r="B10902" t="s" s="0">
        <v>167</v>
      </c>
      <c r="C10902" t="s" s="0">
        <v>22</v>
      </c>
      <c r="E10902" t="s" s="0">
        <v>167</v>
      </c>
      <c r="F10902" s="0">
        <v>1.01</v>
      </c>
    </row>
    <row r="10903" spans="1:6">
      <c r="A10903" s="39">
        <v>35239</v>
      </c>
      <c r="B10903" t="s" s="0">
        <v>155</v>
      </c>
      <c r="C10903" t="s" s="0">
        <v>74</v>
      </c>
      <c r="E10903" t="s" s="0">
        <v>155</v>
      </c>
      <c r="F10903" s="0">
        <v>0.999</v>
      </c>
    </row>
    <row r="10904" spans="1:6">
      <c r="A10904" s="39">
        <v>18209</v>
      </c>
      <c r="B10904" t="s" s="0">
        <v>57</v>
      </c>
      <c r="C10904" t="s" s="0">
        <v>58</v>
      </c>
      <c r="E10904" t="s" s="0">
        <v>57</v>
      </c>
      <c r="F10904" s="0">
        <v>0.93899999999999995</v>
      </c>
    </row>
    <row r="10905" spans="1:6">
      <c r="A10905" s="39">
        <v>96135</v>
      </c>
      <c r="B10905" t="s" s="0">
        <v>124</v>
      </c>
      <c r="C10905" t="s" s="0">
        <v>26</v>
      </c>
      <c r="E10905" t="s" s="0">
        <v>124</v>
      </c>
      <c r="F10905" s="0">
        <v>1.089</v>
      </c>
    </row>
    <row r="10906" spans="1:6">
      <c r="A10906" s="39">
        <v>79252</v>
      </c>
      <c r="B10906" t="s" s="0">
        <v>179</v>
      </c>
      <c r="C10906" t="s" s="0">
        <v>20</v>
      </c>
      <c r="E10906" t="s" s="0">
        <v>179</v>
      </c>
      <c r="F10906" s="0">
        <v>1.101</v>
      </c>
    </row>
    <row r="10907" spans="1:6">
      <c r="A10907" s="39">
        <v>9356</v>
      </c>
      <c r="B10907" t="s" s="0">
        <v>252</v>
      </c>
      <c r="C10907" t="s" s="0">
        <v>119</v>
      </c>
      <c r="E10907" t="s" s="0">
        <v>252</v>
      </c>
      <c r="F10907" s="0">
        <v>0.91700000000000004</v>
      </c>
    </row>
    <row r="10908" spans="1:6">
      <c r="A10908" s="39">
        <v>7907</v>
      </c>
      <c r="B10908" t="s" s="0">
        <v>424</v>
      </c>
      <c r="C10908" t="s" s="0">
        <v>72</v>
      </c>
      <c r="E10908" t="s" s="0">
        <v>424</v>
      </c>
      <c r="F10908" s="0">
        <v>0.879</v>
      </c>
    </row>
    <row r="10909" spans="1:6">
      <c r="A10909" s="39">
        <v>7381</v>
      </c>
      <c r="B10909" t="s" s="0">
        <v>424</v>
      </c>
      <c r="C10909" t="s" s="0">
        <v>72</v>
      </c>
      <c r="E10909" t="s" s="0">
        <v>424</v>
      </c>
      <c r="F10909" s="0">
        <v>0.879</v>
      </c>
    </row>
    <row r="10910" spans="1:6">
      <c r="A10910" s="39">
        <v>57614</v>
      </c>
      <c r="B10910" t="s" s="0">
        <v>160</v>
      </c>
      <c r="C10910" t="s" s="0">
        <v>22</v>
      </c>
      <c r="E10910" t="s" s="0">
        <v>160</v>
      </c>
      <c r="F10910" s="0">
        <v>0.94</v>
      </c>
    </row>
    <row r="10911" spans="1:6">
      <c r="A10911" s="39">
        <v>7819</v>
      </c>
      <c r="B10911" t="s" s="0">
        <v>424</v>
      </c>
      <c r="C10911" t="s" s="0">
        <v>72</v>
      </c>
      <c r="E10911" t="s" s="0">
        <v>424</v>
      </c>
      <c r="F10911" s="0">
        <v>0.879</v>
      </c>
    </row>
    <row r="10912" spans="1:6">
      <c r="A10912" s="39">
        <v>90547</v>
      </c>
      <c r="B10912" t="s" s="0">
        <v>151</v>
      </c>
      <c r="C10912" t="s" s="0">
        <v>26</v>
      </c>
      <c r="E10912" t="s" s="0">
        <v>151</v>
      </c>
      <c r="F10912" s="0">
        <v>1.077</v>
      </c>
    </row>
    <row r="10913" spans="1:6">
      <c r="A10913" s="39">
        <v>1920</v>
      </c>
      <c r="B10913" t="s" s="0">
        <v>174</v>
      </c>
      <c r="C10913" t="s" s="0">
        <v>119</v>
      </c>
      <c r="E10913" t="s" s="0">
        <v>174</v>
      </c>
      <c r="F10913" s="0">
        <v>0.91100000000000003</v>
      </c>
    </row>
    <row r="10914" spans="1:6">
      <c r="A10914" s="39">
        <v>7924</v>
      </c>
      <c r="B10914" t="s" s="0">
        <v>424</v>
      </c>
      <c r="C10914" t="s" s="0">
        <v>72</v>
      </c>
      <c r="E10914" t="s" s="0">
        <v>424</v>
      </c>
      <c r="F10914" s="0">
        <v>0.879</v>
      </c>
    </row>
    <row r="10915" spans="1:6">
      <c r="A10915" s="39">
        <v>94377</v>
      </c>
      <c r="B10915" t="s" s="0">
        <v>76</v>
      </c>
      <c r="C10915" t="s" s="0">
        <v>26</v>
      </c>
      <c r="E10915" t="s" s="0">
        <v>76</v>
      </c>
      <c r="F10915" s="0">
        <v>1.0229999999999999</v>
      </c>
    </row>
    <row r="10916" spans="1:6">
      <c r="A10916" s="39">
        <v>96523</v>
      </c>
      <c r="B10916" t="s" s="0">
        <v>343</v>
      </c>
      <c r="C10916" t="s" s="0">
        <v>72</v>
      </c>
      <c r="E10916" t="s" s="0">
        <v>343</v>
      </c>
      <c r="F10916" s="0">
        <v>0.95199999999999996</v>
      </c>
    </row>
    <row r="10917" spans="1:6">
      <c r="A10917" s="39">
        <v>66851</v>
      </c>
      <c r="B10917" t="s" s="0">
        <v>134</v>
      </c>
      <c r="C10917" t="s" s="0">
        <v>22</v>
      </c>
      <c r="E10917" t="s" s="0">
        <v>134</v>
      </c>
      <c r="F10917" s="0">
        <v>1.0189999999999999</v>
      </c>
    </row>
    <row r="10918" spans="1:6">
      <c r="A10918" s="39">
        <v>21775</v>
      </c>
      <c r="B10918" t="s" s="0">
        <v>172</v>
      </c>
      <c r="C10918" t="s" s="0">
        <v>39</v>
      </c>
      <c r="E10918" t="s" s="0">
        <v>172</v>
      </c>
      <c r="F10918" s="0">
        <v>0.78800000000000003</v>
      </c>
    </row>
    <row r="10919" spans="1:6">
      <c r="A10919" s="39">
        <v>7926</v>
      </c>
      <c r="B10919" t="s" s="0">
        <v>424</v>
      </c>
      <c r="C10919" t="s" s="0">
        <v>72</v>
      </c>
      <c r="E10919" t="s" s="0">
        <v>424</v>
      </c>
      <c r="F10919" s="0">
        <v>0.879</v>
      </c>
    </row>
    <row r="10920" spans="1:6">
      <c r="A10920" s="39">
        <v>7819</v>
      </c>
      <c r="B10920" t="s" s="0">
        <v>424</v>
      </c>
      <c r="C10920" t="s" s="0">
        <v>72</v>
      </c>
      <c r="E10920" t="s" s="0">
        <v>424</v>
      </c>
      <c r="F10920" s="0">
        <v>0.879</v>
      </c>
    </row>
    <row r="10921" spans="1:6">
      <c r="A10921" s="39">
        <v>37308</v>
      </c>
      <c r="B10921" t="s" s="0">
        <v>154</v>
      </c>
      <c r="C10921" t="s" s="0">
        <v>72</v>
      </c>
      <c r="E10921" t="s" s="0">
        <v>154</v>
      </c>
      <c r="F10921" s="0">
        <v>0.90700000000000003</v>
      </c>
    </row>
    <row r="10922" spans="1:6">
      <c r="A10922" s="39">
        <v>7389</v>
      </c>
      <c r="B10922" t="s" s="0">
        <v>424</v>
      </c>
      <c r="C10922" t="s" s="0">
        <v>72</v>
      </c>
      <c r="E10922" t="s" s="0">
        <v>424</v>
      </c>
      <c r="F10922" s="0">
        <v>0.879</v>
      </c>
    </row>
    <row r="10923" spans="1:6">
      <c r="A10923" s="39">
        <v>66909</v>
      </c>
      <c r="B10923" t="s" s="0">
        <v>53</v>
      </c>
      <c r="C10923" t="s" s="0">
        <v>22</v>
      </c>
      <c r="E10923" t="s" s="0">
        <v>53</v>
      </c>
      <c r="F10923" s="0">
        <v>0.96099999999999997</v>
      </c>
    </row>
    <row r="10924" spans="1:6">
      <c r="A10924" s="39">
        <v>96361</v>
      </c>
      <c r="B10924" t="s" s="0">
        <v>377</v>
      </c>
      <c r="C10924" t="s" s="0">
        <v>26</v>
      </c>
      <c r="E10924" t="s" s="0">
        <v>377</v>
      </c>
      <c r="F10924" s="0">
        <v>1.135</v>
      </c>
    </row>
    <row r="10925" spans="1:6">
      <c r="A10925" s="39">
        <v>98587</v>
      </c>
      <c r="B10925" t="s" s="0">
        <v>228</v>
      </c>
      <c r="C10925" t="s" s="0">
        <v>72</v>
      </c>
      <c r="E10925" t="s" s="0">
        <v>228</v>
      </c>
      <c r="F10925" s="0">
        <v>0.95199999999999996</v>
      </c>
    </row>
    <row r="10926" spans="1:6">
      <c r="A10926" s="39">
        <v>7907</v>
      </c>
      <c r="B10926" t="s" s="0">
        <v>424</v>
      </c>
      <c r="C10926" t="s" s="0">
        <v>72</v>
      </c>
      <c r="E10926" t="s" s="0">
        <v>424</v>
      </c>
      <c r="F10926" s="0">
        <v>0.879</v>
      </c>
    </row>
    <row r="10927" spans="1:6">
      <c r="A10927" s="39">
        <v>7907</v>
      </c>
      <c r="B10927" t="s" s="0">
        <v>424</v>
      </c>
      <c r="C10927" t="s" s="0">
        <v>72</v>
      </c>
      <c r="E10927" t="s" s="0">
        <v>424</v>
      </c>
      <c r="F10927" s="0">
        <v>0.879</v>
      </c>
    </row>
    <row r="10928" spans="1:6">
      <c r="A10928" s="39">
        <v>7389</v>
      </c>
      <c r="B10928" t="s" s="0">
        <v>424</v>
      </c>
      <c r="C10928" t="s" s="0">
        <v>72</v>
      </c>
      <c r="E10928" t="s" s="0">
        <v>424</v>
      </c>
      <c r="F10928" s="0">
        <v>0.879</v>
      </c>
    </row>
    <row r="10929" spans="1:6">
      <c r="A10929" s="39">
        <v>92449</v>
      </c>
      <c r="B10929" t="s" s="0">
        <v>123</v>
      </c>
      <c r="C10929" t="s" s="0">
        <v>26</v>
      </c>
      <c r="E10929" t="s" s="0">
        <v>123</v>
      </c>
      <c r="F10929" s="0">
        <v>1.018</v>
      </c>
    </row>
    <row r="10930" spans="1:6">
      <c r="A10930" s="39">
        <v>7389</v>
      </c>
      <c r="B10930" t="s" s="0">
        <v>424</v>
      </c>
      <c r="C10930" t="s" s="0">
        <v>72</v>
      </c>
      <c r="E10930" t="s" s="0">
        <v>424</v>
      </c>
      <c r="F10930" s="0">
        <v>0.879</v>
      </c>
    </row>
    <row r="10931" spans="1:6">
      <c r="A10931" s="39">
        <v>55599</v>
      </c>
      <c r="B10931" t="s" s="0">
        <v>99</v>
      </c>
      <c r="C10931" t="s" s="0">
        <v>22</v>
      </c>
      <c r="E10931" t="s" s="0">
        <v>99</v>
      </c>
      <c r="F10931" s="0">
        <v>0.97</v>
      </c>
    </row>
    <row r="10932" spans="1:6">
      <c r="A10932" s="39">
        <v>7927</v>
      </c>
      <c r="B10932" t="s" s="0">
        <v>424</v>
      </c>
      <c r="C10932" t="s" s="0">
        <v>72</v>
      </c>
      <c r="E10932" t="s" s="0">
        <v>424</v>
      </c>
      <c r="F10932" s="0">
        <v>0.879</v>
      </c>
    </row>
    <row r="10933" spans="1:6">
      <c r="A10933" s="39">
        <v>7389</v>
      </c>
      <c r="B10933" t="s" s="0">
        <v>424</v>
      </c>
      <c r="C10933" t="s" s="0">
        <v>72</v>
      </c>
      <c r="E10933" t="s" s="0">
        <v>424</v>
      </c>
      <c r="F10933" s="0">
        <v>0.879</v>
      </c>
    </row>
    <row r="10934" spans="1:6">
      <c r="A10934" s="39">
        <v>82297</v>
      </c>
      <c r="B10934" t="s" s="0">
        <v>51</v>
      </c>
      <c r="C10934" t="s" s="0">
        <v>26</v>
      </c>
      <c r="E10934" t="s" s="0">
        <v>51</v>
      </c>
      <c r="F10934" s="0">
        <v>1.089</v>
      </c>
    </row>
    <row r="10935" spans="1:6">
      <c r="A10935" s="39">
        <v>7919</v>
      </c>
      <c r="B10935" t="s" s="0">
        <v>424</v>
      </c>
      <c r="C10935" t="s" s="0">
        <v>72</v>
      </c>
      <c r="E10935" t="s" s="0">
        <v>424</v>
      </c>
      <c r="F10935" s="0">
        <v>0.879</v>
      </c>
    </row>
    <row r="10936" spans="1:6">
      <c r="A10936" s="39">
        <v>57520</v>
      </c>
      <c r="B10936" t="s" s="0">
        <v>112</v>
      </c>
      <c r="C10936" t="s" s="0">
        <v>22</v>
      </c>
      <c r="E10936" t="s" s="0">
        <v>112</v>
      </c>
      <c r="F10936" s="0">
        <v>0.99</v>
      </c>
    </row>
    <row r="10937" spans="1:6">
      <c r="A10937" s="39">
        <v>54552</v>
      </c>
      <c r="B10937" t="s" s="0">
        <v>167</v>
      </c>
      <c r="C10937" t="s" s="0">
        <v>22</v>
      </c>
      <c r="E10937" t="s" s="0">
        <v>167</v>
      </c>
      <c r="F10937" s="0">
        <v>1.01</v>
      </c>
    </row>
    <row r="10938" spans="1:6">
      <c r="A10938" s="39">
        <v>7806</v>
      </c>
      <c r="B10938" t="s" s="0">
        <v>424</v>
      </c>
      <c r="C10938" t="s" s="0">
        <v>72</v>
      </c>
      <c r="E10938" t="s" s="0">
        <v>424</v>
      </c>
      <c r="F10938" s="0">
        <v>0.879</v>
      </c>
    </row>
    <row r="10939" spans="1:6">
      <c r="A10939" s="39">
        <v>7387</v>
      </c>
      <c r="B10939" t="s" s="0">
        <v>424</v>
      </c>
      <c r="C10939" t="s" s="0">
        <v>72</v>
      </c>
      <c r="E10939" t="s" s="0">
        <v>424</v>
      </c>
      <c r="F10939" s="0">
        <v>0.879</v>
      </c>
    </row>
    <row r="10940" spans="1:6">
      <c r="A10940" s="39">
        <v>79585</v>
      </c>
      <c r="B10940" t="s" s="0">
        <v>92</v>
      </c>
      <c r="C10940" t="s" s="0">
        <v>20</v>
      </c>
      <c r="E10940" t="s" s="0">
        <v>92</v>
      </c>
      <c r="F10940" s="0">
        <v>1.028</v>
      </c>
    </row>
    <row r="10941" spans="1:6">
      <c r="A10941" s="39">
        <v>71144</v>
      </c>
      <c r="B10941" t="s" s="0">
        <v>90</v>
      </c>
      <c r="C10941" t="s" s="0">
        <v>20</v>
      </c>
      <c r="E10941" t="s" s="0">
        <v>90</v>
      </c>
      <c r="F10941" s="0">
        <v>1.107</v>
      </c>
    </row>
    <row r="10942" spans="1:6">
      <c r="A10942" s="39">
        <v>57518</v>
      </c>
      <c r="B10942" t="s" s="0">
        <v>112</v>
      </c>
      <c r="C10942" t="s" s="0">
        <v>22</v>
      </c>
      <c r="E10942" t="s" s="0">
        <v>112</v>
      </c>
      <c r="F10942" s="0">
        <v>0.99</v>
      </c>
    </row>
    <row r="10943" spans="1:6">
      <c r="A10943" s="39">
        <v>97854</v>
      </c>
      <c r="B10943" t="s" s="0">
        <v>175</v>
      </c>
      <c r="C10943" t="s" s="0">
        <v>26</v>
      </c>
      <c r="E10943" t="s" s="0">
        <v>175</v>
      </c>
      <c r="F10943" s="0">
        <v>1.0649999999999999</v>
      </c>
    </row>
    <row r="10944" spans="1:6">
      <c r="A10944" s="39">
        <v>7381</v>
      </c>
      <c r="B10944" t="s" s="0">
        <v>424</v>
      </c>
      <c r="C10944" t="s" s="0">
        <v>72</v>
      </c>
      <c r="E10944" t="s" s="0">
        <v>424</v>
      </c>
      <c r="F10944" s="0">
        <v>0.879</v>
      </c>
    </row>
    <row r="10945" spans="1:6">
      <c r="A10945" s="39">
        <v>76889</v>
      </c>
      <c r="B10945" t="s" s="0">
        <v>98</v>
      </c>
      <c r="C10945" t="s" s="0">
        <v>22</v>
      </c>
      <c r="E10945" t="s" s="0">
        <v>98</v>
      </c>
      <c r="F10945" s="0">
        <v>1.032</v>
      </c>
    </row>
    <row r="10946" spans="1:6">
      <c r="A10946" s="39">
        <v>49439</v>
      </c>
      <c r="B10946" t="s" s="0">
        <v>218</v>
      </c>
      <c r="C10946" t="s" s="0">
        <v>39</v>
      </c>
      <c r="E10946" t="s" s="0">
        <v>218</v>
      </c>
      <c r="F10946" s="0">
        <v>0.83599999999999997</v>
      </c>
    </row>
    <row r="10947" spans="1:6">
      <c r="A10947" s="39">
        <v>7806</v>
      </c>
      <c r="B10947" t="s" s="0">
        <v>424</v>
      </c>
      <c r="C10947" t="s" s="0">
        <v>72</v>
      </c>
      <c r="E10947" t="s" s="0">
        <v>424</v>
      </c>
      <c r="F10947" s="0">
        <v>0.879</v>
      </c>
    </row>
    <row r="10948" spans="1:6">
      <c r="A10948" s="39">
        <v>86989</v>
      </c>
      <c r="B10948" t="s" s="0">
        <v>130</v>
      </c>
      <c r="C10948" t="s" s="0">
        <v>26</v>
      </c>
      <c r="E10948" t="s" s="0">
        <v>130</v>
      </c>
      <c r="F10948" s="0">
        <v>1.1479999999999999</v>
      </c>
    </row>
    <row r="10949" spans="1:6">
      <c r="A10949" s="39">
        <v>7819</v>
      </c>
      <c r="B10949" t="s" s="0">
        <v>424</v>
      </c>
      <c r="C10949" t="s" s="0">
        <v>72</v>
      </c>
      <c r="E10949" t="s" s="0">
        <v>424</v>
      </c>
      <c r="F10949" s="0">
        <v>0.879</v>
      </c>
    </row>
    <row r="10950" spans="1:6">
      <c r="A10950" s="39">
        <v>18442</v>
      </c>
      <c r="B10950" t="s" s="0">
        <v>83</v>
      </c>
      <c r="C10950" t="s" s="0">
        <v>58</v>
      </c>
      <c r="E10950" t="s" s="0">
        <v>83</v>
      </c>
      <c r="F10950" s="0">
        <v>0.94399999999999995</v>
      </c>
    </row>
    <row r="10951" spans="1:6">
      <c r="A10951" s="39">
        <v>18246</v>
      </c>
      <c r="B10951" t="s" s="0">
        <v>57</v>
      </c>
      <c r="C10951" t="s" s="0">
        <v>58</v>
      </c>
      <c r="E10951" t="s" s="0">
        <v>57</v>
      </c>
      <c r="F10951" s="0">
        <v>0.93899999999999995</v>
      </c>
    </row>
    <row r="10952" spans="1:6">
      <c r="A10952" s="39">
        <v>88416</v>
      </c>
      <c r="B10952" t="s" s="0">
        <v>41</v>
      </c>
      <c r="C10952" t="s" s="0">
        <v>20</v>
      </c>
      <c r="E10952" t="s" s="0">
        <v>41</v>
      </c>
      <c r="F10952" s="0">
        <v>1.0229999999999999</v>
      </c>
    </row>
    <row r="10953" spans="1:6">
      <c r="A10953" s="39">
        <v>7907</v>
      </c>
      <c r="B10953" t="s" s="0">
        <v>424</v>
      </c>
      <c r="C10953" t="s" s="0">
        <v>72</v>
      </c>
      <c r="E10953" t="s" s="0">
        <v>424</v>
      </c>
      <c r="F10953" s="0">
        <v>0.879</v>
      </c>
    </row>
    <row r="10954" spans="1:6">
      <c r="A10954" s="39">
        <v>73566</v>
      </c>
      <c r="B10954" t="s" s="0">
        <v>308</v>
      </c>
      <c r="C10954" t="s" s="0">
        <v>20</v>
      </c>
      <c r="E10954" t="s" s="0">
        <v>308</v>
      </c>
      <c r="F10954" s="0">
        <v>0.98599999999999999</v>
      </c>
    </row>
    <row r="10955" spans="1:6">
      <c r="A10955" s="39">
        <v>89555</v>
      </c>
      <c r="B10955" t="s" s="0">
        <v>308</v>
      </c>
      <c r="C10955" t="s" s="0">
        <v>20</v>
      </c>
      <c r="E10955" t="s" s="0">
        <v>308</v>
      </c>
      <c r="F10955" s="0">
        <v>0.98599999999999999</v>
      </c>
    </row>
    <row r="10956" spans="1:6">
      <c r="A10956" s="39">
        <v>71711</v>
      </c>
      <c r="B10956" t="s" s="0">
        <v>60</v>
      </c>
      <c r="C10956" t="s" s="0">
        <v>20</v>
      </c>
      <c r="E10956" t="s" s="0">
        <v>60</v>
      </c>
      <c r="F10956" s="0">
        <v>1.0409999999999999</v>
      </c>
    </row>
    <row r="10957" spans="1:6">
      <c r="A10957" s="39">
        <v>37318</v>
      </c>
      <c r="B10957" t="s" s="0">
        <v>154</v>
      </c>
      <c r="C10957" t="s" s="0">
        <v>72</v>
      </c>
      <c r="E10957" t="s" s="0">
        <v>154</v>
      </c>
      <c r="F10957" s="0">
        <v>0.90700000000000003</v>
      </c>
    </row>
    <row r="10958" spans="1:6">
      <c r="A10958" s="39">
        <v>15518</v>
      </c>
      <c r="B10958" t="s" s="0">
        <v>206</v>
      </c>
      <c r="C10958" t="s" s="0">
        <v>82</v>
      </c>
      <c r="E10958" t="s" s="0">
        <v>206</v>
      </c>
      <c r="F10958" s="0">
        <v>0.93600000000000005</v>
      </c>
    </row>
    <row r="10959" spans="1:6">
      <c r="A10959" s="39">
        <v>85643</v>
      </c>
      <c r="B10959" t="s" s="0">
        <v>162</v>
      </c>
      <c r="C10959" t="s" s="0">
        <v>26</v>
      </c>
      <c r="E10959" t="s" s="0">
        <v>162</v>
      </c>
      <c r="F10959" s="0">
        <v>1.294</v>
      </c>
    </row>
    <row r="10960" spans="1:6">
      <c r="A10960" s="39">
        <v>29367</v>
      </c>
      <c r="B10960" t="s" s="0">
        <v>54</v>
      </c>
      <c r="C10960" t="s" s="0">
        <v>39</v>
      </c>
      <c r="E10960" t="s" s="0">
        <v>54</v>
      </c>
      <c r="F10960" s="0">
        <v>0.86099999999999999</v>
      </c>
    </row>
    <row r="10961" spans="1:6">
      <c r="A10961" s="39">
        <v>7819</v>
      </c>
      <c r="B10961" t="s" s="0">
        <v>424</v>
      </c>
      <c r="C10961" t="s" s="0">
        <v>72</v>
      </c>
      <c r="E10961" t="s" s="0">
        <v>424</v>
      </c>
      <c r="F10961" s="0">
        <v>0.879</v>
      </c>
    </row>
    <row r="10962" spans="1:6">
      <c r="A10962" s="39">
        <v>1904</v>
      </c>
      <c r="B10962" t="s" s="0">
        <v>174</v>
      </c>
      <c r="C10962" t="s" s="0">
        <v>119</v>
      </c>
      <c r="E10962" t="s" s="0">
        <v>174</v>
      </c>
      <c r="F10962" s="0">
        <v>0.91100000000000003</v>
      </c>
    </row>
    <row r="10963" spans="1:6">
      <c r="A10963" s="39">
        <v>54552</v>
      </c>
      <c r="B10963" t="s" s="0">
        <v>167</v>
      </c>
      <c r="C10963" t="s" s="0">
        <v>22</v>
      </c>
      <c r="E10963" t="s" s="0">
        <v>167</v>
      </c>
      <c r="F10963" s="0">
        <v>1.01</v>
      </c>
    </row>
    <row r="10964" spans="1:6">
      <c r="A10964" s="39">
        <v>21720</v>
      </c>
      <c r="B10964" t="s" s="0">
        <v>62</v>
      </c>
      <c r="C10964" t="s" s="0">
        <v>39</v>
      </c>
      <c r="E10964" t="s" s="0">
        <v>62</v>
      </c>
      <c r="F10964" s="0">
        <v>0.85599999999999998</v>
      </c>
    </row>
    <row r="10965" spans="1:6">
      <c r="A10965" s="39">
        <v>84439</v>
      </c>
      <c r="B10965" t="s" s="0">
        <v>234</v>
      </c>
      <c r="C10965" t="s" s="0">
        <v>26</v>
      </c>
      <c r="E10965" t="s" s="0">
        <v>234</v>
      </c>
      <c r="F10965" s="0">
        <v>1.163</v>
      </c>
    </row>
    <row r="10966" spans="1:6">
      <c r="A10966" s="39">
        <v>76479</v>
      </c>
      <c r="B10966" t="s" s="0">
        <v>180</v>
      </c>
      <c r="C10966" t="s" s="0">
        <v>20</v>
      </c>
      <c r="E10966" t="s" s="0">
        <v>180</v>
      </c>
      <c r="F10966" s="0">
        <v>1.024</v>
      </c>
    </row>
    <row r="10967" spans="1:6">
      <c r="A10967" s="39">
        <v>7819</v>
      </c>
      <c r="B10967" t="s" s="0">
        <v>424</v>
      </c>
      <c r="C10967" t="s" s="0">
        <v>72</v>
      </c>
      <c r="E10967" t="s" s="0">
        <v>424</v>
      </c>
      <c r="F10967" s="0">
        <v>0.879</v>
      </c>
    </row>
    <row r="10968" spans="1:6">
      <c r="A10968" s="39">
        <v>15938</v>
      </c>
      <c r="B10968" t="s" s="0">
        <v>145</v>
      </c>
      <c r="C10968" t="s" s="0">
        <v>82</v>
      </c>
      <c r="E10968" t="s" s="0">
        <v>145</v>
      </c>
      <c r="F10968" s="0">
        <v>0.95299999999999996</v>
      </c>
    </row>
    <row r="10969" spans="1:6">
      <c r="A10969" s="39">
        <v>7907</v>
      </c>
      <c r="B10969" t="s" s="0">
        <v>424</v>
      </c>
      <c r="C10969" t="s" s="0">
        <v>72</v>
      </c>
      <c r="E10969" t="s" s="0">
        <v>424</v>
      </c>
      <c r="F10969" s="0">
        <v>0.879</v>
      </c>
    </row>
    <row r="10970" spans="1:6">
      <c r="A10970" s="39">
        <v>91628</v>
      </c>
      <c r="B10970" t="s" s="0">
        <v>48</v>
      </c>
      <c r="C10970" t="s" s="0">
        <v>26</v>
      </c>
      <c r="E10970" t="s" s="0">
        <v>48</v>
      </c>
      <c r="F10970" s="0">
        <v>1.038</v>
      </c>
    </row>
    <row r="10971" spans="1:6">
      <c r="A10971" s="39">
        <v>76872</v>
      </c>
      <c r="B10971" t="s" s="0">
        <v>227</v>
      </c>
      <c r="C10971" t="s" s="0">
        <v>22</v>
      </c>
      <c r="E10971" t="s" s="0">
        <v>227</v>
      </c>
      <c r="F10971" s="0">
        <v>1.02</v>
      </c>
    </row>
    <row r="10972" spans="1:6">
      <c r="A10972" s="39">
        <v>66879</v>
      </c>
      <c r="B10972" t="s" s="0">
        <v>220</v>
      </c>
      <c r="C10972" t="s" s="0">
        <v>22</v>
      </c>
      <c r="E10972" t="s" s="0">
        <v>220</v>
      </c>
      <c r="F10972" s="0">
        <v>0.97499999999999998</v>
      </c>
    </row>
    <row r="10973" spans="1:6">
      <c r="A10973" s="39">
        <v>96349</v>
      </c>
      <c r="B10973" t="s" s="0">
        <v>377</v>
      </c>
      <c r="C10973" t="s" s="0">
        <v>26</v>
      </c>
      <c r="E10973" t="s" s="0">
        <v>377</v>
      </c>
      <c r="F10973" s="0">
        <v>1.135</v>
      </c>
    </row>
    <row r="10974" spans="1:6">
      <c r="A10974" s="39">
        <v>7381</v>
      </c>
      <c r="B10974" t="s" s="0">
        <v>424</v>
      </c>
      <c r="C10974" t="s" s="0">
        <v>72</v>
      </c>
      <c r="E10974" t="s" s="0">
        <v>424</v>
      </c>
      <c r="F10974" s="0">
        <v>0.879</v>
      </c>
    </row>
    <row r="10975" spans="1:6">
      <c r="A10975" s="39">
        <v>78256</v>
      </c>
      <c r="B10975" t="s" s="0">
        <v>19</v>
      </c>
      <c r="C10975" t="s" s="0">
        <v>20</v>
      </c>
      <c r="E10975" t="s" s="0">
        <v>19</v>
      </c>
      <c r="F10975" s="0">
        <v>1.052</v>
      </c>
    </row>
    <row r="10976" spans="1:6">
      <c r="A10976" s="39">
        <v>21435</v>
      </c>
      <c r="B10976" t="s" s="0">
        <v>165</v>
      </c>
      <c r="C10976" t="s" s="0">
        <v>39</v>
      </c>
      <c r="E10976" t="s" s="0">
        <v>165</v>
      </c>
      <c r="F10976" s="0">
        <v>0.98</v>
      </c>
    </row>
    <row r="10977" spans="1:6">
      <c r="A10977" s="39">
        <v>7924</v>
      </c>
      <c r="B10977" t="s" s="0">
        <v>424</v>
      </c>
      <c r="C10977" t="s" s="0">
        <v>72</v>
      </c>
      <c r="E10977" t="s" s="0">
        <v>424</v>
      </c>
      <c r="F10977" s="0">
        <v>0.879</v>
      </c>
    </row>
    <row r="10978" spans="1:6">
      <c r="A10978" s="39">
        <v>67705</v>
      </c>
      <c r="B10978" t="s" s="0">
        <v>220</v>
      </c>
      <c r="C10978" t="s" s="0">
        <v>22</v>
      </c>
      <c r="E10978" t="s" s="0">
        <v>220</v>
      </c>
      <c r="F10978" s="0">
        <v>0.97499999999999998</v>
      </c>
    </row>
    <row r="10979" spans="1:6">
      <c r="A10979" s="39">
        <v>27389</v>
      </c>
      <c r="B10979" t="s" s="0">
        <v>65</v>
      </c>
      <c r="C10979" t="s" s="0">
        <v>39</v>
      </c>
      <c r="E10979" t="s" s="0">
        <v>65</v>
      </c>
      <c r="F10979" s="0">
        <v>0.753</v>
      </c>
    </row>
    <row r="10980" spans="1:6">
      <c r="A10980" s="39">
        <v>49448</v>
      </c>
      <c r="B10980" t="s" s="0">
        <v>61</v>
      </c>
      <c r="C10980" t="s" s="0">
        <v>39</v>
      </c>
      <c r="E10980" t="s" s="0">
        <v>61</v>
      </c>
      <c r="F10980" s="0">
        <v>0.82</v>
      </c>
    </row>
    <row r="10981" spans="1:6">
      <c r="A10981" s="39">
        <v>7806</v>
      </c>
      <c r="B10981" t="s" s="0">
        <v>424</v>
      </c>
      <c r="C10981" t="s" s="0">
        <v>72</v>
      </c>
      <c r="E10981" t="s" s="0">
        <v>424</v>
      </c>
      <c r="F10981" s="0">
        <v>0.879</v>
      </c>
    </row>
    <row r="10982" spans="1:6">
      <c r="A10982" s="39">
        <v>39576</v>
      </c>
      <c r="B10982" t="s" s="0">
        <v>95</v>
      </c>
      <c r="C10982" t="s" s="0">
        <v>70</v>
      </c>
      <c r="E10982" t="s" s="0">
        <v>95</v>
      </c>
      <c r="F10982" s="0">
        <v>0.72899999999999998</v>
      </c>
    </row>
    <row r="10983" spans="1:6">
      <c r="A10983" s="39">
        <v>23936</v>
      </c>
      <c r="B10983" t="s" s="0">
        <v>138</v>
      </c>
      <c r="C10983" t="s" s="0">
        <v>58</v>
      </c>
      <c r="E10983" t="s" s="0">
        <v>138</v>
      </c>
      <c r="F10983" s="0">
        <v>0.96</v>
      </c>
    </row>
    <row r="10984" spans="1:6">
      <c r="A10984" s="39">
        <v>83071</v>
      </c>
      <c r="B10984" t="s" s="0">
        <v>96</v>
      </c>
      <c r="C10984" t="s" s="0">
        <v>26</v>
      </c>
      <c r="E10984" t="s" s="0">
        <v>96</v>
      </c>
      <c r="F10984" s="0">
        <v>1.2609999999999999</v>
      </c>
    </row>
    <row r="10985" spans="1:6">
      <c r="A10985" s="39">
        <v>94569</v>
      </c>
      <c r="B10985" t="s" s="0">
        <v>77</v>
      </c>
      <c r="C10985" t="s" s="0">
        <v>26</v>
      </c>
      <c r="E10985" t="s" s="0">
        <v>77</v>
      </c>
      <c r="F10985" s="0">
        <v>0.97499999999999998</v>
      </c>
    </row>
    <row r="10986" spans="1:6">
      <c r="A10986" s="39">
        <v>7381</v>
      </c>
      <c r="B10986" t="s" s="0">
        <v>424</v>
      </c>
      <c r="C10986" t="s" s="0">
        <v>72</v>
      </c>
      <c r="E10986" t="s" s="0">
        <v>424</v>
      </c>
      <c r="F10986" s="0">
        <v>0.879</v>
      </c>
    </row>
    <row r="10987" spans="1:6">
      <c r="A10987" s="39">
        <v>19406</v>
      </c>
      <c r="B10987" t="s" s="0">
        <v>135</v>
      </c>
      <c r="C10987" t="s" s="0">
        <v>58</v>
      </c>
      <c r="E10987" t="s" s="0">
        <v>135</v>
      </c>
      <c r="F10987" s="0">
        <v>0.90100000000000002</v>
      </c>
    </row>
    <row r="10988" spans="1:6">
      <c r="A10988" s="39">
        <v>7381</v>
      </c>
      <c r="B10988" t="s" s="0">
        <v>424</v>
      </c>
      <c r="C10988" t="s" s="0">
        <v>72</v>
      </c>
      <c r="E10988" t="s" s="0">
        <v>424</v>
      </c>
      <c r="F10988" s="0">
        <v>0.879</v>
      </c>
    </row>
    <row r="10989" spans="1:6">
      <c r="A10989" s="39">
        <v>7907</v>
      </c>
      <c r="B10989" t="s" s="0">
        <v>424</v>
      </c>
      <c r="C10989" t="s" s="0">
        <v>72</v>
      </c>
      <c r="E10989" t="s" s="0">
        <v>424</v>
      </c>
      <c r="F10989" s="0">
        <v>0.879</v>
      </c>
    </row>
    <row r="10990" spans="1:6">
      <c r="A10990" s="39">
        <v>87778</v>
      </c>
      <c r="B10990" t="s" s="0">
        <v>147</v>
      </c>
      <c r="C10990" t="s" s="0">
        <v>26</v>
      </c>
      <c r="E10990" t="s" s="0">
        <v>147</v>
      </c>
      <c r="F10990" s="0">
        <v>1.0309999999999999</v>
      </c>
    </row>
    <row r="10991" spans="1:6">
      <c r="A10991" s="39">
        <v>7381</v>
      </c>
      <c r="B10991" t="s" s="0">
        <v>424</v>
      </c>
      <c r="C10991" t="s" s="0">
        <v>72</v>
      </c>
      <c r="E10991" t="s" s="0">
        <v>424</v>
      </c>
      <c r="F10991" s="0">
        <v>0.879</v>
      </c>
    </row>
    <row r="10992" spans="1:6">
      <c r="A10992" s="39">
        <v>7381</v>
      </c>
      <c r="B10992" t="s" s="0">
        <v>424</v>
      </c>
      <c r="C10992" t="s" s="0">
        <v>72</v>
      </c>
      <c r="E10992" t="s" s="0">
        <v>424</v>
      </c>
      <c r="F10992" s="0">
        <v>0.879</v>
      </c>
    </row>
    <row r="10993" spans="1:6">
      <c r="A10993" s="39">
        <v>72510</v>
      </c>
      <c r="B10993" t="s" s="0">
        <v>208</v>
      </c>
      <c r="C10993" t="s" s="0">
        <v>20</v>
      </c>
      <c r="E10993" t="s" s="0">
        <v>208</v>
      </c>
      <c r="F10993" s="0">
        <v>1.04</v>
      </c>
    </row>
    <row r="10994" spans="1:6">
      <c r="A10994" s="39">
        <v>96188</v>
      </c>
      <c r="B10994" t="s" s="0">
        <v>89</v>
      </c>
      <c r="C10994" t="s" s="0">
        <v>26</v>
      </c>
      <c r="E10994" t="s" s="0">
        <v>89</v>
      </c>
      <c r="F10994" s="0">
        <v>1.0880000000000001</v>
      </c>
    </row>
    <row r="10995" spans="1:6">
      <c r="A10995" s="39">
        <v>7389</v>
      </c>
      <c r="B10995" t="s" s="0">
        <v>424</v>
      </c>
      <c r="C10995" t="s" s="0">
        <v>72</v>
      </c>
      <c r="E10995" t="s" s="0">
        <v>424</v>
      </c>
      <c r="F10995" s="0">
        <v>0.879</v>
      </c>
    </row>
    <row r="10996" spans="1:6">
      <c r="A10996" s="39">
        <v>7907</v>
      </c>
      <c r="B10996" t="s" s="0">
        <v>424</v>
      </c>
      <c r="C10996" t="s" s="0">
        <v>72</v>
      </c>
      <c r="E10996" t="s" s="0">
        <v>424</v>
      </c>
      <c r="F10996" s="0">
        <v>0.879</v>
      </c>
    </row>
    <row r="10997" spans="1:6">
      <c r="A10997" s="39">
        <v>7907</v>
      </c>
      <c r="B10997" t="s" s="0">
        <v>424</v>
      </c>
      <c r="C10997" t="s" s="0">
        <v>72</v>
      </c>
      <c r="E10997" t="s" s="0">
        <v>424</v>
      </c>
      <c r="F10997" s="0">
        <v>0.879</v>
      </c>
    </row>
    <row r="10998" spans="1:6">
      <c r="A10998" s="39">
        <v>7381</v>
      </c>
      <c r="B10998" t="s" s="0">
        <v>424</v>
      </c>
      <c r="C10998" t="s" s="0">
        <v>72</v>
      </c>
      <c r="E10998" t="s" s="0">
        <v>424</v>
      </c>
      <c r="F10998" s="0">
        <v>0.879</v>
      </c>
    </row>
    <row r="10999" spans="1:6">
      <c r="A10999" s="39">
        <v>74597</v>
      </c>
      <c r="B10999" t="s" s="0">
        <v>259</v>
      </c>
      <c r="C10999" t="s" s="0">
        <v>20</v>
      </c>
      <c r="E10999" t="s" s="0">
        <v>259</v>
      </c>
      <c r="F10999" s="0">
        <v>0.97899999999999998</v>
      </c>
    </row>
    <row r="11000" spans="1:6">
      <c r="A11000" s="39">
        <v>21772</v>
      </c>
      <c r="B11000" t="s" s="0">
        <v>172</v>
      </c>
      <c r="C11000" t="s" s="0">
        <v>39</v>
      </c>
      <c r="E11000" t="s" s="0">
        <v>172</v>
      </c>
      <c r="F11000" s="0">
        <v>0.78800000000000003</v>
      </c>
    </row>
    <row r="11001" spans="1:6">
      <c r="A11001" s="39">
        <v>7389</v>
      </c>
      <c r="B11001" t="s" s="0">
        <v>424</v>
      </c>
      <c r="C11001" t="s" s="0">
        <v>72</v>
      </c>
      <c r="E11001" t="s" s="0">
        <v>424</v>
      </c>
      <c r="F11001" s="0">
        <v>0.879</v>
      </c>
    </row>
    <row r="11002" spans="1:6">
      <c r="A11002" s="39">
        <v>55758</v>
      </c>
      <c r="B11002" t="s" s="0">
        <v>32</v>
      </c>
      <c r="C11002" t="s" s="0">
        <v>22</v>
      </c>
      <c r="E11002" t="s" s="0">
        <v>32</v>
      </c>
      <c r="F11002" s="0">
        <v>1.046</v>
      </c>
    </row>
    <row r="11003" spans="1:6">
      <c r="A11003" s="39">
        <v>72813</v>
      </c>
      <c r="B11003" t="s" s="0">
        <v>213</v>
      </c>
      <c r="C11003" t="s" s="0">
        <v>20</v>
      </c>
      <c r="E11003" t="s" s="0">
        <v>213</v>
      </c>
      <c r="F11003" s="0">
        <v>1.032</v>
      </c>
    </row>
    <row r="11004" spans="1:6">
      <c r="A11004" s="39">
        <v>7389</v>
      </c>
      <c r="B11004" t="s" s="0">
        <v>424</v>
      </c>
      <c r="C11004" t="s" s="0">
        <v>72</v>
      </c>
      <c r="E11004" t="s" s="0">
        <v>424</v>
      </c>
      <c r="F11004" s="0">
        <v>0.879</v>
      </c>
    </row>
    <row r="11005" spans="1:6">
      <c r="A11005" s="39">
        <v>79274</v>
      </c>
      <c r="B11005" t="s" s="0">
        <v>179</v>
      </c>
      <c r="C11005" t="s" s="0">
        <v>20</v>
      </c>
      <c r="E11005" t="s" s="0">
        <v>179</v>
      </c>
      <c r="F11005" s="0">
        <v>1.101</v>
      </c>
    </row>
    <row r="11006" spans="1:6">
      <c r="A11006" s="39">
        <v>78333</v>
      </c>
      <c r="B11006" t="s" s="0">
        <v>19</v>
      </c>
      <c r="C11006" t="s" s="0">
        <v>20</v>
      </c>
      <c r="E11006" t="s" s="0">
        <v>19</v>
      </c>
      <c r="F11006" s="0">
        <v>1.052</v>
      </c>
    </row>
    <row r="11007" spans="1:6">
      <c r="A11007" s="39">
        <v>7368</v>
      </c>
      <c r="B11007" t="s" s="0">
        <v>424</v>
      </c>
      <c r="C11007" t="s" s="0">
        <v>72</v>
      </c>
      <c r="E11007" t="s" s="0">
        <v>424</v>
      </c>
      <c r="F11007" s="0">
        <v>0.879</v>
      </c>
    </row>
    <row r="11008" spans="1:6">
      <c r="A11008" s="39">
        <v>7819</v>
      </c>
      <c r="B11008" t="s" s="0">
        <v>424</v>
      </c>
      <c r="C11008" t="s" s="0">
        <v>72</v>
      </c>
      <c r="E11008" t="s" s="0">
        <v>424</v>
      </c>
      <c r="F11008" s="0">
        <v>0.879</v>
      </c>
    </row>
    <row r="11009" spans="1:6">
      <c r="A11009" s="39">
        <v>7366</v>
      </c>
      <c r="B11009" t="s" s="0">
        <v>424</v>
      </c>
      <c r="C11009" t="s" s="0">
        <v>72</v>
      </c>
      <c r="E11009" t="s" s="0">
        <v>424</v>
      </c>
      <c r="F11009" s="0">
        <v>0.879</v>
      </c>
    </row>
    <row r="11010" spans="1:6">
      <c r="A11010" s="39">
        <v>97640</v>
      </c>
      <c r="B11010" t="s" s="0">
        <v>181</v>
      </c>
      <c r="C11010" t="s" s="0">
        <v>26</v>
      </c>
      <c r="E11010" t="s" s="0">
        <v>181</v>
      </c>
      <c r="F11010" s="0">
        <v>1.071</v>
      </c>
    </row>
    <row r="11011" spans="1:6">
      <c r="A11011" s="39">
        <v>96342</v>
      </c>
      <c r="B11011" t="s" s="0">
        <v>377</v>
      </c>
      <c r="C11011" t="s" s="0">
        <v>26</v>
      </c>
      <c r="E11011" t="s" s="0">
        <v>377</v>
      </c>
      <c r="F11011" s="0">
        <v>1.135</v>
      </c>
    </row>
    <row r="11012" spans="1:6">
      <c r="A11012" s="39">
        <v>7929</v>
      </c>
      <c r="B11012" t="s" s="0">
        <v>424</v>
      </c>
      <c r="C11012" t="s" s="0">
        <v>72</v>
      </c>
      <c r="E11012" t="s" s="0">
        <v>424</v>
      </c>
      <c r="F11012" s="0">
        <v>0.879</v>
      </c>
    </row>
    <row r="11013" spans="1:6">
      <c r="A11013" s="39">
        <v>7907</v>
      </c>
      <c r="B11013" t="s" s="0">
        <v>424</v>
      </c>
      <c r="C11013" t="s" s="0">
        <v>72</v>
      </c>
      <c r="E11013" t="s" s="0">
        <v>424</v>
      </c>
      <c r="F11013" s="0">
        <v>0.879</v>
      </c>
    </row>
    <row r="11014" spans="1:6">
      <c r="A11014" s="39">
        <v>7819</v>
      </c>
      <c r="B11014" t="s" s="0">
        <v>424</v>
      </c>
      <c r="C11014" t="s" s="0">
        <v>72</v>
      </c>
      <c r="E11014" t="s" s="0">
        <v>424</v>
      </c>
      <c r="F11014" s="0">
        <v>0.879</v>
      </c>
    </row>
    <row r="11015" spans="1:6">
      <c r="A11015" s="39">
        <v>63811</v>
      </c>
      <c r="B11015" t="s" s="0">
        <v>146</v>
      </c>
      <c r="C11015" t="s" s="0">
        <v>26</v>
      </c>
      <c r="E11015" t="s" s="0">
        <v>146</v>
      </c>
      <c r="F11015" s="0">
        <v>1.0860000000000001</v>
      </c>
    </row>
    <row r="11016" spans="1:6">
      <c r="A11016" s="39">
        <v>7389</v>
      </c>
      <c r="B11016" t="s" s="0">
        <v>424</v>
      </c>
      <c r="C11016" t="s" s="0">
        <v>72</v>
      </c>
      <c r="E11016" t="s" s="0">
        <v>424</v>
      </c>
      <c r="F11016" s="0">
        <v>0.879</v>
      </c>
    </row>
    <row r="11017" spans="1:6">
      <c r="A11017" s="39">
        <v>7924</v>
      </c>
      <c r="B11017" t="s" s="0">
        <v>424</v>
      </c>
      <c r="C11017" t="s" s="0">
        <v>72</v>
      </c>
      <c r="E11017" t="s" s="0">
        <v>424</v>
      </c>
      <c r="F11017" s="0">
        <v>0.879</v>
      </c>
    </row>
    <row r="11018" spans="1:6">
      <c r="A11018" s="39">
        <v>29597</v>
      </c>
      <c r="B11018" t="s" s="0">
        <v>129</v>
      </c>
      <c r="C11018" t="s" s="0">
        <v>39</v>
      </c>
      <c r="E11018" t="s" s="0">
        <v>129</v>
      </c>
      <c r="F11018" s="0">
        <v>0.88700000000000001</v>
      </c>
    </row>
    <row r="11019" spans="1:6">
      <c r="A11019" s="39">
        <v>7389</v>
      </c>
      <c r="B11019" t="s" s="0">
        <v>424</v>
      </c>
      <c r="C11019" t="s" s="0">
        <v>72</v>
      </c>
      <c r="E11019" t="s" s="0">
        <v>424</v>
      </c>
      <c r="F11019" s="0">
        <v>0.879</v>
      </c>
    </row>
    <row r="11020" spans="1:6">
      <c r="A11020" s="39">
        <v>7381</v>
      </c>
      <c r="B11020" t="s" s="0">
        <v>424</v>
      </c>
      <c r="C11020" t="s" s="0">
        <v>72</v>
      </c>
      <c r="E11020" t="s" s="0">
        <v>424</v>
      </c>
      <c r="F11020" s="0">
        <v>0.879</v>
      </c>
    </row>
    <row r="11021" spans="1:6">
      <c r="A11021" s="39">
        <v>7922</v>
      </c>
      <c r="B11021" t="s" s="0">
        <v>424</v>
      </c>
      <c r="C11021" t="s" s="0">
        <v>72</v>
      </c>
      <c r="E11021" t="s" s="0">
        <v>424</v>
      </c>
      <c r="F11021" s="0">
        <v>0.879</v>
      </c>
    </row>
    <row r="11022" spans="1:6">
      <c r="A11022" s="39">
        <v>7907</v>
      </c>
      <c r="B11022" t="s" s="0">
        <v>424</v>
      </c>
      <c r="C11022" t="s" s="0">
        <v>72</v>
      </c>
      <c r="E11022" t="s" s="0">
        <v>424</v>
      </c>
      <c r="F11022" s="0">
        <v>0.879</v>
      </c>
    </row>
    <row r="11023" spans="1:6">
      <c r="A11023" s="39">
        <v>7819</v>
      </c>
      <c r="B11023" t="s" s="0">
        <v>424</v>
      </c>
      <c r="C11023" t="s" s="0">
        <v>72</v>
      </c>
      <c r="E11023" t="s" s="0">
        <v>424</v>
      </c>
      <c r="F11023" s="0">
        <v>0.879</v>
      </c>
    </row>
    <row r="11024" spans="1:6">
      <c r="A11024" s="39">
        <v>7819</v>
      </c>
      <c r="B11024" t="s" s="0">
        <v>424</v>
      </c>
      <c r="C11024" t="s" s="0">
        <v>72</v>
      </c>
      <c r="E11024" t="s" s="0">
        <v>424</v>
      </c>
      <c r="F11024" s="0">
        <v>0.879</v>
      </c>
    </row>
    <row r="11025" spans="1:6">
      <c r="A11025" s="39">
        <v>19372</v>
      </c>
      <c r="B11025" t="s" s="0">
        <v>135</v>
      </c>
      <c r="C11025" t="s" s="0">
        <v>58</v>
      </c>
      <c r="E11025" t="s" s="0">
        <v>135</v>
      </c>
      <c r="F11025" s="0">
        <v>0.90100000000000002</v>
      </c>
    </row>
    <row r="11026" spans="1:6">
      <c r="A11026" s="39">
        <v>17391</v>
      </c>
      <c r="B11026" t="s" s="0">
        <v>66</v>
      </c>
      <c r="C11026" t="s" s="0">
        <v>58</v>
      </c>
      <c r="E11026" t="s" s="0">
        <v>66</v>
      </c>
      <c r="F11026" s="0">
        <v>1.012</v>
      </c>
    </row>
    <row r="11027" spans="1:6">
      <c r="A11027" s="39">
        <v>17406</v>
      </c>
      <c r="B11027" t="s" s="0">
        <v>66</v>
      </c>
      <c r="C11027" t="s" s="0">
        <v>58</v>
      </c>
      <c r="E11027" t="s" s="0">
        <v>66</v>
      </c>
      <c r="F11027" s="0">
        <v>1.012</v>
      </c>
    </row>
    <row r="11028" spans="1:6">
      <c r="A11028" s="39">
        <v>1833</v>
      </c>
      <c r="B11028" t="s" s="0">
        <v>118</v>
      </c>
      <c r="C11028" t="s" s="0">
        <v>119</v>
      </c>
      <c r="E11028" t="s" s="0">
        <v>118</v>
      </c>
      <c r="F11028" s="0">
        <v>0.97399999999999998</v>
      </c>
    </row>
    <row r="11029" spans="1:6">
      <c r="A11029" s="39">
        <v>7924</v>
      </c>
      <c r="B11029" t="s" s="0">
        <v>424</v>
      </c>
      <c r="C11029" t="s" s="0">
        <v>72</v>
      </c>
      <c r="E11029" t="s" s="0">
        <v>424</v>
      </c>
      <c r="F11029" s="0">
        <v>0.879</v>
      </c>
    </row>
    <row r="11030" spans="1:6">
      <c r="A11030" s="39">
        <v>7806</v>
      </c>
      <c r="B11030" t="s" s="0">
        <v>424</v>
      </c>
      <c r="C11030" t="s" s="0">
        <v>72</v>
      </c>
      <c r="E11030" t="s" s="0">
        <v>424</v>
      </c>
      <c r="F11030" s="0">
        <v>0.879</v>
      </c>
    </row>
    <row r="11031" spans="1:6">
      <c r="A11031" s="39">
        <v>7381</v>
      </c>
      <c r="B11031" t="s" s="0">
        <v>424</v>
      </c>
      <c r="C11031" t="s" s="0">
        <v>72</v>
      </c>
      <c r="E11031" t="s" s="0">
        <v>424</v>
      </c>
      <c r="F11031" s="0">
        <v>0.879</v>
      </c>
    </row>
    <row r="11032" spans="1:6">
      <c r="A11032" s="39">
        <v>16818</v>
      </c>
      <c r="B11032" t="s" s="0">
        <v>280</v>
      </c>
      <c r="C11032" t="s" s="0">
        <v>82</v>
      </c>
      <c r="E11032" t="s" s="0">
        <v>280</v>
      </c>
      <c r="F11032" s="0">
        <v>0.95199999999999996</v>
      </c>
    </row>
    <row r="11033" spans="1:6">
      <c r="A11033" s="39">
        <v>7389</v>
      </c>
      <c r="B11033" t="s" s="0">
        <v>424</v>
      </c>
      <c r="C11033" t="s" s="0">
        <v>72</v>
      </c>
      <c r="E11033" t="s" s="0">
        <v>424</v>
      </c>
      <c r="F11033" s="0">
        <v>0.879</v>
      </c>
    </row>
    <row r="11034" spans="1:6">
      <c r="A11034" s="39">
        <v>7343</v>
      </c>
      <c r="B11034" t="s" s="0">
        <v>424</v>
      </c>
      <c r="C11034" t="s" s="0">
        <v>72</v>
      </c>
      <c r="E11034" t="s" s="0">
        <v>424</v>
      </c>
      <c r="F11034" s="0">
        <v>0.879</v>
      </c>
    </row>
    <row r="11035" spans="1:6">
      <c r="A11035" s="39">
        <v>15859</v>
      </c>
      <c r="B11035" t="s" s="0">
        <v>206</v>
      </c>
      <c r="C11035" t="s" s="0">
        <v>82</v>
      </c>
      <c r="E11035" t="s" s="0">
        <v>206</v>
      </c>
      <c r="F11035" s="0">
        <v>0.93600000000000005</v>
      </c>
    </row>
    <row r="11036" spans="1:6">
      <c r="A11036" s="39">
        <v>7924</v>
      </c>
      <c r="B11036" t="s" s="0">
        <v>424</v>
      </c>
      <c r="C11036" t="s" s="0">
        <v>72</v>
      </c>
      <c r="E11036" t="s" s="0">
        <v>424</v>
      </c>
      <c r="F11036" s="0">
        <v>0.879</v>
      </c>
    </row>
    <row r="11037" spans="1:6">
      <c r="A11037" s="39">
        <v>66450</v>
      </c>
      <c r="B11037" t="s" s="0">
        <v>425</v>
      </c>
      <c r="C11037" t="s" s="0">
        <v>226</v>
      </c>
      <c r="E11037" t="s" s="0">
        <v>425</v>
      </c>
      <c r="F11037" s="0">
        <v>0.93799999999999994</v>
      </c>
    </row>
    <row r="11038" spans="1:6">
      <c r="A11038" s="39">
        <v>87675</v>
      </c>
      <c r="B11038" t="s" s="0">
        <v>93</v>
      </c>
      <c r="C11038" t="s" s="0">
        <v>26</v>
      </c>
      <c r="E11038" t="s" s="0">
        <v>93</v>
      </c>
      <c r="F11038" s="0">
        <v>1.0429999999999999</v>
      </c>
    </row>
    <row r="11039" spans="1:6">
      <c r="A11039" s="39">
        <v>87677</v>
      </c>
      <c r="B11039" t="s" s="0">
        <v>93</v>
      </c>
      <c r="C11039" t="s" s="0">
        <v>26</v>
      </c>
      <c r="E11039" t="s" s="0">
        <v>93</v>
      </c>
      <c r="F11039" s="0">
        <v>1.0429999999999999</v>
      </c>
    </row>
    <row r="11040" spans="1:6">
      <c r="A11040" s="39">
        <v>79271</v>
      </c>
      <c r="B11040" t="s" s="0">
        <v>179</v>
      </c>
      <c r="C11040" t="s" s="0">
        <v>20</v>
      </c>
      <c r="E11040" t="s" s="0">
        <v>179</v>
      </c>
      <c r="F11040" s="0">
        <v>1.101</v>
      </c>
    </row>
    <row r="11041" spans="1:6">
      <c r="A11041" s="39">
        <v>66440</v>
      </c>
      <c r="B11041" t="s" s="0">
        <v>425</v>
      </c>
      <c r="C11041" t="s" s="0">
        <v>226</v>
      </c>
      <c r="E11041" t="s" s="0">
        <v>425</v>
      </c>
      <c r="F11041" s="0">
        <v>0.93799999999999994</v>
      </c>
    </row>
    <row r="11042" spans="1:6">
      <c r="A11042" s="39">
        <v>97618</v>
      </c>
      <c r="B11042" t="s" s="0">
        <v>181</v>
      </c>
      <c r="C11042" t="s" s="0">
        <v>26</v>
      </c>
      <c r="E11042" t="s" s="0">
        <v>181</v>
      </c>
      <c r="F11042" s="0">
        <v>1.071</v>
      </c>
    </row>
    <row r="11043" spans="1:6">
      <c r="A11043" s="39">
        <v>19073</v>
      </c>
      <c r="B11043" t="s" s="0">
        <v>135</v>
      </c>
      <c r="C11043" t="s" s="0">
        <v>58</v>
      </c>
      <c r="E11043" t="s" s="0">
        <v>135</v>
      </c>
      <c r="F11043" s="0">
        <v>0.90100000000000002</v>
      </c>
    </row>
    <row r="11044" spans="1:6">
      <c r="A11044" s="39">
        <v>18435</v>
      </c>
      <c r="B11044" t="s" s="0">
        <v>83</v>
      </c>
      <c r="C11044" t="s" s="0">
        <v>58</v>
      </c>
      <c r="E11044" t="s" s="0">
        <v>83</v>
      </c>
      <c r="F11044" s="0">
        <v>0.94399999999999995</v>
      </c>
    </row>
    <row r="11045" spans="1:6">
      <c r="A11045" s="39">
        <v>18437</v>
      </c>
      <c r="B11045" t="s" s="0">
        <v>83</v>
      </c>
      <c r="C11045" t="s" s="0">
        <v>58</v>
      </c>
      <c r="E11045" t="s" s="0">
        <v>83</v>
      </c>
      <c r="F11045" s="0">
        <v>0.94399999999999995</v>
      </c>
    </row>
    <row r="11046" spans="1:6">
      <c r="A11046" s="39">
        <v>18439</v>
      </c>
      <c r="B11046" t="s" s="0">
        <v>83</v>
      </c>
      <c r="C11046" t="s" s="0">
        <v>58</v>
      </c>
      <c r="E11046" t="s" s="0">
        <v>83</v>
      </c>
      <c r="F11046" s="0">
        <v>0.94399999999999995</v>
      </c>
    </row>
    <row r="11047" spans="1:6">
      <c r="A11047" s="39">
        <v>66453</v>
      </c>
      <c r="B11047" t="s" s="0">
        <v>425</v>
      </c>
      <c r="C11047" t="s" s="0">
        <v>226</v>
      </c>
      <c r="E11047" t="s" s="0">
        <v>425</v>
      </c>
      <c r="F11047" s="0">
        <v>0.93799999999999994</v>
      </c>
    </row>
    <row r="11048" spans="1:6">
      <c r="A11048" s="39">
        <v>17335</v>
      </c>
      <c r="B11048" t="s" s="0">
        <v>66</v>
      </c>
      <c r="C11048" t="s" s="0">
        <v>58</v>
      </c>
      <c r="E11048" t="s" s="0">
        <v>66</v>
      </c>
      <c r="F11048" s="0">
        <v>1.012</v>
      </c>
    </row>
    <row r="11049" spans="1:6">
      <c r="A11049" s="39">
        <v>66424</v>
      </c>
      <c r="B11049" t="s" s="0">
        <v>425</v>
      </c>
      <c r="C11049" t="s" s="0">
        <v>226</v>
      </c>
      <c r="E11049" t="s" s="0">
        <v>425</v>
      </c>
      <c r="F11049" s="0">
        <v>0.93799999999999994</v>
      </c>
    </row>
    <row r="11050" spans="1:6">
      <c r="A11050" s="39">
        <v>56587</v>
      </c>
      <c r="B11050" t="s" s="0">
        <v>160</v>
      </c>
      <c r="C11050" t="s" s="0">
        <v>22</v>
      </c>
      <c r="E11050" t="s" s="0">
        <v>160</v>
      </c>
      <c r="F11050" s="0">
        <v>0.94</v>
      </c>
    </row>
    <row r="11051" spans="1:6">
      <c r="A11051" s="39">
        <v>94342</v>
      </c>
      <c r="B11051" t="s" s="0">
        <v>76</v>
      </c>
      <c r="C11051" t="s" s="0">
        <v>26</v>
      </c>
      <c r="E11051" t="s" s="0">
        <v>76</v>
      </c>
      <c r="F11051" s="0">
        <v>1.0229999999999999</v>
      </c>
    </row>
    <row r="11052" spans="1:6">
      <c r="A11052" s="39">
        <v>82064</v>
      </c>
      <c r="B11052" t="s" s="0">
        <v>178</v>
      </c>
      <c r="C11052" t="s" s="0">
        <v>26</v>
      </c>
      <c r="E11052" t="s" s="0">
        <v>178</v>
      </c>
      <c r="F11052" s="0">
        <v>1.288</v>
      </c>
    </row>
    <row r="11053" spans="1:6">
      <c r="A11053" s="39">
        <v>66459</v>
      </c>
      <c r="B11053" t="s" s="0">
        <v>425</v>
      </c>
      <c r="C11053" t="s" s="0">
        <v>226</v>
      </c>
      <c r="E11053" t="s" s="0">
        <v>425</v>
      </c>
      <c r="F11053" s="0">
        <v>0.93799999999999994</v>
      </c>
    </row>
    <row r="11054" spans="1:6">
      <c r="A11054" s="39">
        <v>66399</v>
      </c>
      <c r="B11054" t="s" s="0">
        <v>425</v>
      </c>
      <c r="C11054" t="s" s="0">
        <v>226</v>
      </c>
      <c r="E11054" t="s" s="0">
        <v>425</v>
      </c>
      <c r="F11054" s="0">
        <v>0.93799999999999994</v>
      </c>
    </row>
    <row r="11055" spans="1:6">
      <c r="A11055" s="39">
        <v>98646</v>
      </c>
      <c r="B11055" t="s" s="0">
        <v>71</v>
      </c>
      <c r="C11055" t="s" s="0">
        <v>72</v>
      </c>
      <c r="E11055" t="s" s="0">
        <v>71</v>
      </c>
      <c r="F11055" s="0">
        <v>0.89500000000000002</v>
      </c>
    </row>
    <row r="11056" spans="1:6">
      <c r="A11056" s="39">
        <v>15913</v>
      </c>
      <c r="B11056" t="s" s="0">
        <v>145</v>
      </c>
      <c r="C11056" t="s" s="0">
        <v>82</v>
      </c>
      <c r="E11056" t="s" s="0">
        <v>145</v>
      </c>
      <c r="F11056" s="0">
        <v>0.95299999999999996</v>
      </c>
    </row>
    <row r="11057" spans="1:6">
      <c r="A11057" s="39">
        <v>15344</v>
      </c>
      <c r="B11057" t="s" s="0">
        <v>136</v>
      </c>
      <c r="C11057" t="s" s="0">
        <v>82</v>
      </c>
      <c r="E11057" t="s" s="0">
        <v>136</v>
      </c>
      <c r="F11057" s="0">
        <v>0.93</v>
      </c>
    </row>
    <row r="11058" spans="1:6">
      <c r="A11058" s="39">
        <v>99634</v>
      </c>
      <c r="B11058" t="s" s="0">
        <v>113</v>
      </c>
      <c r="C11058" t="s" s="0">
        <v>72</v>
      </c>
      <c r="E11058" t="s" s="0">
        <v>113</v>
      </c>
      <c r="F11058" s="0">
        <v>0.88600000000000001</v>
      </c>
    </row>
    <row r="11059" spans="1:6">
      <c r="A11059" s="39">
        <v>1616</v>
      </c>
      <c r="B11059" t="s" s="0">
        <v>293</v>
      </c>
      <c r="C11059" t="s" s="0">
        <v>119</v>
      </c>
      <c r="E11059" t="s" s="0">
        <v>293</v>
      </c>
      <c r="F11059" s="0">
        <v>0.91900000000000004</v>
      </c>
    </row>
    <row r="11060" spans="1:6">
      <c r="A11060" s="39">
        <v>66386</v>
      </c>
      <c r="B11060" t="s" s="0">
        <v>425</v>
      </c>
      <c r="C11060" t="s" s="0">
        <v>226</v>
      </c>
      <c r="E11060" t="s" s="0">
        <v>425</v>
      </c>
      <c r="F11060" s="0">
        <v>0.93799999999999994</v>
      </c>
    </row>
    <row r="11061" spans="1:6">
      <c r="A11061" s="39">
        <v>6425</v>
      </c>
      <c r="B11061" t="s" s="0">
        <v>426</v>
      </c>
      <c r="C11061" t="s" s="0">
        <v>70</v>
      </c>
      <c r="E11061" t="s" s="0">
        <v>426</v>
      </c>
      <c r="F11061" s="0">
        <v>0.86399999999999999</v>
      </c>
    </row>
    <row r="11062" spans="1:6">
      <c r="A11062" s="39">
        <v>9661</v>
      </c>
      <c r="B11062" t="s" s="0">
        <v>139</v>
      </c>
      <c r="C11062" t="s" s="0">
        <v>119</v>
      </c>
      <c r="E11062" t="s" s="0">
        <v>139</v>
      </c>
      <c r="F11062" s="0">
        <v>0.92800000000000005</v>
      </c>
    </row>
    <row r="11063" spans="1:6">
      <c r="A11063" s="39">
        <v>19230</v>
      </c>
      <c r="B11063" t="s" s="0">
        <v>135</v>
      </c>
      <c r="C11063" t="s" s="0">
        <v>58</v>
      </c>
      <c r="E11063" t="s" s="0">
        <v>135</v>
      </c>
      <c r="F11063" s="0">
        <v>0.90100000000000002</v>
      </c>
    </row>
    <row r="11064" spans="1:6">
      <c r="A11064" s="39">
        <v>54558</v>
      </c>
      <c r="B11064" t="s" s="0">
        <v>167</v>
      </c>
      <c r="C11064" t="s" s="0">
        <v>22</v>
      </c>
      <c r="E11064" t="s" s="0">
        <v>167</v>
      </c>
      <c r="F11064" s="0">
        <v>1.01</v>
      </c>
    </row>
    <row r="11065" spans="1:6">
      <c r="A11065" s="39">
        <v>55442</v>
      </c>
      <c r="B11065" t="s" s="0">
        <v>36</v>
      </c>
      <c r="C11065" t="s" s="0">
        <v>22</v>
      </c>
      <c r="E11065" t="s" s="0">
        <v>36</v>
      </c>
      <c r="F11065" s="0">
        <v>0.95299999999999996</v>
      </c>
    </row>
    <row r="11066" spans="1:6">
      <c r="A11066" s="39">
        <v>54552</v>
      </c>
      <c r="B11066" t="s" s="0">
        <v>167</v>
      </c>
      <c r="C11066" t="s" s="0">
        <v>22</v>
      </c>
      <c r="E11066" t="s" s="0">
        <v>167</v>
      </c>
      <c r="F11066" s="0">
        <v>1.01</v>
      </c>
    </row>
    <row r="11067" spans="1:6">
      <c r="A11067" s="39">
        <v>6449</v>
      </c>
      <c r="B11067" t="s" s="0">
        <v>426</v>
      </c>
      <c r="C11067" t="s" s="0">
        <v>70</v>
      </c>
      <c r="E11067" t="s" s="0">
        <v>426</v>
      </c>
      <c r="F11067" s="0">
        <v>0.86399999999999999</v>
      </c>
    </row>
    <row r="11068" spans="1:6">
      <c r="A11068" s="39">
        <v>39240</v>
      </c>
      <c r="B11068" t="s" s="0">
        <v>426</v>
      </c>
      <c r="C11068" t="s" s="0">
        <v>70</v>
      </c>
      <c r="E11068" t="s" s="0">
        <v>426</v>
      </c>
      <c r="F11068" s="0">
        <v>0.86399999999999999</v>
      </c>
    </row>
    <row r="11069" spans="1:6">
      <c r="A11069" s="39">
        <v>39249</v>
      </c>
      <c r="B11069" t="s" s="0">
        <v>426</v>
      </c>
      <c r="C11069" t="s" s="0">
        <v>70</v>
      </c>
      <c r="E11069" t="s" s="0">
        <v>426</v>
      </c>
      <c r="F11069" s="0">
        <v>0.86399999999999999</v>
      </c>
    </row>
    <row r="11070" spans="1:6">
      <c r="A11070" s="39">
        <v>96129</v>
      </c>
      <c r="B11070" t="s" s="0">
        <v>124</v>
      </c>
      <c r="C11070" t="s" s="0">
        <v>26</v>
      </c>
      <c r="E11070" t="s" s="0">
        <v>124</v>
      </c>
      <c r="F11070" s="0">
        <v>1.089</v>
      </c>
    </row>
    <row r="11071" spans="1:6">
      <c r="A11071" s="39">
        <v>1796</v>
      </c>
      <c r="B11071" t="s" s="0">
        <v>118</v>
      </c>
      <c r="C11071" t="s" s="0">
        <v>119</v>
      </c>
      <c r="E11071" t="s" s="0">
        <v>118</v>
      </c>
      <c r="F11071" s="0">
        <v>0.97399999999999998</v>
      </c>
    </row>
    <row r="11072" spans="1:6">
      <c r="A11072" s="39">
        <v>6406</v>
      </c>
      <c r="B11072" t="s" s="0">
        <v>426</v>
      </c>
      <c r="C11072" t="s" s="0">
        <v>70</v>
      </c>
      <c r="E11072" t="s" s="0">
        <v>426</v>
      </c>
      <c r="F11072" s="0">
        <v>0.86399999999999999</v>
      </c>
    </row>
    <row r="11073" spans="1:6">
      <c r="A11073" s="39">
        <v>39435</v>
      </c>
      <c r="B11073" t="s" s="0">
        <v>426</v>
      </c>
      <c r="C11073" t="s" s="0">
        <v>70</v>
      </c>
      <c r="E11073" t="s" s="0">
        <v>426</v>
      </c>
      <c r="F11073" s="0">
        <v>0.86399999999999999</v>
      </c>
    </row>
    <row r="11074" spans="1:6">
      <c r="A11074" s="39">
        <v>39448</v>
      </c>
      <c r="B11074" t="s" s="0">
        <v>426</v>
      </c>
      <c r="C11074" t="s" s="0">
        <v>70</v>
      </c>
      <c r="E11074" t="s" s="0">
        <v>426</v>
      </c>
      <c r="F11074" s="0">
        <v>0.86399999999999999</v>
      </c>
    </row>
    <row r="11075" spans="1:6">
      <c r="A11075" s="39">
        <v>39221</v>
      </c>
      <c r="B11075" t="s" s="0">
        <v>426</v>
      </c>
      <c r="C11075" t="s" s="0">
        <v>70</v>
      </c>
      <c r="E11075" t="s" s="0">
        <v>426</v>
      </c>
      <c r="F11075" s="0">
        <v>0.86399999999999999</v>
      </c>
    </row>
    <row r="11076" spans="1:6">
      <c r="A11076" s="39">
        <v>18195</v>
      </c>
      <c r="B11076" t="s" s="0">
        <v>57</v>
      </c>
      <c r="C11076" t="s" s="0">
        <v>58</v>
      </c>
      <c r="E11076" t="s" s="0">
        <v>57</v>
      </c>
      <c r="F11076" s="0">
        <v>0.93899999999999995</v>
      </c>
    </row>
    <row r="11077" spans="1:6">
      <c r="A11077" s="39">
        <v>94166</v>
      </c>
      <c r="B11077" t="s" s="0">
        <v>176</v>
      </c>
      <c r="C11077" t="s" s="0">
        <v>26</v>
      </c>
      <c r="E11077" t="s" s="0">
        <v>176</v>
      </c>
      <c r="F11077" s="0">
        <v>0.98899999999999999</v>
      </c>
    </row>
    <row r="11078" spans="1:6">
      <c r="A11078" s="39">
        <v>16845</v>
      </c>
      <c r="B11078" t="s" s="0">
        <v>280</v>
      </c>
      <c r="C11078" t="s" s="0">
        <v>82</v>
      </c>
      <c r="E11078" t="s" s="0">
        <v>280</v>
      </c>
      <c r="F11078" s="0">
        <v>0.95199999999999996</v>
      </c>
    </row>
    <row r="11079" spans="1:6">
      <c r="A11079" s="39">
        <v>17209</v>
      </c>
      <c r="B11079" t="s" s="0">
        <v>125</v>
      </c>
      <c r="C11079" t="s" s="0">
        <v>58</v>
      </c>
      <c r="E11079" t="s" s="0">
        <v>125</v>
      </c>
      <c r="F11079" s="0">
        <v>0.9</v>
      </c>
    </row>
    <row r="11080" spans="1:6">
      <c r="A11080" s="39">
        <v>79780</v>
      </c>
      <c r="B11080" t="s" s="0">
        <v>97</v>
      </c>
      <c r="C11080" t="s" s="0">
        <v>20</v>
      </c>
      <c r="E11080" t="s" s="0">
        <v>97</v>
      </c>
      <c r="F11080" s="0">
        <v>1.0269999999999999</v>
      </c>
    </row>
    <row r="11081" spans="1:6">
      <c r="A11081" s="39">
        <v>28816</v>
      </c>
      <c r="B11081" t="s" s="0">
        <v>61</v>
      </c>
      <c r="C11081" t="s" s="0">
        <v>39</v>
      </c>
      <c r="E11081" t="s" s="0">
        <v>61</v>
      </c>
      <c r="F11081" s="0">
        <v>0.82</v>
      </c>
    </row>
    <row r="11082" spans="1:6">
      <c r="A11082" s="39">
        <v>92551</v>
      </c>
      <c r="B11082" t="s" s="0">
        <v>123</v>
      </c>
      <c r="C11082" t="s" s="0">
        <v>26</v>
      </c>
      <c r="E11082" t="s" s="0">
        <v>123</v>
      </c>
      <c r="F11082" s="0">
        <v>1.018</v>
      </c>
    </row>
    <row r="11083" spans="1:6">
      <c r="A11083" s="39">
        <v>57614</v>
      </c>
      <c r="B11083" t="s" s="0">
        <v>112</v>
      </c>
      <c r="C11083" t="s" s="0">
        <v>22</v>
      </c>
      <c r="E11083" t="s" s="0">
        <v>112</v>
      </c>
      <c r="F11083" s="0">
        <v>0.99</v>
      </c>
    </row>
    <row r="11084" spans="1:6">
      <c r="A11084" s="39">
        <v>76297</v>
      </c>
      <c r="B11084" t="s" s="0">
        <v>209</v>
      </c>
      <c r="C11084" t="s" s="0">
        <v>20</v>
      </c>
      <c r="E11084" t="s" s="0">
        <v>209</v>
      </c>
      <c r="F11084" s="0">
        <v>1.006</v>
      </c>
    </row>
    <row r="11085" spans="1:6">
      <c r="A11085" s="39">
        <v>39435</v>
      </c>
      <c r="B11085" t="s" s="0">
        <v>426</v>
      </c>
      <c r="C11085" t="s" s="0">
        <v>70</v>
      </c>
      <c r="E11085" t="s" s="0">
        <v>426</v>
      </c>
      <c r="F11085" s="0">
        <v>0.86399999999999999</v>
      </c>
    </row>
    <row r="11086" spans="1:6">
      <c r="A11086" s="39">
        <v>39240</v>
      </c>
      <c r="B11086" t="s" s="0">
        <v>426</v>
      </c>
      <c r="C11086" t="s" s="0">
        <v>70</v>
      </c>
      <c r="E11086" t="s" s="0">
        <v>426</v>
      </c>
      <c r="F11086" s="0">
        <v>0.86399999999999999</v>
      </c>
    </row>
    <row r="11087" spans="1:6">
      <c r="A11087" s="39">
        <v>39435</v>
      </c>
      <c r="B11087" t="s" s="0">
        <v>426</v>
      </c>
      <c r="C11087" t="s" s="0">
        <v>70</v>
      </c>
      <c r="E11087" t="s" s="0">
        <v>426</v>
      </c>
      <c r="F11087" s="0">
        <v>0.86399999999999999</v>
      </c>
    </row>
    <row r="11088" spans="1:6">
      <c r="A11088" s="39">
        <v>6449</v>
      </c>
      <c r="B11088" t="s" s="0">
        <v>426</v>
      </c>
      <c r="C11088" t="s" s="0">
        <v>70</v>
      </c>
      <c r="E11088" t="s" s="0">
        <v>426</v>
      </c>
      <c r="F11088" s="0">
        <v>0.86399999999999999</v>
      </c>
    </row>
    <row r="11089" spans="1:6">
      <c r="A11089" s="39">
        <v>39439</v>
      </c>
      <c r="B11089" t="s" s="0">
        <v>426</v>
      </c>
      <c r="C11089" t="s" s="0">
        <v>70</v>
      </c>
      <c r="E11089" t="s" s="0">
        <v>426</v>
      </c>
      <c r="F11089" s="0">
        <v>0.86399999999999999</v>
      </c>
    </row>
    <row r="11090" spans="1:6">
      <c r="A11090" s="39">
        <v>39444</v>
      </c>
      <c r="B11090" t="s" s="0">
        <v>426</v>
      </c>
      <c r="C11090" t="s" s="0">
        <v>70</v>
      </c>
      <c r="E11090" t="s" s="0">
        <v>426</v>
      </c>
      <c r="F11090" s="0">
        <v>0.86399999999999999</v>
      </c>
    </row>
    <row r="11091" spans="1:6">
      <c r="A11091" s="39">
        <v>6408</v>
      </c>
      <c r="B11091" t="s" s="0">
        <v>426</v>
      </c>
      <c r="C11091" t="s" s="0">
        <v>70</v>
      </c>
      <c r="E11091" t="s" s="0">
        <v>426</v>
      </c>
      <c r="F11091" s="0">
        <v>0.86399999999999999</v>
      </c>
    </row>
    <row r="11092" spans="1:6">
      <c r="A11092" s="39">
        <v>6420</v>
      </c>
      <c r="B11092" t="s" s="0">
        <v>426</v>
      </c>
      <c r="C11092" t="s" s="0">
        <v>70</v>
      </c>
      <c r="E11092" t="s" s="0">
        <v>426</v>
      </c>
      <c r="F11092" s="0">
        <v>0.86399999999999999</v>
      </c>
    </row>
    <row r="11093" spans="1:6">
      <c r="A11093" s="39">
        <v>6429</v>
      </c>
      <c r="B11093" t="s" s="0">
        <v>426</v>
      </c>
      <c r="C11093" t="s" s="0">
        <v>70</v>
      </c>
      <c r="E11093" t="s" s="0">
        <v>426</v>
      </c>
      <c r="F11093" s="0">
        <v>0.86399999999999999</v>
      </c>
    </row>
    <row r="11094" spans="1:6">
      <c r="A11094" s="39">
        <v>6425</v>
      </c>
      <c r="B11094" t="s" s="0">
        <v>426</v>
      </c>
      <c r="C11094" t="s" s="0">
        <v>70</v>
      </c>
      <c r="E11094" t="s" s="0">
        <v>426</v>
      </c>
      <c r="F11094" s="0">
        <v>0.86399999999999999</v>
      </c>
    </row>
    <row r="11095" spans="1:6">
      <c r="A11095" s="39">
        <v>39217</v>
      </c>
      <c r="B11095" t="s" s="0">
        <v>426</v>
      </c>
      <c r="C11095" t="s" s="0">
        <v>70</v>
      </c>
      <c r="E11095" t="s" s="0">
        <v>426</v>
      </c>
      <c r="F11095" s="0">
        <v>0.86399999999999999</v>
      </c>
    </row>
    <row r="11096" spans="1:6">
      <c r="A11096" s="39">
        <v>39218</v>
      </c>
      <c r="B11096" t="s" s="0">
        <v>426</v>
      </c>
      <c r="C11096" t="s" s="0">
        <v>70</v>
      </c>
      <c r="E11096" t="s" s="0">
        <v>426</v>
      </c>
      <c r="F11096" s="0">
        <v>0.86399999999999999</v>
      </c>
    </row>
    <row r="11097" spans="1:6">
      <c r="A11097" s="39">
        <v>6449</v>
      </c>
      <c r="B11097" t="s" s="0">
        <v>426</v>
      </c>
      <c r="C11097" t="s" s="0">
        <v>70</v>
      </c>
      <c r="E11097" t="s" s="0">
        <v>426</v>
      </c>
      <c r="F11097" s="0">
        <v>0.86399999999999999</v>
      </c>
    </row>
    <row r="11098" spans="1:6">
      <c r="A11098" s="39">
        <v>6464</v>
      </c>
      <c r="B11098" t="s" s="0">
        <v>426</v>
      </c>
      <c r="C11098" t="s" s="0">
        <v>70</v>
      </c>
      <c r="E11098" t="s" s="0">
        <v>426</v>
      </c>
      <c r="F11098" s="0">
        <v>0.86399999999999999</v>
      </c>
    </row>
    <row r="11099" spans="1:6">
      <c r="A11099" s="39">
        <v>6466</v>
      </c>
      <c r="B11099" t="s" s="0">
        <v>426</v>
      </c>
      <c r="C11099" t="s" s="0">
        <v>70</v>
      </c>
      <c r="E11099" t="s" s="0">
        <v>426</v>
      </c>
      <c r="F11099" s="0">
        <v>0.86399999999999999</v>
      </c>
    </row>
    <row r="11100" spans="1:6">
      <c r="A11100" s="39">
        <v>6467</v>
      </c>
      <c r="B11100" t="s" s="0">
        <v>426</v>
      </c>
      <c r="C11100" t="s" s="0">
        <v>70</v>
      </c>
      <c r="E11100" t="s" s="0">
        <v>426</v>
      </c>
      <c r="F11100" s="0">
        <v>0.86399999999999999</v>
      </c>
    </row>
    <row r="11101" spans="1:6">
      <c r="A11101" s="39">
        <v>6469</v>
      </c>
      <c r="B11101" t="s" s="0">
        <v>426</v>
      </c>
      <c r="C11101" t="s" s="0">
        <v>70</v>
      </c>
      <c r="E11101" t="s" s="0">
        <v>426</v>
      </c>
      <c r="F11101" s="0">
        <v>0.86399999999999999</v>
      </c>
    </row>
    <row r="11102" spans="1:6">
      <c r="A11102" s="39">
        <v>39418</v>
      </c>
      <c r="B11102" t="s" s="0">
        <v>426</v>
      </c>
      <c r="C11102" t="s" s="0">
        <v>70</v>
      </c>
      <c r="E11102" t="s" s="0">
        <v>426</v>
      </c>
      <c r="F11102" s="0">
        <v>0.86399999999999999</v>
      </c>
    </row>
    <row r="11103" spans="1:6">
      <c r="A11103" s="39">
        <v>39443</v>
      </c>
      <c r="B11103" t="s" s="0">
        <v>426</v>
      </c>
      <c r="C11103" t="s" s="0">
        <v>70</v>
      </c>
      <c r="E11103" t="s" s="0">
        <v>426</v>
      </c>
      <c r="F11103" s="0">
        <v>0.86399999999999999</v>
      </c>
    </row>
    <row r="11104" spans="1:6">
      <c r="A11104" s="39">
        <v>39446</v>
      </c>
      <c r="B11104" t="s" s="0">
        <v>426</v>
      </c>
      <c r="C11104" t="s" s="0">
        <v>70</v>
      </c>
      <c r="E11104" t="s" s="0">
        <v>426</v>
      </c>
      <c r="F11104" s="0">
        <v>0.86399999999999999</v>
      </c>
    </row>
    <row r="11105" spans="1:6">
      <c r="A11105" s="39">
        <v>39435</v>
      </c>
      <c r="B11105" t="s" s="0">
        <v>426</v>
      </c>
      <c r="C11105" t="s" s="0">
        <v>70</v>
      </c>
      <c r="E11105" t="s" s="0">
        <v>426</v>
      </c>
      <c r="F11105" s="0">
        <v>0.86399999999999999</v>
      </c>
    </row>
    <row r="11106" spans="1:6">
      <c r="A11106" s="39">
        <v>34596</v>
      </c>
      <c r="B11106" t="s" s="0">
        <v>427</v>
      </c>
      <c r="C11106" t="s" s="0">
        <v>74</v>
      </c>
      <c r="E11106" t="s" s="0">
        <v>427</v>
      </c>
      <c r="F11106" s="0">
        <v>0.95899999999999996</v>
      </c>
    </row>
    <row r="11107" spans="1:6">
      <c r="A11107" s="39">
        <v>34582</v>
      </c>
      <c r="B11107" t="s" s="0">
        <v>427</v>
      </c>
      <c r="C11107" t="s" s="0">
        <v>74</v>
      </c>
      <c r="E11107" t="s" s="0">
        <v>427</v>
      </c>
      <c r="F11107" s="0">
        <v>0.95899999999999996</v>
      </c>
    </row>
    <row r="11108" spans="1:6">
      <c r="A11108" s="39">
        <v>34295</v>
      </c>
      <c r="B11108" t="s" s="0">
        <v>427</v>
      </c>
      <c r="C11108" t="s" s="0">
        <v>74</v>
      </c>
      <c r="E11108" t="s" s="0">
        <v>427</v>
      </c>
      <c r="F11108" s="0">
        <v>0.95899999999999996</v>
      </c>
    </row>
    <row r="11109" spans="1:6">
      <c r="A11109" s="39">
        <v>34587</v>
      </c>
      <c r="B11109" t="s" s="0">
        <v>427</v>
      </c>
      <c r="C11109" t="s" s="0">
        <v>74</v>
      </c>
      <c r="E11109" t="s" s="0">
        <v>427</v>
      </c>
      <c r="F11109" s="0">
        <v>0.95899999999999996</v>
      </c>
    </row>
    <row r="11110" spans="1:6">
      <c r="A11110" s="39">
        <v>34621</v>
      </c>
      <c r="B11110" t="s" s="0">
        <v>427</v>
      </c>
      <c r="C11110" t="s" s="0">
        <v>74</v>
      </c>
      <c r="E11110" t="s" s="0">
        <v>427</v>
      </c>
      <c r="F11110" s="0">
        <v>0.95899999999999996</v>
      </c>
    </row>
    <row r="11111" spans="1:6">
      <c r="A11111" s="39">
        <v>34560</v>
      </c>
      <c r="B11111" t="s" s="0">
        <v>427</v>
      </c>
      <c r="C11111" t="s" s="0">
        <v>74</v>
      </c>
      <c r="E11111" t="s" s="0">
        <v>427</v>
      </c>
      <c r="F11111" s="0">
        <v>0.95899999999999996</v>
      </c>
    </row>
    <row r="11112" spans="1:6">
      <c r="A11112" s="39">
        <v>34630</v>
      </c>
      <c r="B11112" t="s" s="0">
        <v>427</v>
      </c>
      <c r="C11112" t="s" s="0">
        <v>74</v>
      </c>
      <c r="E11112" t="s" s="0">
        <v>427</v>
      </c>
      <c r="F11112" s="0">
        <v>0.95899999999999996</v>
      </c>
    </row>
    <row r="11113" spans="1:6">
      <c r="A11113" s="39">
        <v>34281</v>
      </c>
      <c r="B11113" t="s" s="0">
        <v>427</v>
      </c>
      <c r="C11113" t="s" s="0">
        <v>74</v>
      </c>
      <c r="E11113" t="s" s="0">
        <v>427</v>
      </c>
      <c r="F11113" s="0">
        <v>0.95899999999999996</v>
      </c>
    </row>
    <row r="11114" spans="1:6">
      <c r="A11114" s="39">
        <v>34302</v>
      </c>
      <c r="B11114" t="s" s="0">
        <v>427</v>
      </c>
      <c r="C11114" t="s" s="0">
        <v>74</v>
      </c>
      <c r="E11114" t="s" s="0">
        <v>427</v>
      </c>
      <c r="F11114" s="0">
        <v>0.95899999999999996</v>
      </c>
    </row>
    <row r="11115" spans="1:6">
      <c r="A11115" s="39">
        <v>34576</v>
      </c>
      <c r="B11115" t="s" s="0">
        <v>427</v>
      </c>
      <c r="C11115" t="s" s="0">
        <v>74</v>
      </c>
      <c r="E11115" t="s" s="0">
        <v>427</v>
      </c>
      <c r="F11115" s="0">
        <v>0.95899999999999996</v>
      </c>
    </row>
    <row r="11116" spans="1:6">
      <c r="A11116" s="39">
        <v>34632</v>
      </c>
      <c r="B11116" t="s" s="0">
        <v>427</v>
      </c>
      <c r="C11116" t="s" s="0">
        <v>74</v>
      </c>
      <c r="E11116" t="s" s="0">
        <v>427</v>
      </c>
      <c r="F11116" s="0">
        <v>0.95899999999999996</v>
      </c>
    </row>
    <row r="11117" spans="1:6">
      <c r="A11117" s="39">
        <v>34593</v>
      </c>
      <c r="B11117" t="s" s="0">
        <v>427</v>
      </c>
      <c r="C11117" t="s" s="0">
        <v>74</v>
      </c>
      <c r="E11117" t="s" s="0">
        <v>427</v>
      </c>
      <c r="F11117" s="0">
        <v>0.95899999999999996</v>
      </c>
    </row>
    <row r="11118" spans="1:6">
      <c r="A11118" s="39">
        <v>34327</v>
      </c>
      <c r="B11118" t="s" s="0">
        <v>427</v>
      </c>
      <c r="C11118" t="s" s="0">
        <v>74</v>
      </c>
      <c r="E11118" t="s" s="0">
        <v>427</v>
      </c>
      <c r="F11118" s="0">
        <v>0.95899999999999996</v>
      </c>
    </row>
    <row r="11119" spans="1:6">
      <c r="A11119" s="39">
        <v>34323</v>
      </c>
      <c r="B11119" t="s" s="0">
        <v>427</v>
      </c>
      <c r="C11119" t="s" s="0">
        <v>74</v>
      </c>
      <c r="E11119" t="s" s="0">
        <v>427</v>
      </c>
      <c r="F11119" s="0">
        <v>0.95899999999999996</v>
      </c>
    </row>
    <row r="11120" spans="1:6">
      <c r="A11120" s="39">
        <v>34212</v>
      </c>
      <c r="B11120" t="s" s="0">
        <v>427</v>
      </c>
      <c r="C11120" t="s" s="0">
        <v>74</v>
      </c>
      <c r="E11120" t="s" s="0">
        <v>427</v>
      </c>
      <c r="F11120" s="0">
        <v>0.95899999999999996</v>
      </c>
    </row>
    <row r="11121" spans="1:6">
      <c r="A11121" s="39">
        <v>34326</v>
      </c>
      <c r="B11121" t="s" s="0">
        <v>427</v>
      </c>
      <c r="C11121" t="s" s="0">
        <v>74</v>
      </c>
      <c r="E11121" t="s" s="0">
        <v>427</v>
      </c>
      <c r="F11121" s="0">
        <v>0.95899999999999996</v>
      </c>
    </row>
    <row r="11122" spans="1:6">
      <c r="A11122" s="39">
        <v>26624</v>
      </c>
      <c r="B11122" t="s" s="0">
        <v>186</v>
      </c>
      <c r="C11122" t="s" s="0">
        <v>39</v>
      </c>
      <c r="E11122" t="s" s="0">
        <v>186</v>
      </c>
      <c r="F11122" s="0">
        <v>0.753</v>
      </c>
    </row>
    <row r="11123" spans="1:6">
      <c r="A11123" s="39">
        <v>26759</v>
      </c>
      <c r="B11123" t="s" s="0">
        <v>186</v>
      </c>
      <c r="C11123" t="s" s="0">
        <v>39</v>
      </c>
      <c r="E11123" t="s" s="0">
        <v>186</v>
      </c>
      <c r="F11123" s="0">
        <v>0.753</v>
      </c>
    </row>
    <row r="11124" spans="1:6">
      <c r="A11124" s="39">
        <v>34599</v>
      </c>
      <c r="B11124" t="s" s="0">
        <v>427</v>
      </c>
      <c r="C11124" t="s" s="0">
        <v>74</v>
      </c>
      <c r="E11124" t="s" s="0">
        <v>427</v>
      </c>
      <c r="F11124" s="0">
        <v>0.95899999999999996</v>
      </c>
    </row>
    <row r="11125" spans="1:6">
      <c r="A11125" s="39">
        <v>34626</v>
      </c>
      <c r="B11125" t="s" s="0">
        <v>427</v>
      </c>
      <c r="C11125" t="s" s="0">
        <v>74</v>
      </c>
      <c r="E11125" t="s" s="0">
        <v>427</v>
      </c>
      <c r="F11125" s="0">
        <v>0.95899999999999996</v>
      </c>
    </row>
    <row r="11126" spans="1:6">
      <c r="A11126" s="39">
        <v>34305</v>
      </c>
      <c r="B11126" t="s" s="0">
        <v>427</v>
      </c>
      <c r="C11126" t="s" s="0">
        <v>74</v>
      </c>
      <c r="E11126" t="s" s="0">
        <v>427</v>
      </c>
      <c r="F11126" s="0">
        <v>0.95899999999999996</v>
      </c>
    </row>
    <row r="11127" spans="1:6">
      <c r="A11127" s="39">
        <v>36280</v>
      </c>
      <c r="B11127" t="s" s="0">
        <v>427</v>
      </c>
      <c r="C11127" t="s" s="0">
        <v>74</v>
      </c>
      <c r="E11127" t="s" s="0">
        <v>427</v>
      </c>
      <c r="F11127" s="0">
        <v>0.95899999999999996</v>
      </c>
    </row>
    <row r="11128" spans="1:6">
      <c r="A11128" s="39">
        <v>29556</v>
      </c>
      <c r="B11128" t="s" s="0">
        <v>129</v>
      </c>
      <c r="C11128" t="s" s="0">
        <v>39</v>
      </c>
      <c r="E11128" t="s" s="0">
        <v>129</v>
      </c>
      <c r="F11128" s="0">
        <v>0.88700000000000001</v>
      </c>
    </row>
    <row r="11129" spans="1:6">
      <c r="A11129" s="39">
        <v>34633</v>
      </c>
      <c r="B11129" t="s" s="0">
        <v>427</v>
      </c>
      <c r="C11129" t="s" s="0">
        <v>74</v>
      </c>
      <c r="E11129" t="s" s="0">
        <v>427</v>
      </c>
      <c r="F11129" s="0">
        <v>0.95899999999999996</v>
      </c>
    </row>
    <row r="11130" spans="1:6">
      <c r="A11130" s="39">
        <v>34637</v>
      </c>
      <c r="B11130" t="s" s="0">
        <v>427</v>
      </c>
      <c r="C11130" t="s" s="0">
        <v>74</v>
      </c>
      <c r="E11130" t="s" s="0">
        <v>427</v>
      </c>
      <c r="F11130" s="0">
        <v>0.95899999999999996</v>
      </c>
    </row>
    <row r="11131" spans="1:6">
      <c r="A11131" s="39">
        <v>34613</v>
      </c>
      <c r="B11131" t="s" s="0">
        <v>427</v>
      </c>
      <c r="C11131" t="s" s="0">
        <v>74</v>
      </c>
      <c r="E11131" t="s" s="0">
        <v>427</v>
      </c>
      <c r="F11131" s="0">
        <v>0.95899999999999996</v>
      </c>
    </row>
    <row r="11132" spans="1:6">
      <c r="A11132" s="39">
        <v>34639</v>
      </c>
      <c r="B11132" t="s" s="0">
        <v>427</v>
      </c>
      <c r="C11132" t="s" s="0">
        <v>74</v>
      </c>
      <c r="E11132" t="s" s="0">
        <v>427</v>
      </c>
      <c r="F11132" s="0">
        <v>0.95899999999999996</v>
      </c>
    </row>
    <row r="11133" spans="1:6">
      <c r="A11133" s="39">
        <v>21394</v>
      </c>
      <c r="B11133" t="s" s="0">
        <v>55</v>
      </c>
      <c r="C11133" t="s" s="0">
        <v>39</v>
      </c>
      <c r="E11133" t="s" s="0">
        <v>55</v>
      </c>
      <c r="F11133" s="0">
        <v>0.94</v>
      </c>
    </row>
    <row r="11134" spans="1:6">
      <c r="A11134" s="39">
        <v>34286</v>
      </c>
      <c r="B11134" t="s" s="0">
        <v>427</v>
      </c>
      <c r="C11134" t="s" s="0">
        <v>74</v>
      </c>
      <c r="E11134" t="s" s="0">
        <v>427</v>
      </c>
      <c r="F11134" s="0">
        <v>0.95899999999999996</v>
      </c>
    </row>
    <row r="11135" spans="1:6">
      <c r="A11135" s="39">
        <v>34590</v>
      </c>
      <c r="B11135" t="s" s="0">
        <v>427</v>
      </c>
      <c r="C11135" t="s" s="0">
        <v>74</v>
      </c>
      <c r="E11135" t="s" s="0">
        <v>427</v>
      </c>
      <c r="F11135" s="0">
        <v>0.95899999999999996</v>
      </c>
    </row>
    <row r="11136" spans="1:6">
      <c r="A11136" s="39">
        <v>34628</v>
      </c>
      <c r="B11136" t="s" s="0">
        <v>427</v>
      </c>
      <c r="C11136" t="s" s="0">
        <v>74</v>
      </c>
      <c r="E11136" t="s" s="0">
        <v>427</v>
      </c>
      <c r="F11136" s="0">
        <v>0.95899999999999996</v>
      </c>
    </row>
    <row r="11137" spans="1:6">
      <c r="A11137" s="39">
        <v>78073</v>
      </c>
      <c r="B11137" t="s" s="0">
        <v>428</v>
      </c>
      <c r="C11137" t="s" s="0">
        <v>20</v>
      </c>
      <c r="E11137" t="s" s="0">
        <v>428</v>
      </c>
      <c r="F11137" s="0">
        <v>0.97199999999999998</v>
      </c>
    </row>
    <row r="11138" spans="1:6">
      <c r="A11138" s="39">
        <v>78176</v>
      </c>
      <c r="B11138" t="s" s="0">
        <v>428</v>
      </c>
      <c r="C11138" t="s" s="0">
        <v>20</v>
      </c>
      <c r="E11138" t="s" s="0">
        <v>428</v>
      </c>
      <c r="F11138" s="0">
        <v>0.97199999999999998</v>
      </c>
    </row>
    <row r="11139" spans="1:6">
      <c r="A11139" s="39">
        <v>18516</v>
      </c>
      <c r="B11139" t="s" s="0">
        <v>83</v>
      </c>
      <c r="C11139" t="s" s="0">
        <v>58</v>
      </c>
      <c r="E11139" t="s" s="0">
        <v>83</v>
      </c>
      <c r="F11139" s="0">
        <v>0.94399999999999995</v>
      </c>
    </row>
    <row r="11140" spans="1:6">
      <c r="A11140" s="39">
        <v>78199</v>
      </c>
      <c r="B11140" t="s" s="0">
        <v>428</v>
      </c>
      <c r="C11140" t="s" s="0">
        <v>20</v>
      </c>
      <c r="E11140" t="s" s="0">
        <v>428</v>
      </c>
      <c r="F11140" s="0">
        <v>0.97199999999999998</v>
      </c>
    </row>
    <row r="11141" spans="1:6">
      <c r="A11141" s="39">
        <v>78086</v>
      </c>
      <c r="B11141" t="s" s="0">
        <v>428</v>
      </c>
      <c r="C11141" t="s" s="0">
        <v>20</v>
      </c>
      <c r="E11141" t="s" s="0">
        <v>428</v>
      </c>
      <c r="F11141" s="0">
        <v>0.97199999999999998</v>
      </c>
    </row>
    <row r="11142" spans="1:6">
      <c r="A11142" s="39">
        <v>78083</v>
      </c>
      <c r="B11142" t="s" s="0">
        <v>428</v>
      </c>
      <c r="C11142" t="s" s="0">
        <v>20</v>
      </c>
      <c r="E11142" t="s" s="0">
        <v>428</v>
      </c>
      <c r="F11142" s="0">
        <v>0.97199999999999998</v>
      </c>
    </row>
    <row r="11143" spans="1:6">
      <c r="A11143" s="39">
        <v>6536</v>
      </c>
      <c r="B11143" t="s" s="0">
        <v>69</v>
      </c>
      <c r="C11143" t="s" s="0">
        <v>70</v>
      </c>
      <c r="E11143" t="s" s="0">
        <v>69</v>
      </c>
      <c r="F11143" s="0">
        <v>0.89700000000000002</v>
      </c>
    </row>
    <row r="11144" spans="1:6">
      <c r="A11144" s="39">
        <v>29303</v>
      </c>
      <c r="B11144" t="s" s="0">
        <v>45</v>
      </c>
      <c r="C11144" t="s" s="0">
        <v>39</v>
      </c>
      <c r="E11144" t="s" s="0">
        <v>45</v>
      </c>
      <c r="F11144" s="0">
        <v>0.83799999999999997</v>
      </c>
    </row>
    <row r="11145" spans="1:6">
      <c r="A11145" s="39">
        <v>29320</v>
      </c>
      <c r="B11145" t="s" s="0">
        <v>45</v>
      </c>
      <c r="C11145" t="s" s="0">
        <v>39</v>
      </c>
      <c r="E11145" t="s" s="0">
        <v>45</v>
      </c>
      <c r="F11145" s="0">
        <v>0.83799999999999997</v>
      </c>
    </row>
    <row r="11146" spans="1:6">
      <c r="A11146" s="39">
        <v>29345</v>
      </c>
      <c r="B11146" t="s" s="0">
        <v>45</v>
      </c>
      <c r="C11146" t="s" s="0">
        <v>39</v>
      </c>
      <c r="E11146" t="s" s="0">
        <v>45</v>
      </c>
      <c r="F11146" s="0">
        <v>0.83799999999999997</v>
      </c>
    </row>
    <row r="11147" spans="1:6">
      <c r="A11147" s="39">
        <v>6369</v>
      </c>
      <c r="B11147" t="s" s="0">
        <v>94</v>
      </c>
      <c r="C11147" t="s" s="0">
        <v>70</v>
      </c>
      <c r="E11147" t="s" s="0">
        <v>94</v>
      </c>
      <c r="F11147" s="0">
        <v>0.83499999999999996</v>
      </c>
    </row>
    <row r="11148" spans="1:6">
      <c r="A11148" s="39">
        <v>6386</v>
      </c>
      <c r="B11148" t="s" s="0">
        <v>94</v>
      </c>
      <c r="C11148" t="s" s="0">
        <v>70</v>
      </c>
      <c r="E11148" t="s" s="0">
        <v>94</v>
      </c>
      <c r="F11148" s="0">
        <v>0.83499999999999996</v>
      </c>
    </row>
    <row r="11149" spans="1:6">
      <c r="A11149" s="39">
        <v>6388</v>
      </c>
      <c r="B11149" t="s" s="0">
        <v>94</v>
      </c>
      <c r="C11149" t="s" s="0">
        <v>70</v>
      </c>
      <c r="E11149" t="s" s="0">
        <v>94</v>
      </c>
      <c r="F11149" s="0">
        <v>0.83499999999999996</v>
      </c>
    </row>
    <row r="11150" spans="1:6">
      <c r="A11150" s="39">
        <v>78166</v>
      </c>
      <c r="B11150" t="s" s="0">
        <v>428</v>
      </c>
      <c r="C11150" t="s" s="0">
        <v>20</v>
      </c>
      <c r="E11150" t="s" s="0">
        <v>428</v>
      </c>
      <c r="F11150" s="0">
        <v>0.97199999999999998</v>
      </c>
    </row>
    <row r="11151" spans="1:6">
      <c r="A11151" s="39">
        <v>17207</v>
      </c>
      <c r="B11151" t="s" s="0">
        <v>125</v>
      </c>
      <c r="C11151" t="s" s="0">
        <v>58</v>
      </c>
      <c r="E11151" t="s" s="0">
        <v>125</v>
      </c>
      <c r="F11151" s="0">
        <v>0.9</v>
      </c>
    </row>
    <row r="11152" spans="1:6">
      <c r="A11152" s="39">
        <v>27257</v>
      </c>
      <c r="B11152" t="s" s="0">
        <v>61</v>
      </c>
      <c r="C11152" t="s" s="0">
        <v>39</v>
      </c>
      <c r="E11152" t="s" s="0">
        <v>61</v>
      </c>
      <c r="F11152" s="0">
        <v>0.82</v>
      </c>
    </row>
    <row r="11153" spans="1:6">
      <c r="A11153" s="39">
        <v>78120</v>
      </c>
      <c r="B11153" t="s" s="0">
        <v>428</v>
      </c>
      <c r="C11153" t="s" s="0">
        <v>20</v>
      </c>
      <c r="E11153" t="s" s="0">
        <v>428</v>
      </c>
      <c r="F11153" s="0">
        <v>0.97199999999999998</v>
      </c>
    </row>
    <row r="11154" spans="1:6">
      <c r="A11154" s="39">
        <v>78148</v>
      </c>
      <c r="B11154" t="s" s="0">
        <v>428</v>
      </c>
      <c r="C11154" t="s" s="0">
        <v>20</v>
      </c>
      <c r="E11154" t="s" s="0">
        <v>428</v>
      </c>
      <c r="F11154" s="0">
        <v>0.97199999999999998</v>
      </c>
    </row>
    <row r="11155" spans="1:6">
      <c r="A11155" s="39">
        <v>78183</v>
      </c>
      <c r="B11155" t="s" s="0">
        <v>428</v>
      </c>
      <c r="C11155" t="s" s="0">
        <v>20</v>
      </c>
      <c r="E11155" t="s" s="0">
        <v>428</v>
      </c>
      <c r="F11155" s="0">
        <v>0.97199999999999998</v>
      </c>
    </row>
    <row r="11156" spans="1:6">
      <c r="A11156" s="39">
        <v>78126</v>
      </c>
      <c r="B11156" t="s" s="0">
        <v>428</v>
      </c>
      <c r="C11156" t="s" s="0">
        <v>20</v>
      </c>
      <c r="E11156" t="s" s="0">
        <v>428</v>
      </c>
      <c r="F11156" s="0">
        <v>0.97199999999999998</v>
      </c>
    </row>
    <row r="11157" spans="1:6">
      <c r="A11157" s="39">
        <v>78087</v>
      </c>
      <c r="B11157" t="s" s="0">
        <v>428</v>
      </c>
      <c r="C11157" t="s" s="0">
        <v>20</v>
      </c>
      <c r="E11157" t="s" s="0">
        <v>428</v>
      </c>
      <c r="F11157" s="0">
        <v>0.97199999999999998</v>
      </c>
    </row>
    <row r="11158" spans="1:6">
      <c r="A11158" s="39">
        <v>29562</v>
      </c>
      <c r="B11158" t="s" s="0">
        <v>129</v>
      </c>
      <c r="C11158" t="s" s="0">
        <v>39</v>
      </c>
      <c r="E11158" t="s" s="0">
        <v>129</v>
      </c>
      <c r="F11158" s="0">
        <v>0.88700000000000001</v>
      </c>
    </row>
    <row r="11159" spans="1:6">
      <c r="A11159" s="39">
        <v>19079</v>
      </c>
      <c r="B11159" t="s" s="0">
        <v>135</v>
      </c>
      <c r="C11159" t="s" s="0">
        <v>58</v>
      </c>
      <c r="E11159" t="s" s="0">
        <v>135</v>
      </c>
      <c r="F11159" s="0">
        <v>0.90100000000000002</v>
      </c>
    </row>
    <row r="11160" spans="1:6">
      <c r="A11160" s="39">
        <v>17168</v>
      </c>
      <c r="B11160" t="s" s="0">
        <v>57</v>
      </c>
      <c r="C11160" t="s" s="0">
        <v>58</v>
      </c>
      <c r="E11160" t="s" s="0">
        <v>57</v>
      </c>
      <c r="F11160" s="0">
        <v>0.93899999999999995</v>
      </c>
    </row>
    <row r="11161" spans="1:6">
      <c r="A11161" s="39">
        <v>78078</v>
      </c>
      <c r="B11161" t="s" s="0">
        <v>428</v>
      </c>
      <c r="C11161" t="s" s="0">
        <v>20</v>
      </c>
      <c r="E11161" t="s" s="0">
        <v>428</v>
      </c>
      <c r="F11161" s="0">
        <v>0.97199999999999998</v>
      </c>
    </row>
    <row r="11162" spans="1:6">
      <c r="A11162" s="39">
        <v>78136</v>
      </c>
      <c r="B11162" t="s" s="0">
        <v>428</v>
      </c>
      <c r="C11162" t="s" s="0">
        <v>20</v>
      </c>
      <c r="E11162" t="s" s="0">
        <v>428</v>
      </c>
      <c r="F11162" s="0">
        <v>0.97199999999999998</v>
      </c>
    </row>
    <row r="11163" spans="1:6">
      <c r="A11163" s="39">
        <v>27232</v>
      </c>
      <c r="B11163" t="s" s="0">
        <v>61</v>
      </c>
      <c r="C11163" t="s" s="0">
        <v>39</v>
      </c>
      <c r="E11163" t="s" s="0">
        <v>61</v>
      </c>
      <c r="F11163" s="0">
        <v>0.82</v>
      </c>
    </row>
    <row r="11164" spans="1:6">
      <c r="A11164" s="39">
        <v>78141</v>
      </c>
      <c r="B11164" t="s" s="0">
        <v>428</v>
      </c>
      <c r="C11164" t="s" s="0">
        <v>20</v>
      </c>
      <c r="E11164" t="s" s="0">
        <v>428</v>
      </c>
      <c r="F11164" s="0">
        <v>0.97199999999999998</v>
      </c>
    </row>
    <row r="11165" spans="1:6">
      <c r="A11165" s="39">
        <v>19077</v>
      </c>
      <c r="B11165" t="s" s="0">
        <v>135</v>
      </c>
      <c r="C11165" t="s" s="0">
        <v>58</v>
      </c>
      <c r="E11165" t="s" s="0">
        <v>135</v>
      </c>
      <c r="F11165" s="0">
        <v>0.90100000000000002</v>
      </c>
    </row>
    <row r="11166" spans="1:6">
      <c r="A11166" s="39">
        <v>78112</v>
      </c>
      <c r="B11166" t="s" s="0">
        <v>428</v>
      </c>
      <c r="C11166" t="s" s="0">
        <v>20</v>
      </c>
      <c r="E11166" t="s" s="0">
        <v>428</v>
      </c>
      <c r="F11166" s="0">
        <v>0.97199999999999998</v>
      </c>
    </row>
    <row r="11167" spans="1:6">
      <c r="A11167" s="39">
        <v>72172</v>
      </c>
      <c r="B11167" t="s" s="0">
        <v>87</v>
      </c>
      <c r="C11167" t="s" s="0">
        <v>20</v>
      </c>
      <c r="E11167" t="s" s="0">
        <v>87</v>
      </c>
      <c r="F11167" s="0">
        <v>0.97799999999999998</v>
      </c>
    </row>
    <row r="11168" spans="1:6">
      <c r="A11168" s="39">
        <v>78098</v>
      </c>
      <c r="B11168" t="s" s="0">
        <v>428</v>
      </c>
      <c r="C11168" t="s" s="0">
        <v>20</v>
      </c>
      <c r="E11168" t="s" s="0">
        <v>428</v>
      </c>
      <c r="F11168" s="0">
        <v>0.97199999999999998</v>
      </c>
    </row>
    <row r="11169" spans="1:6">
      <c r="A11169" s="39">
        <v>55758</v>
      </c>
      <c r="B11169" t="s" s="0">
        <v>32</v>
      </c>
      <c r="C11169" t="s" s="0">
        <v>22</v>
      </c>
      <c r="E11169" t="s" s="0">
        <v>32</v>
      </c>
      <c r="F11169" s="0">
        <v>1.046</v>
      </c>
    </row>
    <row r="11170" spans="1:6">
      <c r="A11170" s="39">
        <v>63834</v>
      </c>
      <c r="B11170" t="s" s="0">
        <v>121</v>
      </c>
      <c r="C11170" t="s" s="0">
        <v>26</v>
      </c>
      <c r="E11170" t="s" s="0">
        <v>121</v>
      </c>
      <c r="F11170" s="0">
        <v>1.095</v>
      </c>
    </row>
    <row r="11171" spans="1:6">
      <c r="A11171" s="39">
        <v>78609</v>
      </c>
      <c r="B11171" t="s" s="0">
        <v>428</v>
      </c>
      <c r="C11171" t="s" s="0">
        <v>20</v>
      </c>
      <c r="E11171" t="s" s="0">
        <v>428</v>
      </c>
      <c r="F11171" s="0">
        <v>0.97199999999999998</v>
      </c>
    </row>
    <row r="11172" spans="1:6">
      <c r="A11172" s="39">
        <v>74429</v>
      </c>
      <c r="B11172" t="s" s="0">
        <v>259</v>
      </c>
      <c r="C11172" t="s" s="0">
        <v>20</v>
      </c>
      <c r="E11172" t="s" s="0">
        <v>259</v>
      </c>
      <c r="F11172" s="0">
        <v>0.97899999999999998</v>
      </c>
    </row>
    <row r="11173" spans="1:6">
      <c r="A11173" s="39">
        <v>92237</v>
      </c>
      <c r="B11173" t="s" s="0">
        <v>153</v>
      </c>
      <c r="C11173" t="s" s="0">
        <v>26</v>
      </c>
      <c r="E11173" t="s" s="0">
        <v>153</v>
      </c>
      <c r="F11173" s="0">
        <v>1.0589999999999999</v>
      </c>
    </row>
    <row r="11174" spans="1:6">
      <c r="A11174" s="39">
        <v>78089</v>
      </c>
      <c r="B11174" t="s" s="0">
        <v>428</v>
      </c>
      <c r="C11174" t="s" s="0">
        <v>20</v>
      </c>
      <c r="E11174" t="s" s="0">
        <v>428</v>
      </c>
      <c r="F11174" s="0">
        <v>0.97199999999999998</v>
      </c>
    </row>
    <row r="11175" spans="1:6">
      <c r="A11175" s="39">
        <v>67734</v>
      </c>
      <c r="B11175" t="s" s="0">
        <v>220</v>
      </c>
      <c r="C11175" t="s" s="0">
        <v>22</v>
      </c>
      <c r="E11175" t="s" s="0">
        <v>220</v>
      </c>
      <c r="F11175" s="0">
        <v>0.97499999999999998</v>
      </c>
    </row>
    <row r="11176" spans="1:6">
      <c r="A11176" s="39">
        <v>78048</v>
      </c>
      <c r="B11176" t="s" s="0">
        <v>428</v>
      </c>
      <c r="C11176" t="s" s="0">
        <v>20</v>
      </c>
      <c r="E11176" t="s" s="0">
        <v>428</v>
      </c>
      <c r="F11176" s="0">
        <v>0.97199999999999998</v>
      </c>
    </row>
    <row r="11177" spans="1:6">
      <c r="A11177" s="39">
        <v>87477</v>
      </c>
      <c r="B11177" t="s" s="0">
        <v>143</v>
      </c>
      <c r="C11177" t="s" s="0">
        <v>26</v>
      </c>
      <c r="E11177" t="s" s="0">
        <v>143</v>
      </c>
      <c r="F11177" s="0">
        <v>1.0960000000000001</v>
      </c>
    </row>
    <row r="11178" spans="1:6">
      <c r="A11178" s="39">
        <v>79295</v>
      </c>
      <c r="B11178" t="s" s="0">
        <v>179</v>
      </c>
      <c r="C11178" t="s" s="0">
        <v>20</v>
      </c>
      <c r="E11178" t="s" s="0">
        <v>179</v>
      </c>
      <c r="F11178" s="0">
        <v>1.101</v>
      </c>
    </row>
    <row r="11179" spans="1:6">
      <c r="A11179" s="39">
        <v>97528</v>
      </c>
      <c r="B11179" t="s" s="0">
        <v>181</v>
      </c>
      <c r="C11179" t="s" s="0">
        <v>26</v>
      </c>
      <c r="E11179" t="s" s="0">
        <v>181</v>
      </c>
      <c r="F11179" s="0">
        <v>1.071</v>
      </c>
    </row>
    <row r="11180" spans="1:6">
      <c r="A11180" s="39">
        <v>85254</v>
      </c>
      <c r="B11180" t="s" s="0">
        <v>140</v>
      </c>
      <c r="C11180" t="s" s="0">
        <v>26</v>
      </c>
      <c r="E11180" t="s" s="0">
        <v>140</v>
      </c>
      <c r="F11180" s="0">
        <v>1.1739999999999999</v>
      </c>
    </row>
    <row r="11181" spans="1:6">
      <c r="A11181" s="39">
        <v>85259</v>
      </c>
      <c r="B11181" t="s" s="0">
        <v>140</v>
      </c>
      <c r="C11181" t="s" s="0">
        <v>26</v>
      </c>
      <c r="E11181" t="s" s="0">
        <v>140</v>
      </c>
      <c r="F11181" s="0">
        <v>1.1739999999999999</v>
      </c>
    </row>
    <row r="11182" spans="1:6">
      <c r="A11182" s="39">
        <v>39171</v>
      </c>
      <c r="B11182" t="s" s="0">
        <v>126</v>
      </c>
      <c r="C11182" t="s" s="0">
        <v>70</v>
      </c>
      <c r="E11182" t="s" s="0">
        <v>126</v>
      </c>
      <c r="F11182" s="0">
        <v>0.89500000000000002</v>
      </c>
    </row>
    <row r="11183" spans="1:6">
      <c r="A11183" s="39">
        <v>97633</v>
      </c>
      <c r="B11183" t="s" s="0">
        <v>181</v>
      </c>
      <c r="C11183" t="s" s="0">
        <v>26</v>
      </c>
      <c r="E11183" t="s" s="0">
        <v>181</v>
      </c>
      <c r="F11183" s="0">
        <v>1.071</v>
      </c>
    </row>
    <row r="11184" spans="1:6">
      <c r="A11184" s="39">
        <v>75056</v>
      </c>
      <c r="B11184" t="s" s="0">
        <v>209</v>
      </c>
      <c r="C11184" t="s" s="0">
        <v>20</v>
      </c>
      <c r="E11184" t="s" s="0">
        <v>209</v>
      </c>
      <c r="F11184" s="0">
        <v>1.006</v>
      </c>
    </row>
    <row r="11185" spans="1:6">
      <c r="A11185" s="39">
        <v>98617</v>
      </c>
      <c r="B11185" t="s" s="0">
        <v>228</v>
      </c>
      <c r="C11185" t="s" s="0">
        <v>72</v>
      </c>
      <c r="E11185" t="s" s="0">
        <v>228</v>
      </c>
      <c r="F11185" s="0">
        <v>0.95199999999999996</v>
      </c>
    </row>
    <row r="11186" spans="1:6">
      <c r="A11186" s="39">
        <v>97320</v>
      </c>
      <c r="B11186" t="s" s="0">
        <v>35</v>
      </c>
      <c r="C11186" t="s" s="0">
        <v>26</v>
      </c>
      <c r="E11186" t="s" s="0">
        <v>35</v>
      </c>
      <c r="F11186" s="0">
        <v>1.0649999999999999</v>
      </c>
    </row>
    <row r="11187" spans="1:6">
      <c r="A11187" s="39">
        <v>97529</v>
      </c>
      <c r="B11187" t="s" s="0">
        <v>235</v>
      </c>
      <c r="C11187" t="s" s="0">
        <v>26</v>
      </c>
      <c r="E11187" t="s" s="0">
        <v>235</v>
      </c>
      <c r="F11187" s="0">
        <v>1.093</v>
      </c>
    </row>
    <row r="11188" spans="1:6">
      <c r="A11188" s="39">
        <v>55286</v>
      </c>
      <c r="B11188" t="s" s="0">
        <v>99</v>
      </c>
      <c r="C11188" t="s" s="0">
        <v>22</v>
      </c>
      <c r="E11188" t="s" s="0">
        <v>99</v>
      </c>
      <c r="F11188" s="0">
        <v>0.97</v>
      </c>
    </row>
    <row r="11189" spans="1:6">
      <c r="A11189" s="39">
        <v>97717</v>
      </c>
      <c r="B11189" t="s" s="0">
        <v>185</v>
      </c>
      <c r="C11189" t="s" s="0">
        <v>26</v>
      </c>
      <c r="E11189" t="s" s="0">
        <v>185</v>
      </c>
      <c r="F11189" s="0">
        <v>1.04</v>
      </c>
    </row>
    <row r="11190" spans="1:6">
      <c r="A11190" s="39">
        <v>93104</v>
      </c>
      <c r="B11190" t="s" s="0">
        <v>117</v>
      </c>
      <c r="C11190" t="s" s="0">
        <v>26</v>
      </c>
      <c r="E11190" t="s" s="0">
        <v>117</v>
      </c>
      <c r="F11190" s="0">
        <v>1.0569999999999999</v>
      </c>
    </row>
    <row r="11191" spans="1:6">
      <c r="A11191" s="39">
        <v>78050</v>
      </c>
      <c r="B11191" t="s" s="0">
        <v>428</v>
      </c>
      <c r="C11191" t="s" s="0">
        <v>20</v>
      </c>
      <c r="E11191" t="s" s="0">
        <v>428</v>
      </c>
      <c r="F11191" s="0">
        <v>0.97199999999999998</v>
      </c>
    </row>
    <row r="11192" spans="1:6">
      <c r="A11192" s="39">
        <v>18519</v>
      </c>
      <c r="B11192" t="s" s="0">
        <v>83</v>
      </c>
      <c r="C11192" t="s" s="0">
        <v>58</v>
      </c>
      <c r="E11192" t="s" s="0">
        <v>83</v>
      </c>
      <c r="F11192" s="0">
        <v>0.94399999999999995</v>
      </c>
    </row>
    <row r="11193" spans="1:6">
      <c r="A11193" s="39">
        <v>78052</v>
      </c>
      <c r="B11193" t="s" s="0">
        <v>428</v>
      </c>
      <c r="C11193" t="s" s="0">
        <v>20</v>
      </c>
      <c r="E11193" t="s" s="0">
        <v>428</v>
      </c>
      <c r="F11193" s="0">
        <v>0.97199999999999998</v>
      </c>
    </row>
    <row r="11194" spans="1:6">
      <c r="A11194" s="39">
        <v>38373</v>
      </c>
      <c r="B11194" t="s" s="0">
        <v>217</v>
      </c>
      <c r="C11194" t="s" s="0">
        <v>39</v>
      </c>
      <c r="E11194" t="s" s="0">
        <v>217</v>
      </c>
      <c r="F11194" s="0">
        <v>0.82</v>
      </c>
    </row>
    <row r="11195" spans="1:6">
      <c r="A11195" s="39">
        <v>38376</v>
      </c>
      <c r="B11195" t="s" s="0">
        <v>217</v>
      </c>
      <c r="C11195" t="s" s="0">
        <v>39</v>
      </c>
      <c r="E11195" t="s" s="0">
        <v>217</v>
      </c>
      <c r="F11195" s="0">
        <v>0.82</v>
      </c>
    </row>
    <row r="11196" spans="1:6">
      <c r="A11196" s="39">
        <v>83362</v>
      </c>
      <c r="B11196" t="s" s="0">
        <v>128</v>
      </c>
      <c r="C11196" t="s" s="0">
        <v>26</v>
      </c>
      <c r="E11196" t="s" s="0">
        <v>128</v>
      </c>
      <c r="F11196" s="0">
        <v>1.115</v>
      </c>
    </row>
    <row r="11197" spans="1:6">
      <c r="A11197" s="39">
        <v>26903</v>
      </c>
      <c r="B11197" t="s" s="0">
        <v>158</v>
      </c>
      <c r="C11197" t="s" s="0">
        <v>39</v>
      </c>
      <c r="E11197" t="s" s="0">
        <v>158</v>
      </c>
      <c r="F11197" s="0">
        <v>0.82</v>
      </c>
    </row>
    <row r="11198" spans="1:6">
      <c r="A11198" s="39">
        <v>78054</v>
      </c>
      <c r="B11198" t="s" s="0">
        <v>428</v>
      </c>
      <c r="C11198" t="s" s="0">
        <v>20</v>
      </c>
      <c r="E11198" t="s" s="0">
        <v>428</v>
      </c>
      <c r="F11198" s="0">
        <v>0.97199999999999998</v>
      </c>
    </row>
    <row r="11199" spans="1:6">
      <c r="A11199" s="39">
        <v>73079</v>
      </c>
      <c r="B11199" t="s" s="0">
        <v>43</v>
      </c>
      <c r="C11199" t="s" s="0">
        <v>20</v>
      </c>
      <c r="E11199" t="s" s="0">
        <v>43</v>
      </c>
      <c r="F11199" s="0">
        <v>1.0329999999999999</v>
      </c>
    </row>
    <row r="11200" spans="1:6">
      <c r="A11200" s="39">
        <v>49762</v>
      </c>
      <c r="B11200" t="s" s="0">
        <v>158</v>
      </c>
      <c r="C11200" t="s" s="0">
        <v>39</v>
      </c>
      <c r="E11200" t="s" s="0">
        <v>158</v>
      </c>
      <c r="F11200" s="0">
        <v>0.82</v>
      </c>
    </row>
    <row r="11201" spans="1:6">
      <c r="A11201" s="39">
        <v>31555</v>
      </c>
      <c r="B11201" t="s" s="0">
        <v>75</v>
      </c>
      <c r="C11201" t="s" s="0">
        <v>39</v>
      </c>
      <c r="E11201" t="s" s="0">
        <v>75</v>
      </c>
      <c r="F11201" s="0">
        <v>0.81699999999999995</v>
      </c>
    </row>
    <row r="11202" spans="1:6">
      <c r="A11202" s="39">
        <v>78056</v>
      </c>
      <c r="B11202" t="s" s="0">
        <v>428</v>
      </c>
      <c r="C11202" t="s" s="0">
        <v>20</v>
      </c>
      <c r="E11202" t="s" s="0">
        <v>428</v>
      </c>
      <c r="F11202" s="0">
        <v>0.97199999999999998</v>
      </c>
    </row>
    <row r="11203" spans="1:6">
      <c r="A11203" s="39">
        <v>16230</v>
      </c>
      <c r="B11203" t="s" s="0">
        <v>81</v>
      </c>
      <c r="C11203" t="s" s="0">
        <v>82</v>
      </c>
      <c r="E11203" t="s" s="0">
        <v>81</v>
      </c>
      <c r="F11203" s="0">
        <v>0.878</v>
      </c>
    </row>
    <row r="11204" spans="1:6">
      <c r="A11204" s="39">
        <v>28857</v>
      </c>
      <c r="B11204" t="s" s="0">
        <v>61</v>
      </c>
      <c r="C11204" t="s" s="0">
        <v>39</v>
      </c>
      <c r="E11204" t="s" s="0">
        <v>61</v>
      </c>
      <c r="F11204" s="0">
        <v>0.82</v>
      </c>
    </row>
    <row r="11205" spans="1:6">
      <c r="A11205" s="39">
        <v>78147</v>
      </c>
      <c r="B11205" t="s" s="0">
        <v>428</v>
      </c>
      <c r="C11205" t="s" s="0">
        <v>20</v>
      </c>
      <c r="E11205" t="s" s="0">
        <v>428</v>
      </c>
      <c r="F11205" s="0">
        <v>0.97199999999999998</v>
      </c>
    </row>
    <row r="11206" spans="1:6">
      <c r="A11206" s="39">
        <v>10115</v>
      </c>
      <c r="B11206" t="s" s="0">
        <v>429</v>
      </c>
      <c r="C11206" t="s" s="0">
        <v>430</v>
      </c>
      <c r="E11206" t="s" s="0">
        <v>429</v>
      </c>
      <c r="F11206" s="0">
        <v>1.1200000000000001</v>
      </c>
    </row>
    <row r="11207" spans="1:6">
      <c r="A11207" s="39">
        <v>10117</v>
      </c>
      <c r="B11207" t="s" s="0">
        <v>429</v>
      </c>
      <c r="C11207" t="s" s="0">
        <v>430</v>
      </c>
      <c r="E11207" t="s" s="0">
        <v>429</v>
      </c>
      <c r="F11207" s="0">
        <v>1.1200000000000001</v>
      </c>
    </row>
    <row r="11208" spans="1:6">
      <c r="A11208" s="39">
        <v>54441</v>
      </c>
      <c r="B11208" t="s" s="0">
        <v>21</v>
      </c>
      <c r="C11208" t="s" s="0">
        <v>22</v>
      </c>
      <c r="E11208" t="s" s="0">
        <v>21</v>
      </c>
      <c r="F11208" s="0">
        <v>1.085</v>
      </c>
    </row>
    <row r="11209" spans="1:6">
      <c r="A11209" s="39">
        <v>83342</v>
      </c>
      <c r="B11209" t="s" s="0">
        <v>128</v>
      </c>
      <c r="C11209" t="s" s="0">
        <v>26</v>
      </c>
      <c r="E11209" t="s" s="0">
        <v>128</v>
      </c>
      <c r="F11209" s="0">
        <v>1.115</v>
      </c>
    </row>
    <row r="11210" spans="1:6">
      <c r="A11210" s="39">
        <v>83373</v>
      </c>
      <c r="B11210" t="s" s="0">
        <v>128</v>
      </c>
      <c r="C11210" t="s" s="0">
        <v>26</v>
      </c>
      <c r="E11210" t="s" s="0">
        <v>128</v>
      </c>
      <c r="F11210" s="0">
        <v>1.115</v>
      </c>
    </row>
    <row r="11211" spans="1:6">
      <c r="A11211" s="39">
        <v>10119</v>
      </c>
      <c r="B11211" t="s" s="0">
        <v>429</v>
      </c>
      <c r="C11211" t="s" s="0">
        <v>430</v>
      </c>
      <c r="E11211" t="s" s="0">
        <v>429</v>
      </c>
      <c r="F11211" s="0">
        <v>1.1200000000000001</v>
      </c>
    </row>
    <row r="11212" spans="1:6">
      <c r="A11212" s="39">
        <v>10178</v>
      </c>
      <c r="B11212" t="s" s="0">
        <v>429</v>
      </c>
      <c r="C11212" t="s" s="0">
        <v>430</v>
      </c>
      <c r="E11212" t="s" s="0">
        <v>429</v>
      </c>
      <c r="F11212" s="0">
        <v>1.1200000000000001</v>
      </c>
    </row>
    <row r="11213" spans="1:6">
      <c r="A11213" s="39">
        <v>10179</v>
      </c>
      <c r="B11213" t="s" s="0">
        <v>429</v>
      </c>
      <c r="C11213" t="s" s="0">
        <v>430</v>
      </c>
      <c r="E11213" t="s" s="0">
        <v>429</v>
      </c>
      <c r="F11213" s="0">
        <v>1.1200000000000001</v>
      </c>
    </row>
    <row r="11214" spans="1:6">
      <c r="A11214" s="39">
        <v>86704</v>
      </c>
      <c r="B11214" t="s" s="0">
        <v>101</v>
      </c>
      <c r="C11214" t="s" s="0">
        <v>26</v>
      </c>
      <c r="E11214" t="s" s="0">
        <v>101</v>
      </c>
      <c r="F11214" s="0">
        <v>1.0469999999999999</v>
      </c>
    </row>
    <row r="11215" spans="1:6">
      <c r="A11215" s="39">
        <v>74388</v>
      </c>
      <c r="B11215" t="s" s="0">
        <v>34</v>
      </c>
      <c r="C11215" t="s" s="0">
        <v>20</v>
      </c>
      <c r="E11215" t="s" s="0">
        <v>34</v>
      </c>
      <c r="F11215" s="0">
        <v>1.012</v>
      </c>
    </row>
    <row r="11216" spans="1:6">
      <c r="A11216" s="39">
        <v>78607</v>
      </c>
      <c r="B11216" t="s" s="0">
        <v>100</v>
      </c>
      <c r="C11216" t="s" s="0">
        <v>20</v>
      </c>
      <c r="E11216" t="s" s="0">
        <v>100</v>
      </c>
      <c r="F11216" s="0">
        <v>1.05</v>
      </c>
    </row>
    <row r="11217" spans="1:6">
      <c r="A11217" s="39">
        <v>10243</v>
      </c>
      <c r="B11217" t="s" s="0">
        <v>429</v>
      </c>
      <c r="C11217" t="s" s="0">
        <v>430</v>
      </c>
      <c r="E11217" t="s" s="0">
        <v>429</v>
      </c>
      <c r="F11217" s="0">
        <v>1.1200000000000001</v>
      </c>
    </row>
    <row r="11218" spans="1:6">
      <c r="A11218" s="39">
        <v>54426</v>
      </c>
      <c r="B11218" t="s" s="0">
        <v>142</v>
      </c>
      <c r="C11218" t="s" s="0">
        <v>22</v>
      </c>
      <c r="E11218" t="s" s="0">
        <v>142</v>
      </c>
      <c r="F11218" s="0">
        <v>1.0549999999999999</v>
      </c>
    </row>
    <row r="11219" spans="1:6">
      <c r="A11219" s="39">
        <v>99897</v>
      </c>
      <c r="B11219" t="s" s="0">
        <v>211</v>
      </c>
      <c r="C11219" t="s" s="0">
        <v>72</v>
      </c>
      <c r="E11219" t="s" s="0">
        <v>211</v>
      </c>
      <c r="F11219" s="0">
        <v>0.88</v>
      </c>
    </row>
    <row r="11220" spans="1:6">
      <c r="A11220" s="39">
        <v>71732</v>
      </c>
      <c r="B11220" t="s" s="0">
        <v>60</v>
      </c>
      <c r="C11220" t="s" s="0">
        <v>20</v>
      </c>
      <c r="E11220" t="s" s="0">
        <v>60</v>
      </c>
      <c r="F11220" s="0">
        <v>1.0409999999999999</v>
      </c>
    </row>
    <row r="11221" spans="1:6">
      <c r="A11221" s="39">
        <v>39517</v>
      </c>
      <c r="B11221" t="s" s="0">
        <v>95</v>
      </c>
      <c r="C11221" t="s" s="0">
        <v>70</v>
      </c>
      <c r="E11221" t="s" s="0">
        <v>95</v>
      </c>
      <c r="F11221" s="0">
        <v>0.72899999999999998</v>
      </c>
    </row>
    <row r="11222" spans="1:6">
      <c r="A11222" s="39">
        <v>39579</v>
      </c>
      <c r="B11222" t="s" s="0">
        <v>95</v>
      </c>
      <c r="C11222" t="s" s="0">
        <v>70</v>
      </c>
      <c r="E11222" t="s" s="0">
        <v>95</v>
      </c>
      <c r="F11222" s="0">
        <v>0.72899999999999998</v>
      </c>
    </row>
    <row r="11223" spans="1:6">
      <c r="A11223" s="39">
        <v>39590</v>
      </c>
      <c r="B11223" t="s" s="0">
        <v>95</v>
      </c>
      <c r="C11223" t="s" s="0">
        <v>70</v>
      </c>
      <c r="E11223" t="s" s="0">
        <v>95</v>
      </c>
      <c r="F11223" s="0">
        <v>0.72899999999999998</v>
      </c>
    </row>
    <row r="11224" spans="1:6">
      <c r="A11224" s="39">
        <v>10245</v>
      </c>
      <c r="B11224" t="s" s="0">
        <v>429</v>
      </c>
      <c r="C11224" t="s" s="0">
        <v>430</v>
      </c>
      <c r="E11224" t="s" s="0">
        <v>429</v>
      </c>
      <c r="F11224" s="0">
        <v>1.1200000000000001</v>
      </c>
    </row>
    <row r="11225" spans="1:6">
      <c r="A11225" s="39">
        <v>10247</v>
      </c>
      <c r="B11225" t="s" s="0">
        <v>429</v>
      </c>
      <c r="C11225" t="s" s="0">
        <v>430</v>
      </c>
      <c r="E11225" t="s" s="0">
        <v>429</v>
      </c>
      <c r="F11225" s="0">
        <v>1.1200000000000001</v>
      </c>
    </row>
    <row r="11226" spans="1:6">
      <c r="A11226" s="39">
        <v>84367</v>
      </c>
      <c r="B11226" t="s" s="0">
        <v>176</v>
      </c>
      <c r="C11226" t="s" s="0">
        <v>26</v>
      </c>
      <c r="E11226" t="s" s="0">
        <v>176</v>
      </c>
      <c r="F11226" s="0">
        <v>0.98899999999999999</v>
      </c>
    </row>
    <row r="11227" spans="1:6">
      <c r="A11227" s="39">
        <v>10249</v>
      </c>
      <c r="B11227" t="s" s="0">
        <v>429</v>
      </c>
      <c r="C11227" t="s" s="0">
        <v>430</v>
      </c>
      <c r="E11227" t="s" s="0">
        <v>429</v>
      </c>
      <c r="F11227" s="0">
        <v>1.1200000000000001</v>
      </c>
    </row>
    <row r="11228" spans="1:6">
      <c r="A11228" s="39">
        <v>10315</v>
      </c>
      <c r="B11228" t="s" s="0">
        <v>429</v>
      </c>
      <c r="C11228" t="s" s="0">
        <v>430</v>
      </c>
      <c r="E11228" t="s" s="0">
        <v>429</v>
      </c>
      <c r="F11228" s="0">
        <v>1.1200000000000001</v>
      </c>
    </row>
    <row r="11229" spans="1:6">
      <c r="A11229" s="39">
        <v>10317</v>
      </c>
      <c r="B11229" t="s" s="0">
        <v>429</v>
      </c>
      <c r="C11229" t="s" s="0">
        <v>430</v>
      </c>
      <c r="E11229" t="s" s="0">
        <v>429</v>
      </c>
      <c r="F11229" s="0">
        <v>1.1200000000000001</v>
      </c>
    </row>
    <row r="11230" spans="1:6">
      <c r="A11230" s="39">
        <v>10318</v>
      </c>
      <c r="B11230" t="s" s="0">
        <v>429</v>
      </c>
      <c r="C11230" t="s" s="0">
        <v>430</v>
      </c>
      <c r="E11230" t="s" s="0">
        <v>429</v>
      </c>
      <c r="F11230" s="0">
        <v>1.1200000000000001</v>
      </c>
    </row>
    <row r="11231" spans="1:6">
      <c r="A11231" s="39">
        <v>88459</v>
      </c>
      <c r="B11231" t="s" s="0">
        <v>41</v>
      </c>
      <c r="C11231" t="s" s="0">
        <v>20</v>
      </c>
      <c r="E11231" t="s" s="0">
        <v>41</v>
      </c>
      <c r="F11231" s="0">
        <v>1.0229999999999999</v>
      </c>
    </row>
    <row r="11232" spans="1:6">
      <c r="A11232" s="39">
        <v>36142</v>
      </c>
      <c r="B11232" t="s" s="0">
        <v>207</v>
      </c>
      <c r="C11232" t="s" s="0">
        <v>74</v>
      </c>
      <c r="E11232" t="s" s="0">
        <v>207</v>
      </c>
      <c r="F11232" s="0">
        <v>1</v>
      </c>
    </row>
    <row r="11233" spans="1:6">
      <c r="A11233" s="39">
        <v>16307</v>
      </c>
      <c r="B11233" t="s" s="0">
        <v>159</v>
      </c>
      <c r="C11233" t="s" s="0">
        <v>82</v>
      </c>
      <c r="E11233" t="s" s="0">
        <v>159</v>
      </c>
      <c r="F11233" s="0">
        <v>0.88900000000000001</v>
      </c>
    </row>
    <row r="11234" spans="1:6">
      <c r="A11234" s="39">
        <v>86660</v>
      </c>
      <c r="B11234" t="s" s="0">
        <v>101</v>
      </c>
      <c r="C11234" t="s" s="0">
        <v>26</v>
      </c>
      <c r="E11234" t="s" s="0">
        <v>101</v>
      </c>
      <c r="F11234" s="0">
        <v>1.0469999999999999</v>
      </c>
    </row>
    <row r="11235" spans="1:6">
      <c r="A11235" s="39">
        <v>38479</v>
      </c>
      <c r="B11235" t="s" s="0">
        <v>54</v>
      </c>
      <c r="C11235" t="s" s="0">
        <v>39</v>
      </c>
      <c r="E11235" t="s" s="0">
        <v>54</v>
      </c>
      <c r="F11235" s="0">
        <v>0.86099999999999999</v>
      </c>
    </row>
    <row r="11236" spans="1:6">
      <c r="A11236" s="39">
        <v>10319</v>
      </c>
      <c r="B11236" t="s" s="0">
        <v>429</v>
      </c>
      <c r="C11236" t="s" s="0">
        <v>430</v>
      </c>
      <c r="E11236" t="s" s="0">
        <v>429</v>
      </c>
      <c r="F11236" s="0">
        <v>1.1200000000000001</v>
      </c>
    </row>
    <row r="11237" spans="1:6">
      <c r="A11237" s="39">
        <v>10365</v>
      </c>
      <c r="B11237" t="s" s="0">
        <v>429</v>
      </c>
      <c r="C11237" t="s" s="0">
        <v>430</v>
      </c>
      <c r="E11237" t="s" s="0">
        <v>429</v>
      </c>
      <c r="F11237" s="0">
        <v>1.1200000000000001</v>
      </c>
    </row>
    <row r="11238" spans="1:6">
      <c r="A11238" s="39">
        <v>27412</v>
      </c>
      <c r="B11238" t="s" s="0">
        <v>65</v>
      </c>
      <c r="C11238" t="s" s="0">
        <v>39</v>
      </c>
      <c r="E11238" t="s" s="0">
        <v>65</v>
      </c>
      <c r="F11238" s="0">
        <v>0.753</v>
      </c>
    </row>
    <row r="11239" spans="1:6">
      <c r="A11239" s="39">
        <v>18249</v>
      </c>
      <c r="B11239" t="s" s="0">
        <v>57</v>
      </c>
      <c r="C11239" t="s" s="0">
        <v>58</v>
      </c>
      <c r="E11239" t="s" s="0">
        <v>57</v>
      </c>
      <c r="F11239" s="0">
        <v>0.93899999999999995</v>
      </c>
    </row>
    <row r="11240" spans="1:6">
      <c r="A11240" s="39">
        <v>10367</v>
      </c>
      <c r="B11240" t="s" s="0">
        <v>429</v>
      </c>
      <c r="C11240" t="s" s="0">
        <v>430</v>
      </c>
      <c r="E11240" t="s" s="0">
        <v>429</v>
      </c>
      <c r="F11240" s="0">
        <v>1.1200000000000001</v>
      </c>
    </row>
    <row r="11241" spans="1:6">
      <c r="A11241" s="39">
        <v>10369</v>
      </c>
      <c r="B11241" t="s" s="0">
        <v>429</v>
      </c>
      <c r="C11241" t="s" s="0">
        <v>430</v>
      </c>
      <c r="E11241" t="s" s="0">
        <v>429</v>
      </c>
      <c r="F11241" s="0">
        <v>1.1200000000000001</v>
      </c>
    </row>
    <row r="11242" spans="1:6">
      <c r="A11242" s="39">
        <v>37339</v>
      </c>
      <c r="B11242" t="s" s="0">
        <v>154</v>
      </c>
      <c r="C11242" t="s" s="0">
        <v>72</v>
      </c>
      <c r="E11242" t="s" s="0">
        <v>154</v>
      </c>
      <c r="F11242" s="0">
        <v>0.90700000000000003</v>
      </c>
    </row>
    <row r="11243" spans="1:6">
      <c r="A11243" s="39">
        <v>10405</v>
      </c>
      <c r="B11243" t="s" s="0">
        <v>429</v>
      </c>
      <c r="C11243" t="s" s="0">
        <v>430</v>
      </c>
      <c r="E11243" t="s" s="0">
        <v>429</v>
      </c>
      <c r="F11243" s="0">
        <v>1.1200000000000001</v>
      </c>
    </row>
    <row r="11244" spans="1:6">
      <c r="A11244" s="39">
        <v>10407</v>
      </c>
      <c r="B11244" t="s" s="0">
        <v>429</v>
      </c>
      <c r="C11244" t="s" s="0">
        <v>430</v>
      </c>
      <c r="E11244" t="s" s="0">
        <v>429</v>
      </c>
      <c r="F11244" s="0">
        <v>1.1200000000000001</v>
      </c>
    </row>
    <row r="11245" spans="1:6">
      <c r="A11245" s="39">
        <v>97285</v>
      </c>
      <c r="B11245" t="s" s="0">
        <v>133</v>
      </c>
      <c r="C11245" t="s" s="0">
        <v>26</v>
      </c>
      <c r="E11245" t="s" s="0">
        <v>133</v>
      </c>
      <c r="F11245" s="0">
        <v>1.1100000000000001</v>
      </c>
    </row>
    <row r="11246" spans="1:6">
      <c r="A11246" s="39">
        <v>4425</v>
      </c>
      <c r="B11246" t="s" s="0">
        <v>177</v>
      </c>
      <c r="C11246" t="s" s="0">
        <v>119</v>
      </c>
      <c r="E11246" t="s" s="0">
        <v>177</v>
      </c>
      <c r="F11246" s="0">
        <v>0.96099999999999997</v>
      </c>
    </row>
    <row r="11247" spans="1:6">
      <c r="A11247" s="39">
        <v>15848</v>
      </c>
      <c r="B11247" t="s" s="0">
        <v>206</v>
      </c>
      <c r="C11247" t="s" s="0">
        <v>82</v>
      </c>
      <c r="E11247" t="s" s="0">
        <v>206</v>
      </c>
      <c r="F11247" s="0">
        <v>0.93600000000000005</v>
      </c>
    </row>
    <row r="11248" spans="1:6">
      <c r="A11248" s="39">
        <v>3185</v>
      </c>
      <c r="B11248" t="s" s="0">
        <v>288</v>
      </c>
      <c r="C11248" t="s" s="0">
        <v>82</v>
      </c>
      <c r="E11248" t="s" s="0">
        <v>288</v>
      </c>
      <c r="F11248" s="0">
        <v>0.748</v>
      </c>
    </row>
    <row r="11249" spans="1:6">
      <c r="A11249" s="39">
        <v>82024</v>
      </c>
      <c r="B11249" t="s" s="0">
        <v>178</v>
      </c>
      <c r="C11249" t="s" s="0">
        <v>26</v>
      </c>
      <c r="E11249" t="s" s="0">
        <v>178</v>
      </c>
      <c r="F11249" s="0">
        <v>1.288</v>
      </c>
    </row>
    <row r="11250" spans="1:6">
      <c r="A11250" s="39">
        <v>84416</v>
      </c>
      <c r="B11250" t="s" s="0">
        <v>234</v>
      </c>
      <c r="C11250" t="s" s="0">
        <v>26</v>
      </c>
      <c r="E11250" t="s" s="0">
        <v>234</v>
      </c>
      <c r="F11250" s="0">
        <v>1.163</v>
      </c>
    </row>
    <row r="11251" spans="1:6">
      <c r="A11251" s="39">
        <v>10409</v>
      </c>
      <c r="B11251" t="s" s="0">
        <v>429</v>
      </c>
      <c r="C11251" t="s" s="0">
        <v>430</v>
      </c>
      <c r="E11251" t="s" s="0">
        <v>429</v>
      </c>
      <c r="F11251" s="0">
        <v>1.1200000000000001</v>
      </c>
    </row>
    <row r="11252" spans="1:6">
      <c r="A11252" s="39">
        <v>10435</v>
      </c>
      <c r="B11252" t="s" s="0">
        <v>429</v>
      </c>
      <c r="C11252" t="s" s="0">
        <v>430</v>
      </c>
      <c r="E11252" t="s" s="0">
        <v>429</v>
      </c>
      <c r="F11252" s="0">
        <v>1.1200000000000001</v>
      </c>
    </row>
    <row r="11253" spans="1:6">
      <c r="A11253" s="39">
        <v>9249</v>
      </c>
      <c r="B11253" t="s" s="0">
        <v>139</v>
      </c>
      <c r="C11253" t="s" s="0">
        <v>119</v>
      </c>
      <c r="E11253" t="s" s="0">
        <v>139</v>
      </c>
      <c r="F11253" s="0">
        <v>0.92800000000000005</v>
      </c>
    </row>
    <row r="11254" spans="1:6">
      <c r="A11254" s="39">
        <v>10437</v>
      </c>
      <c r="B11254" t="s" s="0">
        <v>429</v>
      </c>
      <c r="C11254" t="s" s="0">
        <v>430</v>
      </c>
      <c r="E11254" t="s" s="0">
        <v>429</v>
      </c>
      <c r="F11254" s="0">
        <v>1.1200000000000001</v>
      </c>
    </row>
    <row r="11255" spans="1:6">
      <c r="A11255" s="39">
        <v>10439</v>
      </c>
      <c r="B11255" t="s" s="0">
        <v>429</v>
      </c>
      <c r="C11255" t="s" s="0">
        <v>430</v>
      </c>
      <c r="E11255" t="s" s="0">
        <v>429</v>
      </c>
      <c r="F11255" s="0">
        <v>1.1200000000000001</v>
      </c>
    </row>
    <row r="11256" spans="1:6">
      <c r="A11256" s="39">
        <v>10551</v>
      </c>
      <c r="B11256" t="s" s="0">
        <v>429</v>
      </c>
      <c r="C11256" t="s" s="0">
        <v>430</v>
      </c>
      <c r="E11256" t="s" s="0">
        <v>429</v>
      </c>
      <c r="F11256" s="0">
        <v>1.1200000000000001</v>
      </c>
    </row>
    <row r="11257" spans="1:6">
      <c r="A11257" s="39">
        <v>54456</v>
      </c>
      <c r="B11257" t="s" s="0">
        <v>21</v>
      </c>
      <c r="C11257" t="s" s="0">
        <v>22</v>
      </c>
      <c r="E11257" t="s" s="0">
        <v>21</v>
      </c>
      <c r="F11257" s="0">
        <v>1.085</v>
      </c>
    </row>
    <row r="11258" spans="1:6">
      <c r="A11258" s="39">
        <v>10553</v>
      </c>
      <c r="B11258" t="s" s="0">
        <v>429</v>
      </c>
      <c r="C11258" t="s" s="0">
        <v>430</v>
      </c>
      <c r="E11258" t="s" s="0">
        <v>429</v>
      </c>
      <c r="F11258" s="0">
        <v>1.1200000000000001</v>
      </c>
    </row>
    <row r="11259" spans="1:6">
      <c r="A11259" s="39">
        <v>19399</v>
      </c>
      <c r="B11259" t="s" s="0">
        <v>135</v>
      </c>
      <c r="C11259" t="s" s="0">
        <v>58</v>
      </c>
      <c r="E11259" t="s" s="0">
        <v>135</v>
      </c>
      <c r="F11259" s="0">
        <v>0.90100000000000002</v>
      </c>
    </row>
    <row r="11260" spans="1:6">
      <c r="A11260" s="39">
        <v>10555</v>
      </c>
      <c r="B11260" t="s" s="0">
        <v>429</v>
      </c>
      <c r="C11260" t="s" s="0">
        <v>430</v>
      </c>
      <c r="E11260" t="s" s="0">
        <v>429</v>
      </c>
      <c r="F11260" s="0">
        <v>1.1200000000000001</v>
      </c>
    </row>
    <row r="11261" spans="1:6">
      <c r="A11261" s="39">
        <v>10557</v>
      </c>
      <c r="B11261" t="s" s="0">
        <v>429</v>
      </c>
      <c r="C11261" t="s" s="0">
        <v>430</v>
      </c>
      <c r="E11261" t="s" s="0">
        <v>429</v>
      </c>
      <c r="F11261" s="0">
        <v>1.1200000000000001</v>
      </c>
    </row>
    <row r="11262" spans="1:6">
      <c r="A11262" s="39">
        <v>93105</v>
      </c>
      <c r="B11262" t="s" s="0">
        <v>117</v>
      </c>
      <c r="C11262" t="s" s="0">
        <v>26</v>
      </c>
      <c r="E11262" t="s" s="0">
        <v>117</v>
      </c>
      <c r="F11262" s="0">
        <v>1.0569999999999999</v>
      </c>
    </row>
    <row r="11263" spans="1:6">
      <c r="A11263" s="39">
        <v>83684</v>
      </c>
      <c r="B11263" t="s" s="0">
        <v>214</v>
      </c>
      <c r="C11263" t="s" s="0">
        <v>26</v>
      </c>
      <c r="E11263" t="s" s="0">
        <v>214</v>
      </c>
      <c r="F11263" s="0">
        <v>1.274</v>
      </c>
    </row>
    <row r="11264" spans="1:6">
      <c r="A11264" s="39">
        <v>3185</v>
      </c>
      <c r="B11264" t="s" s="0">
        <v>288</v>
      </c>
      <c r="C11264" t="s" s="0">
        <v>82</v>
      </c>
      <c r="E11264" t="s" s="0">
        <v>288</v>
      </c>
      <c r="F11264" s="0">
        <v>0.748</v>
      </c>
    </row>
    <row r="11265" spans="1:6">
      <c r="A11265" s="39">
        <v>7570</v>
      </c>
      <c r="B11265" t="s" s="0">
        <v>184</v>
      </c>
      <c r="C11265" t="s" s="0">
        <v>72</v>
      </c>
      <c r="E11265" t="s" s="0">
        <v>184</v>
      </c>
      <c r="F11265" s="0">
        <v>0.94499999999999995</v>
      </c>
    </row>
    <row r="11266" spans="1:6">
      <c r="A11266" s="39">
        <v>83317</v>
      </c>
      <c r="B11266" t="s" s="0">
        <v>91</v>
      </c>
      <c r="C11266" t="s" s="0">
        <v>26</v>
      </c>
      <c r="E11266" t="s" s="0">
        <v>91</v>
      </c>
      <c r="F11266" s="0">
        <v>1.1379999999999999</v>
      </c>
    </row>
    <row r="11267" spans="1:6">
      <c r="A11267" s="39">
        <v>83364</v>
      </c>
      <c r="B11267" t="s" s="0">
        <v>91</v>
      </c>
      <c r="C11267" t="s" s="0">
        <v>26</v>
      </c>
      <c r="E11267" t="s" s="0">
        <v>91</v>
      </c>
      <c r="F11267" s="0">
        <v>1.1379999999999999</v>
      </c>
    </row>
    <row r="11268" spans="1:6">
      <c r="A11268" s="39">
        <v>84576</v>
      </c>
      <c r="B11268" t="s" s="0">
        <v>141</v>
      </c>
      <c r="C11268" t="s" s="0">
        <v>26</v>
      </c>
      <c r="E11268" t="s" s="0">
        <v>141</v>
      </c>
      <c r="F11268" s="0">
        <v>0.98699999999999999</v>
      </c>
    </row>
    <row r="11269" spans="1:6">
      <c r="A11269" s="39">
        <v>94244</v>
      </c>
      <c r="B11269" t="s" s="0">
        <v>40</v>
      </c>
      <c r="C11269" t="s" s="0">
        <v>26</v>
      </c>
      <c r="E11269" t="s" s="0">
        <v>40</v>
      </c>
      <c r="F11269" s="0">
        <v>0.93500000000000005</v>
      </c>
    </row>
    <row r="11270" spans="1:6">
      <c r="A11270" s="39">
        <v>37339</v>
      </c>
      <c r="B11270" t="s" s="0">
        <v>154</v>
      </c>
      <c r="C11270" t="s" s="0">
        <v>72</v>
      </c>
      <c r="E11270" t="s" s="0">
        <v>154</v>
      </c>
      <c r="F11270" s="0">
        <v>0.90700000000000003</v>
      </c>
    </row>
    <row r="11271" spans="1:6">
      <c r="A11271" s="39">
        <v>19273</v>
      </c>
      <c r="B11271" t="s" s="0">
        <v>135</v>
      </c>
      <c r="C11271" t="s" s="0">
        <v>58</v>
      </c>
      <c r="E11271" t="s" s="0">
        <v>135</v>
      </c>
      <c r="F11271" s="0">
        <v>0.90100000000000002</v>
      </c>
    </row>
    <row r="11272" spans="1:6">
      <c r="A11272" s="39">
        <v>10559</v>
      </c>
      <c r="B11272" t="s" s="0">
        <v>429</v>
      </c>
      <c r="C11272" t="s" s="0">
        <v>430</v>
      </c>
      <c r="E11272" t="s" s="0">
        <v>429</v>
      </c>
      <c r="F11272" s="0">
        <v>1.1200000000000001</v>
      </c>
    </row>
    <row r="11273" spans="1:6">
      <c r="A11273" s="39">
        <v>56858</v>
      </c>
      <c r="B11273" t="s" s="0">
        <v>102</v>
      </c>
      <c r="C11273" t="s" s="0">
        <v>22</v>
      </c>
      <c r="E11273" t="s" s="0">
        <v>102</v>
      </c>
      <c r="F11273" s="0">
        <v>0.99099999999999999</v>
      </c>
    </row>
    <row r="11274" spans="1:6">
      <c r="A11274" s="39">
        <v>10585</v>
      </c>
      <c r="B11274" t="s" s="0">
        <v>429</v>
      </c>
      <c r="C11274" t="s" s="0">
        <v>430</v>
      </c>
      <c r="E11274" t="s" s="0">
        <v>429</v>
      </c>
      <c r="F11274" s="0">
        <v>1.1200000000000001</v>
      </c>
    </row>
    <row r="11275" spans="1:6">
      <c r="A11275" s="39">
        <v>14513</v>
      </c>
      <c r="B11275" t="s" s="0">
        <v>191</v>
      </c>
      <c r="C11275" t="s" s="0">
        <v>82</v>
      </c>
      <c r="E11275" t="s" s="0">
        <v>191</v>
      </c>
      <c r="F11275" s="0">
        <v>0.95699999999999996</v>
      </c>
    </row>
    <row r="11276" spans="1:6">
      <c r="A11276" s="39">
        <v>54441</v>
      </c>
      <c r="B11276" t="s" s="0">
        <v>21</v>
      </c>
      <c r="C11276" t="s" s="0">
        <v>22</v>
      </c>
      <c r="E11276" t="s" s="0">
        <v>21</v>
      </c>
      <c r="F11276" s="0">
        <v>1.085</v>
      </c>
    </row>
    <row r="11277" spans="1:6">
      <c r="A11277" s="39">
        <v>17268</v>
      </c>
      <c r="B11277" t="s" s="0">
        <v>159</v>
      </c>
      <c r="C11277" t="s" s="0">
        <v>82</v>
      </c>
      <c r="E11277" t="s" s="0">
        <v>159</v>
      </c>
      <c r="F11277" s="0">
        <v>0.88900000000000001</v>
      </c>
    </row>
    <row r="11278" spans="1:6">
      <c r="A11278" s="39">
        <v>16818</v>
      </c>
      <c r="B11278" t="s" s="0">
        <v>280</v>
      </c>
      <c r="C11278" t="s" s="0">
        <v>82</v>
      </c>
      <c r="E11278" t="s" s="0">
        <v>280</v>
      </c>
      <c r="F11278" s="0">
        <v>0.95199999999999996</v>
      </c>
    </row>
    <row r="11279" spans="1:6">
      <c r="A11279" s="39">
        <v>16845</v>
      </c>
      <c r="B11279" t="s" s="0">
        <v>280</v>
      </c>
      <c r="C11279" t="s" s="0">
        <v>82</v>
      </c>
      <c r="E11279" t="s" s="0">
        <v>280</v>
      </c>
      <c r="F11279" s="0">
        <v>0.95199999999999996</v>
      </c>
    </row>
    <row r="11280" spans="1:6">
      <c r="A11280" s="39">
        <v>17268</v>
      </c>
      <c r="B11280" t="s" s="0">
        <v>159</v>
      </c>
      <c r="C11280" t="s" s="0">
        <v>82</v>
      </c>
      <c r="E11280" t="s" s="0">
        <v>159</v>
      </c>
      <c r="F11280" s="0">
        <v>0.88900000000000001</v>
      </c>
    </row>
    <row r="11281" spans="1:6">
      <c r="A11281" s="39">
        <v>78250</v>
      </c>
      <c r="B11281" t="s" s="0">
        <v>19</v>
      </c>
      <c r="C11281" t="s" s="0">
        <v>20</v>
      </c>
      <c r="E11281" t="s" s="0">
        <v>19</v>
      </c>
      <c r="F11281" s="0">
        <v>1.052</v>
      </c>
    </row>
    <row r="11282" spans="1:6">
      <c r="A11282" s="39">
        <v>79312</v>
      </c>
      <c r="B11282" t="s" s="0">
        <v>216</v>
      </c>
      <c r="C11282" t="s" s="0">
        <v>20</v>
      </c>
      <c r="E11282" t="s" s="0">
        <v>216</v>
      </c>
      <c r="F11282" s="0">
        <v>1.1020000000000001</v>
      </c>
    </row>
    <row r="11283" spans="1:6">
      <c r="A11283" s="39">
        <v>79331</v>
      </c>
      <c r="B11283" t="s" s="0">
        <v>216</v>
      </c>
      <c r="C11283" t="s" s="0">
        <v>20</v>
      </c>
      <c r="E11283" t="s" s="0">
        <v>216</v>
      </c>
      <c r="F11283" s="0">
        <v>1.1020000000000001</v>
      </c>
    </row>
    <row r="11284" spans="1:6">
      <c r="A11284" s="39">
        <v>10587</v>
      </c>
      <c r="B11284" t="s" s="0">
        <v>429</v>
      </c>
      <c r="C11284" t="s" s="0">
        <v>430</v>
      </c>
      <c r="E11284" t="s" s="0">
        <v>429</v>
      </c>
      <c r="F11284" s="0">
        <v>1.1200000000000001</v>
      </c>
    </row>
    <row r="11285" spans="1:6">
      <c r="A11285" s="39">
        <v>10589</v>
      </c>
      <c r="B11285" t="s" s="0">
        <v>429</v>
      </c>
      <c r="C11285" t="s" s="0">
        <v>430</v>
      </c>
      <c r="E11285" t="s" s="0">
        <v>429</v>
      </c>
      <c r="F11285" s="0">
        <v>1.1200000000000001</v>
      </c>
    </row>
    <row r="11286" spans="1:6">
      <c r="A11286" s="39">
        <v>10623</v>
      </c>
      <c r="B11286" t="s" s="0">
        <v>429</v>
      </c>
      <c r="C11286" t="s" s="0">
        <v>430</v>
      </c>
      <c r="E11286" t="s" s="0">
        <v>429</v>
      </c>
      <c r="F11286" s="0">
        <v>1.1200000000000001</v>
      </c>
    </row>
    <row r="11287" spans="1:6">
      <c r="A11287" s="39">
        <v>21395</v>
      </c>
      <c r="B11287" t="s" s="0">
        <v>165</v>
      </c>
      <c r="C11287" t="s" s="0">
        <v>39</v>
      </c>
      <c r="E11287" t="s" s="0">
        <v>165</v>
      </c>
      <c r="F11287" s="0">
        <v>0.98</v>
      </c>
    </row>
    <row r="11288" spans="1:6">
      <c r="A11288" s="39">
        <v>18195</v>
      </c>
      <c r="B11288" t="s" s="0">
        <v>57</v>
      </c>
      <c r="C11288" t="s" s="0">
        <v>58</v>
      </c>
      <c r="E11288" t="s" s="0">
        <v>57</v>
      </c>
      <c r="F11288" s="0">
        <v>0.93899999999999995</v>
      </c>
    </row>
    <row r="11289" spans="1:6">
      <c r="A11289" s="39">
        <v>19258</v>
      </c>
      <c r="B11289" t="s" s="0">
        <v>135</v>
      </c>
      <c r="C11289" t="s" s="0">
        <v>58</v>
      </c>
      <c r="E11289" t="s" s="0">
        <v>135</v>
      </c>
      <c r="F11289" s="0">
        <v>0.90100000000000002</v>
      </c>
    </row>
    <row r="11290" spans="1:6">
      <c r="A11290" s="39">
        <v>23936</v>
      </c>
      <c r="B11290" t="s" s="0">
        <v>138</v>
      </c>
      <c r="C11290" t="s" s="0">
        <v>58</v>
      </c>
      <c r="E11290" t="s" s="0">
        <v>138</v>
      </c>
      <c r="F11290" s="0">
        <v>0.96</v>
      </c>
    </row>
    <row r="11291" spans="1:6">
      <c r="A11291" s="39">
        <v>10625</v>
      </c>
      <c r="B11291" t="s" s="0">
        <v>429</v>
      </c>
      <c r="C11291" t="s" s="0">
        <v>430</v>
      </c>
      <c r="E11291" t="s" s="0">
        <v>429</v>
      </c>
      <c r="F11291" s="0">
        <v>1.1200000000000001</v>
      </c>
    </row>
    <row r="11292" spans="1:6">
      <c r="A11292" s="39">
        <v>10627</v>
      </c>
      <c r="B11292" t="s" s="0">
        <v>429</v>
      </c>
      <c r="C11292" t="s" s="0">
        <v>430</v>
      </c>
      <c r="E11292" t="s" s="0">
        <v>429</v>
      </c>
      <c r="F11292" s="0">
        <v>1.1200000000000001</v>
      </c>
    </row>
    <row r="11293" spans="1:6">
      <c r="A11293" s="39">
        <v>17166</v>
      </c>
      <c r="B11293" t="s" s="0">
        <v>57</v>
      </c>
      <c r="C11293" t="s" s="0">
        <v>58</v>
      </c>
      <c r="E11293" t="s" s="0">
        <v>57</v>
      </c>
      <c r="F11293" s="0">
        <v>0.93899999999999995</v>
      </c>
    </row>
    <row r="11294" spans="1:6">
      <c r="A11294" s="39">
        <v>96355</v>
      </c>
      <c r="B11294" t="s" s="0">
        <v>377</v>
      </c>
      <c r="C11294" t="s" s="0">
        <v>26</v>
      </c>
      <c r="E11294" t="s" s="0">
        <v>377</v>
      </c>
      <c r="F11294" s="0">
        <v>1.135</v>
      </c>
    </row>
    <row r="11295" spans="1:6">
      <c r="A11295" s="39">
        <v>1945</v>
      </c>
      <c r="B11295" t="s" s="0">
        <v>116</v>
      </c>
      <c r="C11295" t="s" s="0">
        <v>82</v>
      </c>
      <c r="E11295" t="s" s="0">
        <v>116</v>
      </c>
      <c r="F11295" s="0">
        <v>0.88800000000000001</v>
      </c>
    </row>
    <row r="11296" spans="1:6">
      <c r="A11296" s="39">
        <v>94167</v>
      </c>
      <c r="B11296" t="s" s="0">
        <v>85</v>
      </c>
      <c r="C11296" t="s" s="0">
        <v>26</v>
      </c>
      <c r="E11296" t="s" s="0">
        <v>85</v>
      </c>
      <c r="F11296" s="0">
        <v>0.91600000000000004</v>
      </c>
    </row>
    <row r="11297" spans="1:6">
      <c r="A11297" s="39">
        <v>10629</v>
      </c>
      <c r="B11297" t="s" s="0">
        <v>429</v>
      </c>
      <c r="C11297" t="s" s="0">
        <v>430</v>
      </c>
      <c r="E11297" t="s" s="0">
        <v>429</v>
      </c>
      <c r="F11297" s="0">
        <v>1.1200000000000001</v>
      </c>
    </row>
    <row r="11298" spans="1:6">
      <c r="A11298" s="39">
        <v>10707</v>
      </c>
      <c r="B11298" t="s" s="0">
        <v>429</v>
      </c>
      <c r="C11298" t="s" s="0">
        <v>430</v>
      </c>
      <c r="E11298" t="s" s="0">
        <v>429</v>
      </c>
      <c r="F11298" s="0">
        <v>1.1200000000000001</v>
      </c>
    </row>
    <row r="11299" spans="1:6">
      <c r="A11299" s="39">
        <v>93158</v>
      </c>
      <c r="B11299" t="s" s="0">
        <v>123</v>
      </c>
      <c r="C11299" t="s" s="0">
        <v>26</v>
      </c>
      <c r="E11299" t="s" s="0">
        <v>123</v>
      </c>
      <c r="F11299" s="0">
        <v>1.018</v>
      </c>
    </row>
    <row r="11300" spans="1:6">
      <c r="A11300" s="39">
        <v>10709</v>
      </c>
      <c r="B11300" t="s" s="0">
        <v>429</v>
      </c>
      <c r="C11300" t="s" s="0">
        <v>430</v>
      </c>
      <c r="E11300" t="s" s="0">
        <v>429</v>
      </c>
      <c r="F11300" s="0">
        <v>1.1200000000000001</v>
      </c>
    </row>
    <row r="11301" spans="1:6">
      <c r="A11301" s="39">
        <v>93356</v>
      </c>
      <c r="B11301" t="s" s="0">
        <v>31</v>
      </c>
      <c r="C11301" t="s" s="0">
        <v>26</v>
      </c>
      <c r="E11301" t="s" s="0">
        <v>31</v>
      </c>
      <c r="F11301" s="0">
        <v>0.98299999999999998</v>
      </c>
    </row>
    <row r="11302" spans="1:6">
      <c r="A11302" s="39">
        <v>92552</v>
      </c>
      <c r="B11302" t="s" s="0">
        <v>123</v>
      </c>
      <c r="C11302" t="s" s="0">
        <v>26</v>
      </c>
      <c r="E11302" t="s" s="0">
        <v>123</v>
      </c>
      <c r="F11302" s="0">
        <v>1.018</v>
      </c>
    </row>
    <row r="11303" spans="1:6">
      <c r="A11303" s="39">
        <v>15755</v>
      </c>
      <c r="B11303" t="s" s="0">
        <v>145</v>
      </c>
      <c r="C11303" t="s" s="0">
        <v>82</v>
      </c>
      <c r="E11303" t="s" s="0">
        <v>145</v>
      </c>
      <c r="F11303" s="0">
        <v>0.95299999999999996</v>
      </c>
    </row>
    <row r="11304" spans="1:6">
      <c r="A11304" s="39">
        <v>96358</v>
      </c>
      <c r="B11304" t="s" s="0">
        <v>377</v>
      </c>
      <c r="C11304" t="s" s="0">
        <v>26</v>
      </c>
      <c r="E11304" t="s" s="0">
        <v>377</v>
      </c>
      <c r="F11304" s="0">
        <v>1.135</v>
      </c>
    </row>
    <row r="11305" spans="1:6">
      <c r="A11305" s="39">
        <v>10711</v>
      </c>
      <c r="B11305" t="s" s="0">
        <v>429</v>
      </c>
      <c r="C11305" t="s" s="0">
        <v>430</v>
      </c>
      <c r="E11305" t="s" s="0">
        <v>429</v>
      </c>
      <c r="F11305" s="0">
        <v>1.1200000000000001</v>
      </c>
    </row>
    <row r="11306" spans="1:6">
      <c r="A11306" s="39">
        <v>10713</v>
      </c>
      <c r="B11306" t="s" s="0">
        <v>429</v>
      </c>
      <c r="C11306" t="s" s="0">
        <v>430</v>
      </c>
      <c r="E11306" t="s" s="0">
        <v>429</v>
      </c>
      <c r="F11306" s="0">
        <v>1.1200000000000001</v>
      </c>
    </row>
    <row r="11307" spans="1:6">
      <c r="A11307" s="39">
        <v>86943</v>
      </c>
      <c r="B11307" t="s" s="0">
        <v>164</v>
      </c>
      <c r="C11307" t="s" s="0">
        <v>26</v>
      </c>
      <c r="E11307" t="s" s="0">
        <v>164</v>
      </c>
      <c r="F11307" s="0">
        <v>1.1579999999999999</v>
      </c>
    </row>
    <row r="11308" spans="1:6">
      <c r="A11308" s="39">
        <v>6502</v>
      </c>
      <c r="B11308" t="s" s="0">
        <v>219</v>
      </c>
      <c r="C11308" t="s" s="0">
        <v>70</v>
      </c>
      <c r="E11308" t="s" s="0">
        <v>219</v>
      </c>
      <c r="F11308" s="0">
        <v>0.84499999999999997</v>
      </c>
    </row>
    <row r="11309" spans="1:6">
      <c r="A11309" s="39">
        <v>66987</v>
      </c>
      <c r="B11309" t="s" s="0">
        <v>134</v>
      </c>
      <c r="C11309" t="s" s="0">
        <v>22</v>
      </c>
      <c r="E11309" t="s" s="0">
        <v>134</v>
      </c>
      <c r="F11309" s="0">
        <v>1.0189999999999999</v>
      </c>
    </row>
    <row r="11310" spans="1:6">
      <c r="A11310" s="39">
        <v>54424</v>
      </c>
      <c r="B11310" t="s" s="0">
        <v>142</v>
      </c>
      <c r="C11310" t="s" s="0">
        <v>22</v>
      </c>
      <c r="E11310" t="s" s="0">
        <v>142</v>
      </c>
      <c r="F11310" s="0">
        <v>1.0549999999999999</v>
      </c>
    </row>
    <row r="11311" spans="1:6">
      <c r="A11311" s="39">
        <v>56584</v>
      </c>
      <c r="B11311" t="s" s="0">
        <v>160</v>
      </c>
      <c r="C11311" t="s" s="0">
        <v>22</v>
      </c>
      <c r="E11311" t="s" s="0">
        <v>160</v>
      </c>
      <c r="F11311" s="0">
        <v>0.94</v>
      </c>
    </row>
    <row r="11312" spans="1:6">
      <c r="A11312" s="39">
        <v>10715</v>
      </c>
      <c r="B11312" t="s" s="0">
        <v>429</v>
      </c>
      <c r="C11312" t="s" s="0">
        <v>430</v>
      </c>
      <c r="E11312" t="s" s="0">
        <v>429</v>
      </c>
      <c r="F11312" s="0">
        <v>1.1200000000000001</v>
      </c>
    </row>
    <row r="11313" spans="1:6">
      <c r="A11313" s="39">
        <v>66871</v>
      </c>
      <c r="B11313" t="s" s="0">
        <v>53</v>
      </c>
      <c r="C11313" t="s" s="0">
        <v>22</v>
      </c>
      <c r="E11313" t="s" s="0">
        <v>53</v>
      </c>
      <c r="F11313" s="0">
        <v>0.96099999999999997</v>
      </c>
    </row>
    <row r="11314" spans="1:6">
      <c r="A11314" s="39">
        <v>4808</v>
      </c>
      <c r="B11314" t="s" s="0">
        <v>202</v>
      </c>
      <c r="C11314" t="s" s="0">
        <v>119</v>
      </c>
      <c r="E11314" t="s" s="0">
        <v>202</v>
      </c>
      <c r="F11314" s="0">
        <v>0.95699999999999996</v>
      </c>
    </row>
    <row r="11315" spans="1:6">
      <c r="A11315" s="39">
        <v>93107</v>
      </c>
      <c r="B11315" t="s" s="0">
        <v>117</v>
      </c>
      <c r="C11315" t="s" s="0">
        <v>26</v>
      </c>
      <c r="E11315" t="s" s="0">
        <v>117</v>
      </c>
      <c r="F11315" s="0">
        <v>1.0569999999999999</v>
      </c>
    </row>
    <row r="11316" spans="1:6">
      <c r="A11316" s="39">
        <v>91177</v>
      </c>
      <c r="B11316" t="s" s="0">
        <v>30</v>
      </c>
      <c r="C11316" t="s" s="0">
        <v>26</v>
      </c>
      <c r="E11316" t="s" s="0">
        <v>30</v>
      </c>
      <c r="F11316" s="0">
        <v>1.07</v>
      </c>
    </row>
    <row r="11317" spans="1:6">
      <c r="A11317" s="39">
        <v>37318</v>
      </c>
      <c r="B11317" t="s" s="0">
        <v>154</v>
      </c>
      <c r="C11317" t="s" s="0">
        <v>72</v>
      </c>
      <c r="E11317" t="s" s="0">
        <v>154</v>
      </c>
      <c r="F11317" s="0">
        <v>0.90700000000000003</v>
      </c>
    </row>
    <row r="11318" spans="1:6">
      <c r="A11318" s="39">
        <v>19217</v>
      </c>
      <c r="B11318" t="s" s="0">
        <v>138</v>
      </c>
      <c r="C11318" t="s" s="0">
        <v>58</v>
      </c>
      <c r="E11318" t="s" s="0">
        <v>138</v>
      </c>
      <c r="F11318" s="0">
        <v>0.96</v>
      </c>
    </row>
    <row r="11319" spans="1:6">
      <c r="A11319" s="39">
        <v>86470</v>
      </c>
      <c r="B11319" t="s" s="0">
        <v>86</v>
      </c>
      <c r="C11319" t="s" s="0">
        <v>26</v>
      </c>
      <c r="E11319" t="s" s="0">
        <v>86</v>
      </c>
      <c r="F11319" s="0">
        <v>1.091</v>
      </c>
    </row>
    <row r="11320" spans="1:6">
      <c r="A11320" s="39">
        <v>92554</v>
      </c>
      <c r="B11320" t="s" s="0">
        <v>123</v>
      </c>
      <c r="C11320" t="s" s="0">
        <v>26</v>
      </c>
      <c r="E11320" t="s" s="0">
        <v>123</v>
      </c>
      <c r="F11320" s="0">
        <v>1.018</v>
      </c>
    </row>
    <row r="11321" spans="1:6">
      <c r="A11321" s="39">
        <v>1737</v>
      </c>
      <c r="B11321" t="s" s="0">
        <v>118</v>
      </c>
      <c r="C11321" t="s" s="0">
        <v>119</v>
      </c>
      <c r="E11321" t="s" s="0">
        <v>118</v>
      </c>
      <c r="F11321" s="0">
        <v>0.97399999999999998</v>
      </c>
    </row>
    <row r="11322" spans="1:6">
      <c r="A11322" s="39">
        <v>27321</v>
      </c>
      <c r="B11322" t="s" s="0">
        <v>38</v>
      </c>
      <c r="C11322" t="s" s="0">
        <v>39</v>
      </c>
      <c r="E11322" t="s" s="0">
        <v>38</v>
      </c>
      <c r="F11322" s="0">
        <v>0.83599999999999997</v>
      </c>
    </row>
    <row r="11323" spans="1:6">
      <c r="A11323" s="39">
        <v>91741</v>
      </c>
      <c r="B11323" t="s" s="0">
        <v>33</v>
      </c>
      <c r="C11323" t="s" s="0">
        <v>26</v>
      </c>
      <c r="E11323" t="s" s="0">
        <v>33</v>
      </c>
      <c r="F11323" s="0">
        <v>1.0189999999999999</v>
      </c>
    </row>
    <row r="11324" spans="1:6">
      <c r="A11324" s="39">
        <v>97288</v>
      </c>
      <c r="B11324" t="s" s="0">
        <v>133</v>
      </c>
      <c r="C11324" t="s" s="0">
        <v>26</v>
      </c>
      <c r="E11324" t="s" s="0">
        <v>133</v>
      </c>
      <c r="F11324" s="0">
        <v>1.1100000000000001</v>
      </c>
    </row>
    <row r="11325" spans="1:6">
      <c r="A11325" s="39">
        <v>66871</v>
      </c>
      <c r="B11325" t="s" s="0">
        <v>53</v>
      </c>
      <c r="C11325" t="s" s="0">
        <v>22</v>
      </c>
      <c r="E11325" t="s" s="0">
        <v>53</v>
      </c>
      <c r="F11325" s="0">
        <v>0.96099999999999997</v>
      </c>
    </row>
    <row r="11326" spans="1:6">
      <c r="A11326" s="39">
        <v>10717</v>
      </c>
      <c r="B11326" t="s" s="0">
        <v>429</v>
      </c>
      <c r="C11326" t="s" s="0">
        <v>430</v>
      </c>
      <c r="E11326" t="s" s="0">
        <v>429</v>
      </c>
      <c r="F11326" s="0">
        <v>1.1200000000000001</v>
      </c>
    </row>
    <row r="11327" spans="1:6">
      <c r="A11327" s="39">
        <v>18195</v>
      </c>
      <c r="B11327" t="s" s="0">
        <v>57</v>
      </c>
      <c r="C11327" t="s" s="0">
        <v>58</v>
      </c>
      <c r="E11327" t="s" s="0">
        <v>57</v>
      </c>
      <c r="F11327" s="0">
        <v>0.93899999999999995</v>
      </c>
    </row>
    <row r="11328" spans="1:6">
      <c r="A11328" s="39">
        <v>98660</v>
      </c>
      <c r="B11328" t="s" s="0">
        <v>71</v>
      </c>
      <c r="C11328" t="s" s="0">
        <v>72</v>
      </c>
      <c r="E11328" t="s" s="0">
        <v>71</v>
      </c>
      <c r="F11328" s="0">
        <v>0.89500000000000002</v>
      </c>
    </row>
    <row r="11329" spans="1:6">
      <c r="A11329" s="39">
        <v>97531</v>
      </c>
      <c r="B11329" t="s" s="0">
        <v>89</v>
      </c>
      <c r="C11329" t="s" s="0">
        <v>26</v>
      </c>
      <c r="E11329" t="s" s="0">
        <v>89</v>
      </c>
      <c r="F11329" s="0">
        <v>1.0880000000000001</v>
      </c>
    </row>
    <row r="11330" spans="1:6">
      <c r="A11330" s="39">
        <v>10719</v>
      </c>
      <c r="B11330" t="s" s="0">
        <v>429</v>
      </c>
      <c r="C11330" t="s" s="0">
        <v>430</v>
      </c>
      <c r="E11330" t="s" s="0">
        <v>429</v>
      </c>
      <c r="F11330" s="0">
        <v>1.1200000000000001</v>
      </c>
    </row>
    <row r="11331" spans="1:6">
      <c r="A11331" s="39">
        <v>10777</v>
      </c>
      <c r="B11331" t="s" s="0">
        <v>429</v>
      </c>
      <c r="C11331" t="s" s="0">
        <v>430</v>
      </c>
      <c r="E11331" t="s" s="0">
        <v>429</v>
      </c>
      <c r="F11331" s="0">
        <v>1.1200000000000001</v>
      </c>
    </row>
    <row r="11332" spans="1:6">
      <c r="A11332" s="39">
        <v>1561</v>
      </c>
      <c r="B11332" t="s" s="0">
        <v>293</v>
      </c>
      <c r="C11332" t="s" s="0">
        <v>119</v>
      </c>
      <c r="E11332" t="s" s="0">
        <v>293</v>
      </c>
      <c r="F11332" s="0">
        <v>0.91900000000000004</v>
      </c>
    </row>
    <row r="11333" spans="1:6">
      <c r="A11333" s="39">
        <v>86672</v>
      </c>
      <c r="B11333" t="s" s="0">
        <v>50</v>
      </c>
      <c r="C11333" t="s" s="0">
        <v>26</v>
      </c>
      <c r="E11333" t="s" s="0">
        <v>50</v>
      </c>
      <c r="F11333" s="0">
        <v>1.099</v>
      </c>
    </row>
    <row r="11334" spans="1:6">
      <c r="A11334" s="39">
        <v>10779</v>
      </c>
      <c r="B11334" t="s" s="0">
        <v>429</v>
      </c>
      <c r="C11334" t="s" s="0">
        <v>430</v>
      </c>
      <c r="E11334" t="s" s="0">
        <v>429</v>
      </c>
      <c r="F11334" s="0">
        <v>1.1200000000000001</v>
      </c>
    </row>
    <row r="11335" spans="1:6">
      <c r="A11335" s="39">
        <v>10781</v>
      </c>
      <c r="B11335" t="s" s="0">
        <v>429</v>
      </c>
      <c r="C11335" t="s" s="0">
        <v>430</v>
      </c>
      <c r="E11335" t="s" s="0">
        <v>429</v>
      </c>
      <c r="F11335" s="0">
        <v>1.1200000000000001</v>
      </c>
    </row>
    <row r="11336" spans="1:6">
      <c r="A11336" s="39">
        <v>10783</v>
      </c>
      <c r="B11336" t="s" s="0">
        <v>429</v>
      </c>
      <c r="C11336" t="s" s="0">
        <v>430</v>
      </c>
      <c r="E11336" t="s" s="0">
        <v>429</v>
      </c>
      <c r="F11336" s="0">
        <v>1.1200000000000001</v>
      </c>
    </row>
    <row r="11337" spans="1:6">
      <c r="A11337" s="39">
        <v>66636</v>
      </c>
      <c r="B11337" t="s" s="0">
        <v>344</v>
      </c>
      <c r="C11337" t="s" s="0">
        <v>226</v>
      </c>
      <c r="E11337" t="s" s="0">
        <v>344</v>
      </c>
      <c r="F11337" s="0">
        <v>1.0089999999999999</v>
      </c>
    </row>
    <row r="11338" spans="1:6">
      <c r="A11338" s="39">
        <v>21401</v>
      </c>
      <c r="B11338" t="s" s="0">
        <v>55</v>
      </c>
      <c r="C11338" t="s" s="0">
        <v>39</v>
      </c>
      <c r="E11338" t="s" s="0">
        <v>55</v>
      </c>
      <c r="F11338" s="0">
        <v>0.94</v>
      </c>
    </row>
    <row r="11339" spans="1:6">
      <c r="A11339" s="39">
        <v>54317</v>
      </c>
      <c r="B11339" t="s" s="0">
        <v>21</v>
      </c>
      <c r="C11339" t="s" s="0">
        <v>22</v>
      </c>
      <c r="E11339" t="s" s="0">
        <v>21</v>
      </c>
      <c r="F11339" s="0">
        <v>1.085</v>
      </c>
    </row>
    <row r="11340" spans="1:6">
      <c r="A11340" s="39">
        <v>4626</v>
      </c>
      <c r="B11340" t="s" s="0">
        <v>122</v>
      </c>
      <c r="C11340" t="s" s="0">
        <v>72</v>
      </c>
      <c r="E11340" t="s" s="0">
        <v>122</v>
      </c>
      <c r="F11340" s="0">
        <v>0.88700000000000001</v>
      </c>
    </row>
    <row r="11341" spans="1:6">
      <c r="A11341" s="39">
        <v>10785</v>
      </c>
      <c r="B11341" t="s" s="0">
        <v>429</v>
      </c>
      <c r="C11341" t="s" s="0">
        <v>430</v>
      </c>
      <c r="E11341" t="s" s="0">
        <v>429</v>
      </c>
      <c r="F11341" s="0">
        <v>1.1200000000000001</v>
      </c>
    </row>
    <row r="11342" spans="1:6">
      <c r="A11342" s="39">
        <v>54340</v>
      </c>
      <c r="B11342" t="s" s="0">
        <v>21</v>
      </c>
      <c r="C11342" t="s" s="0">
        <v>22</v>
      </c>
      <c r="E11342" t="s" s="0">
        <v>21</v>
      </c>
      <c r="F11342" s="0">
        <v>1.085</v>
      </c>
    </row>
    <row r="11343" spans="1:6">
      <c r="A11343" s="39">
        <v>49832</v>
      </c>
      <c r="B11343" t="s" s="0">
        <v>158</v>
      </c>
      <c r="C11343" t="s" s="0">
        <v>39</v>
      </c>
      <c r="E11343" t="s" s="0">
        <v>158</v>
      </c>
      <c r="F11343" s="0">
        <v>0.82</v>
      </c>
    </row>
    <row r="11344" spans="1:6">
      <c r="A11344" s="39">
        <v>18184</v>
      </c>
      <c r="B11344" t="s" s="0">
        <v>57</v>
      </c>
      <c r="C11344" t="s" s="0">
        <v>58</v>
      </c>
      <c r="E11344" t="s" s="0">
        <v>57</v>
      </c>
      <c r="F11344" s="0">
        <v>0.93899999999999995</v>
      </c>
    </row>
    <row r="11345" spans="1:6">
      <c r="A11345" s="39">
        <v>10787</v>
      </c>
      <c r="B11345" t="s" s="0">
        <v>429</v>
      </c>
      <c r="C11345" t="s" s="0">
        <v>430</v>
      </c>
      <c r="E11345" t="s" s="0">
        <v>429</v>
      </c>
      <c r="F11345" s="0">
        <v>1.1200000000000001</v>
      </c>
    </row>
    <row r="11346" spans="1:6">
      <c r="A11346" s="39">
        <v>10789</v>
      </c>
      <c r="B11346" t="s" s="0">
        <v>429</v>
      </c>
      <c r="C11346" t="s" s="0">
        <v>430</v>
      </c>
      <c r="E11346" t="s" s="0">
        <v>429</v>
      </c>
      <c r="F11346" s="0">
        <v>1.1200000000000001</v>
      </c>
    </row>
    <row r="11347" spans="1:6">
      <c r="A11347" s="39">
        <v>97711</v>
      </c>
      <c r="B11347" t="s" s="0">
        <v>185</v>
      </c>
      <c r="C11347" t="s" s="0">
        <v>26</v>
      </c>
      <c r="E11347" t="s" s="0">
        <v>185</v>
      </c>
      <c r="F11347" s="0">
        <v>1.04</v>
      </c>
    </row>
    <row r="11348" spans="1:6">
      <c r="A11348" s="39">
        <v>97289</v>
      </c>
      <c r="B11348" t="s" s="0">
        <v>175</v>
      </c>
      <c r="C11348" t="s" s="0">
        <v>26</v>
      </c>
      <c r="E11348" t="s" s="0">
        <v>175</v>
      </c>
      <c r="F11348" s="0">
        <v>1.0649999999999999</v>
      </c>
    </row>
    <row r="11349" spans="1:6">
      <c r="A11349" s="39">
        <v>97291</v>
      </c>
      <c r="B11349" t="s" s="0">
        <v>133</v>
      </c>
      <c r="C11349" t="s" s="0">
        <v>26</v>
      </c>
      <c r="E11349" t="s" s="0">
        <v>133</v>
      </c>
      <c r="F11349" s="0">
        <v>1.1100000000000001</v>
      </c>
    </row>
    <row r="11350" spans="1:6">
      <c r="A11350" s="39">
        <v>56743</v>
      </c>
      <c r="B11350" t="s" s="0">
        <v>42</v>
      </c>
      <c r="C11350" t="s" s="0">
        <v>22</v>
      </c>
      <c r="E11350" t="s" s="0">
        <v>42</v>
      </c>
      <c r="F11350" s="0">
        <v>1.0009999999999999</v>
      </c>
    </row>
    <row r="11351" spans="1:6">
      <c r="A11351" s="39">
        <v>17168</v>
      </c>
      <c r="B11351" t="s" s="0">
        <v>57</v>
      </c>
      <c r="C11351" t="s" s="0">
        <v>58</v>
      </c>
      <c r="E11351" t="s" s="0">
        <v>57</v>
      </c>
      <c r="F11351" s="0">
        <v>0.93899999999999995</v>
      </c>
    </row>
    <row r="11352" spans="1:6">
      <c r="A11352" s="39">
        <v>94169</v>
      </c>
      <c r="B11352" t="s" s="0">
        <v>340</v>
      </c>
      <c r="C11352" t="s" s="0">
        <v>26</v>
      </c>
      <c r="E11352" t="s" s="0">
        <v>340</v>
      </c>
      <c r="F11352" s="0">
        <v>0.99</v>
      </c>
    </row>
    <row r="11353" spans="1:6">
      <c r="A11353" s="39">
        <v>95349</v>
      </c>
      <c r="B11353" t="s" s="0">
        <v>348</v>
      </c>
      <c r="C11353" t="s" s="0">
        <v>26</v>
      </c>
      <c r="E11353" t="s" s="0">
        <v>348</v>
      </c>
      <c r="F11353" s="0">
        <v>1.038</v>
      </c>
    </row>
    <row r="11354" spans="1:6">
      <c r="A11354" s="39">
        <v>94136</v>
      </c>
      <c r="B11354" t="s" s="0">
        <v>85</v>
      </c>
      <c r="C11354" t="s" s="0">
        <v>26</v>
      </c>
      <c r="E11354" t="s" s="0">
        <v>85</v>
      </c>
      <c r="F11354" s="0">
        <v>0.91600000000000004</v>
      </c>
    </row>
    <row r="11355" spans="1:6">
      <c r="A11355" s="39">
        <v>38473</v>
      </c>
      <c r="B11355" t="s" s="0">
        <v>54</v>
      </c>
      <c r="C11355" t="s" s="0">
        <v>39</v>
      </c>
      <c r="E11355" t="s" s="0">
        <v>54</v>
      </c>
      <c r="F11355" s="0">
        <v>0.86099999999999999</v>
      </c>
    </row>
    <row r="11356" spans="1:6">
      <c r="A11356" s="39">
        <v>84184</v>
      </c>
      <c r="B11356" t="s" s="0">
        <v>56</v>
      </c>
      <c r="C11356" t="s" s="0">
        <v>26</v>
      </c>
      <c r="E11356" t="s" s="0">
        <v>56</v>
      </c>
      <c r="F11356" s="0">
        <v>0.99399999999999999</v>
      </c>
    </row>
    <row r="11357" spans="1:6">
      <c r="A11357" s="39">
        <v>94113</v>
      </c>
      <c r="B11357" t="s" s="0">
        <v>85</v>
      </c>
      <c r="C11357" t="s" s="0">
        <v>26</v>
      </c>
      <c r="E11357" t="s" s="0">
        <v>85</v>
      </c>
      <c r="F11357" s="0">
        <v>0.91600000000000004</v>
      </c>
    </row>
    <row r="11358" spans="1:6">
      <c r="A11358" s="39">
        <v>93464</v>
      </c>
      <c r="B11358" t="s" s="0">
        <v>173</v>
      </c>
      <c r="C11358" t="s" s="0">
        <v>26</v>
      </c>
      <c r="E11358" t="s" s="0">
        <v>173</v>
      </c>
      <c r="F11358" s="0">
        <v>0.90500000000000003</v>
      </c>
    </row>
    <row r="11359" spans="1:6">
      <c r="A11359" s="39">
        <v>10823</v>
      </c>
      <c r="B11359" t="s" s="0">
        <v>429</v>
      </c>
      <c r="C11359" t="s" s="0">
        <v>430</v>
      </c>
      <c r="E11359" t="s" s="0">
        <v>429</v>
      </c>
      <c r="F11359" s="0">
        <v>1.1200000000000001</v>
      </c>
    </row>
    <row r="11360" spans="1:6">
      <c r="A11360" s="39">
        <v>88422</v>
      </c>
      <c r="B11360" t="s" s="0">
        <v>41</v>
      </c>
      <c r="C11360" t="s" s="0">
        <v>20</v>
      </c>
      <c r="E11360" t="s" s="0">
        <v>41</v>
      </c>
      <c r="F11360" s="0">
        <v>1.0229999999999999</v>
      </c>
    </row>
    <row r="11361" spans="1:6">
      <c r="A11361" s="39">
        <v>10825</v>
      </c>
      <c r="B11361" t="s" s="0">
        <v>429</v>
      </c>
      <c r="C11361" t="s" s="0">
        <v>430</v>
      </c>
      <c r="E11361" t="s" s="0">
        <v>429</v>
      </c>
      <c r="F11361" s="0">
        <v>1.1200000000000001</v>
      </c>
    </row>
    <row r="11362" spans="1:6">
      <c r="A11362" s="39">
        <v>55546</v>
      </c>
      <c r="B11362" t="s" s="0">
        <v>36</v>
      </c>
      <c r="C11362" t="s" s="0">
        <v>22</v>
      </c>
      <c r="E11362" t="s" s="0">
        <v>36</v>
      </c>
      <c r="F11362" s="0">
        <v>0.95299999999999996</v>
      </c>
    </row>
    <row r="11363" spans="1:6">
      <c r="A11363" s="39">
        <v>67311</v>
      </c>
      <c r="B11363" t="s" s="0">
        <v>137</v>
      </c>
      <c r="C11363" t="s" s="0">
        <v>22</v>
      </c>
      <c r="E11363" t="s" s="0">
        <v>137</v>
      </c>
      <c r="F11363" s="0">
        <v>1.0580000000000001</v>
      </c>
    </row>
    <row r="11364" spans="1:6">
      <c r="A11364" s="39">
        <v>10827</v>
      </c>
      <c r="B11364" t="s" s="0">
        <v>429</v>
      </c>
      <c r="C11364" t="s" s="0">
        <v>430</v>
      </c>
      <c r="E11364" t="s" s="0">
        <v>429</v>
      </c>
      <c r="F11364" s="0">
        <v>1.1200000000000001</v>
      </c>
    </row>
    <row r="11365" spans="1:6">
      <c r="A11365" s="39">
        <v>10829</v>
      </c>
      <c r="B11365" t="s" s="0">
        <v>429</v>
      </c>
      <c r="C11365" t="s" s="0">
        <v>430</v>
      </c>
      <c r="E11365" t="s" s="0">
        <v>429</v>
      </c>
      <c r="F11365" s="0">
        <v>1.1200000000000001</v>
      </c>
    </row>
    <row r="11366" spans="1:6">
      <c r="A11366" s="39">
        <v>10961</v>
      </c>
      <c r="B11366" t="s" s="0">
        <v>429</v>
      </c>
      <c r="C11366" t="s" s="0">
        <v>430</v>
      </c>
      <c r="E11366" t="s" s="0">
        <v>429</v>
      </c>
      <c r="F11366" s="0">
        <v>1.1200000000000001</v>
      </c>
    </row>
    <row r="11367" spans="1:6">
      <c r="A11367" s="39">
        <v>10963</v>
      </c>
      <c r="B11367" t="s" s="0">
        <v>429</v>
      </c>
      <c r="C11367" t="s" s="0">
        <v>430</v>
      </c>
      <c r="E11367" t="s" s="0">
        <v>429</v>
      </c>
      <c r="F11367" s="0">
        <v>1.1200000000000001</v>
      </c>
    </row>
    <row r="11368" spans="1:6">
      <c r="A11368" s="39">
        <v>10965</v>
      </c>
      <c r="B11368" t="s" s="0">
        <v>429</v>
      </c>
      <c r="C11368" t="s" s="0">
        <v>430</v>
      </c>
      <c r="E11368" t="s" s="0">
        <v>429</v>
      </c>
      <c r="F11368" s="0">
        <v>1.1200000000000001</v>
      </c>
    </row>
    <row r="11369" spans="1:6">
      <c r="A11369" s="39">
        <v>10967</v>
      </c>
      <c r="B11369" t="s" s="0">
        <v>429</v>
      </c>
      <c r="C11369" t="s" s="0">
        <v>430</v>
      </c>
      <c r="E11369" t="s" s="0">
        <v>429</v>
      </c>
      <c r="F11369" s="0">
        <v>1.1200000000000001</v>
      </c>
    </row>
    <row r="11370" spans="1:6">
      <c r="A11370" s="39">
        <v>95643</v>
      </c>
      <c r="B11370" t="s" s="0">
        <v>205</v>
      </c>
      <c r="C11370" t="s" s="0">
        <v>26</v>
      </c>
      <c r="E11370" t="s" s="0">
        <v>205</v>
      </c>
      <c r="F11370" s="0">
        <v>1.038</v>
      </c>
    </row>
    <row r="11371" spans="1:6">
      <c r="A11371" s="39">
        <v>10969</v>
      </c>
      <c r="B11371" t="s" s="0">
        <v>429</v>
      </c>
      <c r="C11371" t="s" s="0">
        <v>430</v>
      </c>
      <c r="E11371" t="s" s="0">
        <v>429</v>
      </c>
      <c r="F11371" s="0">
        <v>1.1200000000000001</v>
      </c>
    </row>
    <row r="11372" spans="1:6">
      <c r="A11372" s="39">
        <v>27419</v>
      </c>
      <c r="B11372" t="s" s="0">
        <v>65</v>
      </c>
      <c r="C11372" t="s" s="0">
        <v>39</v>
      </c>
      <c r="E11372" t="s" s="0">
        <v>65</v>
      </c>
      <c r="F11372" s="0">
        <v>0.753</v>
      </c>
    </row>
    <row r="11373" spans="1:6">
      <c r="A11373" s="39">
        <v>79822</v>
      </c>
      <c r="B11373" t="s" s="0">
        <v>179</v>
      </c>
      <c r="C11373" t="s" s="0">
        <v>20</v>
      </c>
      <c r="E11373" t="s" s="0">
        <v>179</v>
      </c>
      <c r="F11373" s="0">
        <v>1.101</v>
      </c>
    </row>
    <row r="11374" spans="1:6">
      <c r="A11374" s="39">
        <v>85135</v>
      </c>
      <c r="B11374" t="s" s="0">
        <v>46</v>
      </c>
      <c r="C11374" t="s" s="0">
        <v>26</v>
      </c>
      <c r="E11374" t="s" s="0">
        <v>46</v>
      </c>
      <c r="F11374" s="0">
        <v>1.046</v>
      </c>
    </row>
    <row r="11375" spans="1:6">
      <c r="A11375" s="39">
        <v>94104</v>
      </c>
      <c r="B11375" t="s" s="0">
        <v>85</v>
      </c>
      <c r="C11375" t="s" s="0">
        <v>26</v>
      </c>
      <c r="E11375" t="s" s="0">
        <v>85</v>
      </c>
      <c r="F11375" s="0">
        <v>0.91600000000000004</v>
      </c>
    </row>
    <row r="11376" spans="1:6">
      <c r="A11376" s="39">
        <v>84529</v>
      </c>
      <c r="B11376" t="s" s="0">
        <v>128</v>
      </c>
      <c r="C11376" t="s" s="0">
        <v>26</v>
      </c>
      <c r="E11376" t="s" s="0">
        <v>128</v>
      </c>
      <c r="F11376" s="0">
        <v>1.115</v>
      </c>
    </row>
    <row r="11377" spans="1:6">
      <c r="A11377" s="39">
        <v>10997</v>
      </c>
      <c r="B11377" t="s" s="0">
        <v>429</v>
      </c>
      <c r="C11377" t="s" s="0">
        <v>430</v>
      </c>
      <c r="E11377" t="s" s="0">
        <v>429</v>
      </c>
      <c r="F11377" s="0">
        <v>1.1200000000000001</v>
      </c>
    </row>
    <row r="11378" spans="1:6">
      <c r="A11378" s="39">
        <v>19230</v>
      </c>
      <c r="B11378" t="s" s="0">
        <v>135</v>
      </c>
      <c r="C11378" t="s" s="0">
        <v>58</v>
      </c>
      <c r="E11378" t="s" s="0">
        <v>135</v>
      </c>
      <c r="F11378" s="0">
        <v>0.90100000000000002</v>
      </c>
    </row>
    <row r="11379" spans="1:6">
      <c r="A11379" s="39">
        <v>10999</v>
      </c>
      <c r="B11379" t="s" s="0">
        <v>429</v>
      </c>
      <c r="C11379" t="s" s="0">
        <v>430</v>
      </c>
      <c r="E11379" t="s" s="0">
        <v>429</v>
      </c>
      <c r="F11379" s="0">
        <v>1.1200000000000001</v>
      </c>
    </row>
    <row r="11380" spans="1:6">
      <c r="A11380" s="39">
        <v>12043</v>
      </c>
      <c r="B11380" t="s" s="0">
        <v>429</v>
      </c>
      <c r="C11380" t="s" s="0">
        <v>430</v>
      </c>
      <c r="E11380" t="s" s="0">
        <v>429</v>
      </c>
      <c r="F11380" s="0">
        <v>1.1200000000000001</v>
      </c>
    </row>
    <row r="11381" spans="1:6">
      <c r="A11381" s="39">
        <v>12045</v>
      </c>
      <c r="B11381" t="s" s="0">
        <v>429</v>
      </c>
      <c r="C11381" t="s" s="0">
        <v>430</v>
      </c>
      <c r="E11381" t="s" s="0">
        <v>429</v>
      </c>
      <c r="F11381" s="0">
        <v>1.1200000000000001</v>
      </c>
    </row>
    <row r="11382" spans="1:6">
      <c r="A11382" s="39">
        <v>12047</v>
      </c>
      <c r="B11382" t="s" s="0">
        <v>429</v>
      </c>
      <c r="C11382" t="s" s="0">
        <v>430</v>
      </c>
      <c r="E11382" t="s" s="0">
        <v>429</v>
      </c>
      <c r="F11382" s="0">
        <v>1.1200000000000001</v>
      </c>
    </row>
    <row r="11383" spans="1:6">
      <c r="A11383" s="39">
        <v>86447</v>
      </c>
      <c r="B11383" t="s" s="0">
        <v>51</v>
      </c>
      <c r="C11383" t="s" s="0">
        <v>26</v>
      </c>
      <c r="E11383" t="s" s="0">
        <v>51</v>
      </c>
      <c r="F11383" s="0">
        <v>1.089</v>
      </c>
    </row>
    <row r="11384" spans="1:6">
      <c r="A11384" s="39">
        <v>79682</v>
      </c>
      <c r="B11384" t="s" s="0">
        <v>97</v>
      </c>
      <c r="C11384" t="s" s="0">
        <v>20</v>
      </c>
      <c r="E11384" t="s" s="0">
        <v>97</v>
      </c>
      <c r="F11384" s="0">
        <v>1.0269999999999999</v>
      </c>
    </row>
    <row r="11385" spans="1:6">
      <c r="A11385" s="39">
        <v>79674</v>
      </c>
      <c r="B11385" t="s" s="0">
        <v>92</v>
      </c>
      <c r="C11385" t="s" s="0">
        <v>20</v>
      </c>
      <c r="E11385" t="s" s="0">
        <v>92</v>
      </c>
      <c r="F11385" s="0">
        <v>1.028</v>
      </c>
    </row>
    <row r="11386" spans="1:6">
      <c r="A11386" s="39">
        <v>84513</v>
      </c>
      <c r="B11386" t="s" s="0">
        <v>141</v>
      </c>
      <c r="C11386" t="s" s="0">
        <v>26</v>
      </c>
      <c r="E11386" t="s" s="0">
        <v>141</v>
      </c>
      <c r="F11386" s="0">
        <v>0.98699999999999999</v>
      </c>
    </row>
    <row r="11387" spans="1:6">
      <c r="A11387" s="39">
        <v>12049</v>
      </c>
      <c r="B11387" t="s" s="0">
        <v>429</v>
      </c>
      <c r="C11387" t="s" s="0">
        <v>430</v>
      </c>
      <c r="E11387" t="s" s="0">
        <v>429</v>
      </c>
      <c r="F11387" s="0">
        <v>1.1200000000000001</v>
      </c>
    </row>
    <row r="11388" spans="1:6">
      <c r="A11388" s="39">
        <v>12051</v>
      </c>
      <c r="B11388" t="s" s="0">
        <v>429</v>
      </c>
      <c r="C11388" t="s" s="0">
        <v>430</v>
      </c>
      <c r="E11388" t="s" s="0">
        <v>429</v>
      </c>
      <c r="F11388" s="0">
        <v>1.1200000000000001</v>
      </c>
    </row>
    <row r="11389" spans="1:6">
      <c r="A11389" s="39">
        <v>12053</v>
      </c>
      <c r="B11389" t="s" s="0">
        <v>429</v>
      </c>
      <c r="C11389" t="s" s="0">
        <v>430</v>
      </c>
      <c r="E11389" t="s" s="0">
        <v>429</v>
      </c>
      <c r="F11389" s="0">
        <v>1.1200000000000001</v>
      </c>
    </row>
    <row r="11390" spans="1:6">
      <c r="A11390" s="39">
        <v>99958</v>
      </c>
      <c r="B11390" t="s" s="0">
        <v>211</v>
      </c>
      <c r="C11390" t="s" s="0">
        <v>72</v>
      </c>
      <c r="E11390" t="s" s="0">
        <v>211</v>
      </c>
      <c r="F11390" s="0">
        <v>0.88</v>
      </c>
    </row>
    <row r="11391" spans="1:6">
      <c r="A11391" s="39">
        <v>99438</v>
      </c>
      <c r="B11391" t="s" s="0">
        <v>148</v>
      </c>
      <c r="C11391" t="s" s="0">
        <v>72</v>
      </c>
      <c r="E11391" t="s" s="0">
        <v>148</v>
      </c>
      <c r="F11391" s="0">
        <v>0.91400000000000003</v>
      </c>
    </row>
    <row r="11392" spans="1:6">
      <c r="A11392" s="39">
        <v>12055</v>
      </c>
      <c r="B11392" t="s" s="0">
        <v>429</v>
      </c>
      <c r="C11392" t="s" s="0">
        <v>430</v>
      </c>
      <c r="E11392" t="s" s="0">
        <v>429</v>
      </c>
      <c r="F11392" s="0">
        <v>1.1200000000000001</v>
      </c>
    </row>
    <row r="11393" spans="1:6">
      <c r="A11393" s="39">
        <v>95183</v>
      </c>
      <c r="B11393" t="s" s="0">
        <v>210</v>
      </c>
      <c r="C11393" t="s" s="0">
        <v>26</v>
      </c>
      <c r="E11393" t="s" s="0">
        <v>210</v>
      </c>
      <c r="F11393" s="0">
        <v>1.1299999999999999</v>
      </c>
    </row>
    <row r="11394" spans="1:6">
      <c r="A11394" s="39">
        <v>12057</v>
      </c>
      <c r="B11394" t="s" s="0">
        <v>429</v>
      </c>
      <c r="C11394" t="s" s="0">
        <v>430</v>
      </c>
      <c r="E11394" t="s" s="0">
        <v>429</v>
      </c>
      <c r="F11394" s="0">
        <v>1.1200000000000001</v>
      </c>
    </row>
    <row r="11395" spans="1:6">
      <c r="A11395" s="39">
        <v>21442</v>
      </c>
      <c r="B11395" t="s" s="0">
        <v>165</v>
      </c>
      <c r="C11395" t="s" s="0">
        <v>39</v>
      </c>
      <c r="E11395" t="s" s="0">
        <v>165</v>
      </c>
      <c r="F11395" s="0">
        <v>0.98</v>
      </c>
    </row>
    <row r="11396" spans="1:6">
      <c r="A11396" s="39">
        <v>4860</v>
      </c>
      <c r="B11396" t="s" s="0">
        <v>177</v>
      </c>
      <c r="C11396" t="s" s="0">
        <v>119</v>
      </c>
      <c r="E11396" t="s" s="0">
        <v>177</v>
      </c>
      <c r="F11396" s="0">
        <v>0.96099999999999997</v>
      </c>
    </row>
    <row r="11397" spans="1:6">
      <c r="A11397" s="39">
        <v>4861</v>
      </c>
      <c r="B11397" t="s" s="0">
        <v>177</v>
      </c>
      <c r="C11397" t="s" s="0">
        <v>119</v>
      </c>
      <c r="E11397" t="s" s="0">
        <v>177</v>
      </c>
      <c r="F11397" s="0">
        <v>0.96099999999999997</v>
      </c>
    </row>
    <row r="11398" spans="1:6">
      <c r="A11398" s="39">
        <v>17358</v>
      </c>
      <c r="B11398" t="s" s="0">
        <v>66</v>
      </c>
      <c r="C11398" t="s" s="0">
        <v>58</v>
      </c>
      <c r="E11398" t="s" s="0">
        <v>66</v>
      </c>
      <c r="F11398" s="0">
        <v>1.012</v>
      </c>
    </row>
    <row r="11399" spans="1:6">
      <c r="A11399" s="39">
        <v>17192</v>
      </c>
      <c r="B11399" t="s" s="0">
        <v>125</v>
      </c>
      <c r="C11399" t="s" s="0">
        <v>58</v>
      </c>
      <c r="E11399" t="s" s="0">
        <v>125</v>
      </c>
      <c r="F11399" s="0">
        <v>0.9</v>
      </c>
    </row>
    <row r="11400" spans="1:6">
      <c r="A11400" s="39">
        <v>12059</v>
      </c>
      <c r="B11400" t="s" s="0">
        <v>429</v>
      </c>
      <c r="C11400" t="s" s="0">
        <v>430</v>
      </c>
      <c r="E11400" t="s" s="0">
        <v>429</v>
      </c>
      <c r="F11400" s="0">
        <v>1.1200000000000001</v>
      </c>
    </row>
    <row r="11401" spans="1:6">
      <c r="A11401" s="39">
        <v>21255</v>
      </c>
      <c r="B11401" t="s" s="0">
        <v>165</v>
      </c>
      <c r="C11401" t="s" s="0">
        <v>39</v>
      </c>
      <c r="E11401" t="s" s="0">
        <v>165</v>
      </c>
      <c r="F11401" s="0">
        <v>0.98</v>
      </c>
    </row>
    <row r="11402" spans="1:6">
      <c r="A11402" s="39">
        <v>21371</v>
      </c>
      <c r="B11402" t="s" s="0">
        <v>55</v>
      </c>
      <c r="C11402" t="s" s="0">
        <v>39</v>
      </c>
      <c r="E11402" t="s" s="0">
        <v>55</v>
      </c>
      <c r="F11402" s="0">
        <v>0.94</v>
      </c>
    </row>
    <row r="11403" spans="1:6">
      <c r="A11403" s="39">
        <v>12099</v>
      </c>
      <c r="B11403" t="s" s="0">
        <v>429</v>
      </c>
      <c r="C11403" t="s" s="0">
        <v>430</v>
      </c>
      <c r="E11403" t="s" s="0">
        <v>429</v>
      </c>
      <c r="F11403" s="0">
        <v>1.1200000000000001</v>
      </c>
    </row>
    <row r="11404" spans="1:6">
      <c r="A11404" s="39">
        <v>56841</v>
      </c>
      <c r="B11404" t="s" s="0">
        <v>142</v>
      </c>
      <c r="C11404" t="s" s="0">
        <v>22</v>
      </c>
      <c r="E11404" t="s" s="0">
        <v>142</v>
      </c>
      <c r="F11404" s="0">
        <v>1.0549999999999999</v>
      </c>
    </row>
    <row r="11405" spans="1:6">
      <c r="A11405" s="39">
        <v>12101</v>
      </c>
      <c r="B11405" t="s" s="0">
        <v>429</v>
      </c>
      <c r="C11405" t="s" s="0">
        <v>430</v>
      </c>
      <c r="E11405" t="s" s="0">
        <v>429</v>
      </c>
      <c r="F11405" s="0">
        <v>1.1200000000000001</v>
      </c>
    </row>
    <row r="11406" spans="1:6">
      <c r="A11406" s="39">
        <v>93358</v>
      </c>
      <c r="B11406" t="s" s="0">
        <v>31</v>
      </c>
      <c r="C11406" t="s" s="0">
        <v>26</v>
      </c>
      <c r="E11406" t="s" s="0">
        <v>31</v>
      </c>
      <c r="F11406" s="0">
        <v>0.98299999999999998</v>
      </c>
    </row>
    <row r="11407" spans="1:6">
      <c r="A11407" s="39">
        <v>55595</v>
      </c>
      <c r="B11407" t="s" s="0">
        <v>36</v>
      </c>
      <c r="C11407" t="s" s="0">
        <v>22</v>
      </c>
      <c r="E11407" t="s" s="0">
        <v>36</v>
      </c>
      <c r="F11407" s="0">
        <v>0.95299999999999996</v>
      </c>
    </row>
    <row r="11408" spans="1:6">
      <c r="A11408" s="39">
        <v>93455</v>
      </c>
      <c r="B11408" t="s" s="0">
        <v>173</v>
      </c>
      <c r="C11408" t="s" s="0">
        <v>26</v>
      </c>
      <c r="E11408" t="s" s="0">
        <v>173</v>
      </c>
      <c r="F11408" s="0">
        <v>0.90500000000000003</v>
      </c>
    </row>
    <row r="11409" spans="1:6">
      <c r="A11409" s="39">
        <v>19089</v>
      </c>
      <c r="B11409" t="s" s="0">
        <v>135</v>
      </c>
      <c r="C11409" t="s" s="0">
        <v>58</v>
      </c>
      <c r="E11409" t="s" s="0">
        <v>135</v>
      </c>
      <c r="F11409" s="0">
        <v>0.90100000000000002</v>
      </c>
    </row>
    <row r="11410" spans="1:6">
      <c r="A11410" s="39">
        <v>12103</v>
      </c>
      <c r="B11410" t="s" s="0">
        <v>429</v>
      </c>
      <c r="C11410" t="s" s="0">
        <v>430</v>
      </c>
      <c r="E11410" t="s" s="0">
        <v>429</v>
      </c>
      <c r="F11410" s="0">
        <v>1.1200000000000001</v>
      </c>
    </row>
    <row r="11411" spans="1:6">
      <c r="A11411" s="39">
        <v>12105</v>
      </c>
      <c r="B11411" t="s" s="0">
        <v>429</v>
      </c>
      <c r="C11411" t="s" s="0">
        <v>430</v>
      </c>
      <c r="E11411" t="s" s="0">
        <v>429</v>
      </c>
      <c r="F11411" s="0">
        <v>1.1200000000000001</v>
      </c>
    </row>
    <row r="11412" spans="1:6">
      <c r="A11412" s="39">
        <v>97633</v>
      </c>
      <c r="B11412" t="s" s="0">
        <v>181</v>
      </c>
      <c r="C11412" t="s" s="0">
        <v>26</v>
      </c>
      <c r="E11412" t="s" s="0">
        <v>181</v>
      </c>
      <c r="F11412" s="0">
        <v>1.071</v>
      </c>
    </row>
    <row r="11413" spans="1:6">
      <c r="A11413" s="39">
        <v>54441</v>
      </c>
      <c r="B11413" t="s" s="0">
        <v>21</v>
      </c>
      <c r="C11413" t="s" s="0">
        <v>22</v>
      </c>
      <c r="E11413" t="s" s="0">
        <v>21</v>
      </c>
      <c r="F11413" s="0">
        <v>1.085</v>
      </c>
    </row>
    <row r="11414" spans="1:6">
      <c r="A11414" s="39">
        <v>17449</v>
      </c>
      <c r="B11414" t="s" s="0">
        <v>66</v>
      </c>
      <c r="C11414" t="s" s="0">
        <v>58</v>
      </c>
      <c r="E11414" t="s" s="0">
        <v>66</v>
      </c>
      <c r="F11414" s="0">
        <v>1.012</v>
      </c>
    </row>
    <row r="11415" spans="1:6">
      <c r="A11415" s="39">
        <v>83301</v>
      </c>
      <c r="B11415" t="s" s="0">
        <v>128</v>
      </c>
      <c r="C11415" t="s" s="0">
        <v>26</v>
      </c>
      <c r="E11415" t="s" s="0">
        <v>128</v>
      </c>
      <c r="F11415" s="0">
        <v>1.115</v>
      </c>
    </row>
    <row r="11416" spans="1:6">
      <c r="A11416" s="39">
        <v>83368</v>
      </c>
      <c r="B11416" t="s" s="0">
        <v>128</v>
      </c>
      <c r="C11416" t="s" s="0">
        <v>26</v>
      </c>
      <c r="E11416" t="s" s="0">
        <v>128</v>
      </c>
      <c r="F11416" s="0">
        <v>1.115</v>
      </c>
    </row>
    <row r="11417" spans="1:6">
      <c r="A11417" s="39">
        <v>83371</v>
      </c>
      <c r="B11417" t="s" s="0">
        <v>128</v>
      </c>
      <c r="C11417" t="s" s="0">
        <v>26</v>
      </c>
      <c r="E11417" t="s" s="0">
        <v>128</v>
      </c>
      <c r="F11417" s="0">
        <v>1.115</v>
      </c>
    </row>
    <row r="11418" spans="1:6">
      <c r="A11418" s="39">
        <v>83374</v>
      </c>
      <c r="B11418" t="s" s="0">
        <v>128</v>
      </c>
      <c r="C11418" t="s" s="0">
        <v>26</v>
      </c>
      <c r="E11418" t="s" s="0">
        <v>128</v>
      </c>
      <c r="F11418" s="0">
        <v>1.115</v>
      </c>
    </row>
    <row r="11419" spans="1:6">
      <c r="A11419" s="39">
        <v>83278</v>
      </c>
      <c r="B11419" t="s" s="0">
        <v>128</v>
      </c>
      <c r="C11419" t="s" s="0">
        <v>26</v>
      </c>
      <c r="E11419" t="s" s="0">
        <v>128</v>
      </c>
      <c r="F11419" s="0">
        <v>1.115</v>
      </c>
    </row>
    <row r="11420" spans="1:6">
      <c r="A11420" s="39">
        <v>92555</v>
      </c>
      <c r="B11420" t="s" s="0">
        <v>123</v>
      </c>
      <c r="C11420" t="s" s="0">
        <v>26</v>
      </c>
      <c r="E11420" t="s" s="0">
        <v>123</v>
      </c>
      <c r="F11420" s="0">
        <v>1.018</v>
      </c>
    </row>
    <row r="11421" spans="1:6">
      <c r="A11421" s="39">
        <v>12107</v>
      </c>
      <c r="B11421" t="s" s="0">
        <v>429</v>
      </c>
      <c r="C11421" t="s" s="0">
        <v>430</v>
      </c>
      <c r="E11421" t="s" s="0">
        <v>429</v>
      </c>
      <c r="F11421" s="0">
        <v>1.1200000000000001</v>
      </c>
    </row>
    <row r="11422" spans="1:6">
      <c r="A11422" s="39">
        <v>12109</v>
      </c>
      <c r="B11422" t="s" s="0">
        <v>429</v>
      </c>
      <c r="C11422" t="s" s="0">
        <v>430</v>
      </c>
      <c r="E11422" t="s" s="0">
        <v>429</v>
      </c>
      <c r="F11422" s="0">
        <v>1.1200000000000001</v>
      </c>
    </row>
    <row r="11423" spans="1:6">
      <c r="A11423" s="39">
        <v>12157</v>
      </c>
      <c r="B11423" t="s" s="0">
        <v>429</v>
      </c>
      <c r="C11423" t="s" s="0">
        <v>430</v>
      </c>
      <c r="E11423" t="s" s="0">
        <v>429</v>
      </c>
      <c r="F11423" s="0">
        <v>1.1200000000000001</v>
      </c>
    </row>
    <row r="11424" spans="1:6">
      <c r="A11424" s="39">
        <v>12159</v>
      </c>
      <c r="B11424" t="s" s="0">
        <v>429</v>
      </c>
      <c r="C11424" t="s" s="0">
        <v>430</v>
      </c>
      <c r="E11424" t="s" s="0">
        <v>429</v>
      </c>
      <c r="F11424" s="0">
        <v>1.1200000000000001</v>
      </c>
    </row>
    <row r="11425" spans="1:6">
      <c r="A11425" s="39">
        <v>14959</v>
      </c>
      <c r="B11425" t="s" s="0">
        <v>149</v>
      </c>
      <c r="C11425" t="s" s="0">
        <v>82</v>
      </c>
      <c r="E11425" t="s" s="0">
        <v>149</v>
      </c>
      <c r="F11425" s="0">
        <v>0.97799999999999998</v>
      </c>
    </row>
    <row r="11426" spans="1:6">
      <c r="A11426" s="39">
        <v>29494</v>
      </c>
      <c r="B11426" t="s" s="0">
        <v>231</v>
      </c>
      <c r="C11426" t="s" s="0">
        <v>39</v>
      </c>
      <c r="E11426" t="s" s="0">
        <v>231</v>
      </c>
      <c r="F11426" s="0">
        <v>0.873</v>
      </c>
    </row>
    <row r="11427" spans="1:6">
      <c r="A11427" s="39">
        <v>4617</v>
      </c>
      <c r="B11427" t="s" s="0">
        <v>122</v>
      </c>
      <c r="C11427" t="s" s="0">
        <v>72</v>
      </c>
      <c r="E11427" t="s" s="0">
        <v>122</v>
      </c>
      <c r="F11427" s="0">
        <v>0.88700000000000001</v>
      </c>
    </row>
    <row r="11428" spans="1:6">
      <c r="A11428" s="39">
        <v>2959</v>
      </c>
      <c r="B11428" t="s" s="0">
        <v>204</v>
      </c>
      <c r="C11428" t="s" s="0">
        <v>119</v>
      </c>
      <c r="E11428" t="s" s="0">
        <v>204</v>
      </c>
      <c r="F11428" s="0">
        <v>0.88700000000000001</v>
      </c>
    </row>
    <row r="11429" spans="1:6">
      <c r="A11429" s="39">
        <v>95367</v>
      </c>
      <c r="B11429" t="s" s="0">
        <v>348</v>
      </c>
      <c r="C11429" t="s" s="0">
        <v>26</v>
      </c>
      <c r="E11429" t="s" s="0">
        <v>348</v>
      </c>
      <c r="F11429" s="0">
        <v>1.038</v>
      </c>
    </row>
    <row r="11430" spans="1:6">
      <c r="A11430" s="39">
        <v>12161</v>
      </c>
      <c r="B11430" t="s" s="0">
        <v>429</v>
      </c>
      <c r="C11430" t="s" s="0">
        <v>430</v>
      </c>
      <c r="E11430" t="s" s="0">
        <v>429</v>
      </c>
      <c r="F11430" s="0">
        <v>1.1200000000000001</v>
      </c>
    </row>
    <row r="11431" spans="1:6">
      <c r="A11431" s="39">
        <v>4687</v>
      </c>
      <c r="B11431" t="s" s="0">
        <v>202</v>
      </c>
      <c r="C11431" t="s" s="0">
        <v>119</v>
      </c>
      <c r="E11431" t="s" s="0">
        <v>202</v>
      </c>
      <c r="F11431" s="0">
        <v>0.95699999999999996</v>
      </c>
    </row>
    <row r="11432" spans="1:6">
      <c r="A11432" s="39">
        <v>12163</v>
      </c>
      <c r="B11432" t="s" s="0">
        <v>429</v>
      </c>
      <c r="C11432" t="s" s="0">
        <v>430</v>
      </c>
      <c r="E11432" t="s" s="0">
        <v>429</v>
      </c>
      <c r="F11432" s="0">
        <v>1.1200000000000001</v>
      </c>
    </row>
    <row r="11433" spans="1:6">
      <c r="A11433" s="39">
        <v>55413</v>
      </c>
      <c r="B11433" t="s" s="0">
        <v>166</v>
      </c>
      <c r="C11433" t="s" s="0">
        <v>22</v>
      </c>
      <c r="E11433" t="s" s="0">
        <v>166</v>
      </c>
      <c r="F11433" s="0">
        <v>1.036</v>
      </c>
    </row>
    <row r="11434" spans="1:6">
      <c r="A11434" s="39">
        <v>93492</v>
      </c>
      <c r="B11434" t="s" s="0">
        <v>173</v>
      </c>
      <c r="C11434" t="s" s="0">
        <v>26</v>
      </c>
      <c r="E11434" t="s" s="0">
        <v>173</v>
      </c>
      <c r="F11434" s="0">
        <v>0.90500000000000003</v>
      </c>
    </row>
    <row r="11435" spans="1:6">
      <c r="A11435" s="39">
        <v>12165</v>
      </c>
      <c r="B11435" t="s" s="0">
        <v>429</v>
      </c>
      <c r="C11435" t="s" s="0">
        <v>430</v>
      </c>
      <c r="E11435" t="s" s="0">
        <v>429</v>
      </c>
      <c r="F11435" s="0">
        <v>1.1200000000000001</v>
      </c>
    </row>
    <row r="11436" spans="1:6">
      <c r="A11436" s="39">
        <v>12167</v>
      </c>
      <c r="B11436" t="s" s="0">
        <v>429</v>
      </c>
      <c r="C11436" t="s" s="0">
        <v>430</v>
      </c>
      <c r="E11436" t="s" s="0">
        <v>429</v>
      </c>
      <c r="F11436" s="0">
        <v>1.1200000000000001</v>
      </c>
    </row>
    <row r="11437" spans="1:6">
      <c r="A11437" s="39">
        <v>56253</v>
      </c>
      <c r="B11437" t="s" s="0">
        <v>102</v>
      </c>
      <c r="C11437" t="s" s="0">
        <v>22</v>
      </c>
      <c r="E11437" t="s" s="0">
        <v>102</v>
      </c>
      <c r="F11437" s="0">
        <v>0.99099999999999999</v>
      </c>
    </row>
    <row r="11438" spans="1:6">
      <c r="A11438" s="39">
        <v>12169</v>
      </c>
      <c r="B11438" t="s" s="0">
        <v>429</v>
      </c>
      <c r="C11438" t="s" s="0">
        <v>430</v>
      </c>
      <c r="E11438" t="s" s="0">
        <v>429</v>
      </c>
      <c r="F11438" s="0">
        <v>1.1200000000000001</v>
      </c>
    </row>
    <row r="11439" spans="1:6">
      <c r="A11439" s="39">
        <v>34388</v>
      </c>
      <c r="B11439" t="s" s="0">
        <v>73</v>
      </c>
      <c r="C11439" t="s" s="0">
        <v>74</v>
      </c>
      <c r="E11439" t="s" s="0">
        <v>73</v>
      </c>
      <c r="F11439" s="0">
        <v>0.99399999999999999</v>
      </c>
    </row>
    <row r="11440" spans="1:6">
      <c r="A11440" s="39">
        <v>12203</v>
      </c>
      <c r="B11440" t="s" s="0">
        <v>429</v>
      </c>
      <c r="C11440" t="s" s="0">
        <v>430</v>
      </c>
      <c r="E11440" t="s" s="0">
        <v>429</v>
      </c>
      <c r="F11440" s="0">
        <v>1.1200000000000001</v>
      </c>
    </row>
    <row r="11441" spans="1:6">
      <c r="A11441" s="39">
        <v>18569</v>
      </c>
      <c r="B11441" t="s" s="0">
        <v>83</v>
      </c>
      <c r="C11441" t="s" s="0">
        <v>58</v>
      </c>
      <c r="E11441" t="s" s="0">
        <v>83</v>
      </c>
      <c r="F11441" s="0">
        <v>0.94399999999999995</v>
      </c>
    </row>
    <row r="11442" spans="1:6">
      <c r="A11442" s="39">
        <v>15236</v>
      </c>
      <c r="B11442" t="s" s="0">
        <v>136</v>
      </c>
      <c r="C11442" t="s" s="0">
        <v>82</v>
      </c>
      <c r="E11442" t="s" s="0">
        <v>136</v>
      </c>
      <c r="F11442" s="0">
        <v>0.93</v>
      </c>
    </row>
    <row r="11443" spans="1:6">
      <c r="A11443" s="39">
        <v>91757</v>
      </c>
      <c r="B11443" t="s" s="0">
        <v>33</v>
      </c>
      <c r="C11443" t="s" s="0">
        <v>26</v>
      </c>
      <c r="E11443" t="s" s="0">
        <v>33</v>
      </c>
      <c r="F11443" s="0">
        <v>1.0189999999999999</v>
      </c>
    </row>
    <row r="11444" spans="1:6">
      <c r="A11444" s="39">
        <v>12205</v>
      </c>
      <c r="B11444" t="s" s="0">
        <v>429</v>
      </c>
      <c r="C11444" t="s" s="0">
        <v>430</v>
      </c>
      <c r="E11444" t="s" s="0">
        <v>429</v>
      </c>
      <c r="F11444" s="0">
        <v>1.1200000000000001</v>
      </c>
    </row>
    <row r="11445" spans="1:6">
      <c r="A11445" s="39">
        <v>14929</v>
      </c>
      <c r="B11445" t="s" s="0">
        <v>191</v>
      </c>
      <c r="C11445" t="s" s="0">
        <v>82</v>
      </c>
      <c r="E11445" t="s" s="0">
        <v>191</v>
      </c>
      <c r="F11445" s="0">
        <v>0.95699999999999996</v>
      </c>
    </row>
    <row r="11446" spans="1:6">
      <c r="A11446" s="39">
        <v>12207</v>
      </c>
      <c r="B11446" t="s" s="0">
        <v>429</v>
      </c>
      <c r="C11446" t="s" s="0">
        <v>430</v>
      </c>
      <c r="E11446" t="s" s="0">
        <v>429</v>
      </c>
      <c r="F11446" s="0">
        <v>1.1200000000000001</v>
      </c>
    </row>
    <row r="11447" spans="1:6">
      <c r="A11447" s="39">
        <v>18465</v>
      </c>
      <c r="B11447" t="s" s="0">
        <v>83</v>
      </c>
      <c r="C11447" t="s" s="0">
        <v>58</v>
      </c>
      <c r="E11447" t="s" s="0">
        <v>83</v>
      </c>
      <c r="F11447" s="0">
        <v>0.94399999999999995</v>
      </c>
    </row>
    <row r="11448" spans="1:6">
      <c r="A11448" s="39">
        <v>12209</v>
      </c>
      <c r="B11448" t="s" s="0">
        <v>429</v>
      </c>
      <c r="C11448" t="s" s="0">
        <v>430</v>
      </c>
      <c r="E11448" t="s" s="0">
        <v>429</v>
      </c>
      <c r="F11448" s="0">
        <v>1.1200000000000001</v>
      </c>
    </row>
    <row r="11449" spans="1:6">
      <c r="A11449" s="39">
        <v>97855</v>
      </c>
      <c r="B11449" t="s" s="0">
        <v>175</v>
      </c>
      <c r="C11449" t="s" s="0">
        <v>26</v>
      </c>
      <c r="E11449" t="s" s="0">
        <v>175</v>
      </c>
      <c r="F11449" s="0">
        <v>1.0649999999999999</v>
      </c>
    </row>
    <row r="11450" spans="1:6">
      <c r="A11450" s="39">
        <v>12247</v>
      </c>
      <c r="B11450" t="s" s="0">
        <v>429</v>
      </c>
      <c r="C11450" t="s" s="0">
        <v>430</v>
      </c>
      <c r="E11450" t="s" s="0">
        <v>429</v>
      </c>
      <c r="F11450" s="0">
        <v>1.1200000000000001</v>
      </c>
    </row>
    <row r="11451" spans="1:6">
      <c r="A11451" s="39">
        <v>12249</v>
      </c>
      <c r="B11451" t="s" s="0">
        <v>429</v>
      </c>
      <c r="C11451" t="s" s="0">
        <v>430</v>
      </c>
      <c r="E11451" t="s" s="0">
        <v>429</v>
      </c>
      <c r="F11451" s="0">
        <v>1.1200000000000001</v>
      </c>
    </row>
    <row r="11452" spans="1:6">
      <c r="A11452" s="39">
        <v>12277</v>
      </c>
      <c r="B11452" t="s" s="0">
        <v>429</v>
      </c>
      <c r="C11452" t="s" s="0">
        <v>430</v>
      </c>
      <c r="E11452" t="s" s="0">
        <v>429</v>
      </c>
      <c r="F11452" s="0">
        <v>1.1200000000000001</v>
      </c>
    </row>
    <row r="11453" spans="1:6">
      <c r="A11453" s="39">
        <v>12279</v>
      </c>
      <c r="B11453" t="s" s="0">
        <v>429</v>
      </c>
      <c r="C11453" t="s" s="0">
        <v>430</v>
      </c>
      <c r="E11453" t="s" s="0">
        <v>429</v>
      </c>
      <c r="F11453" s="0">
        <v>1.1200000000000001</v>
      </c>
    </row>
    <row r="11454" spans="1:6">
      <c r="A11454" s="39">
        <v>12305</v>
      </c>
      <c r="B11454" t="s" s="0">
        <v>429</v>
      </c>
      <c r="C11454" t="s" s="0">
        <v>430</v>
      </c>
      <c r="E11454" t="s" s="0">
        <v>429</v>
      </c>
      <c r="F11454" s="0">
        <v>1.1200000000000001</v>
      </c>
    </row>
    <row r="11455" spans="1:6">
      <c r="A11455" s="39">
        <v>12307</v>
      </c>
      <c r="B11455" t="s" s="0">
        <v>429</v>
      </c>
      <c r="C11455" t="s" s="0">
        <v>430</v>
      </c>
      <c r="E11455" t="s" s="0">
        <v>429</v>
      </c>
      <c r="F11455" s="0">
        <v>1.1200000000000001</v>
      </c>
    </row>
    <row r="11456" spans="1:6">
      <c r="A11456" s="39">
        <v>53520</v>
      </c>
      <c r="B11456" t="s" s="0">
        <v>52</v>
      </c>
      <c r="C11456" t="s" s="0">
        <v>22</v>
      </c>
      <c r="E11456" t="s" s="0">
        <v>52</v>
      </c>
      <c r="F11456" s="0">
        <v>1.0009999999999999</v>
      </c>
    </row>
    <row r="11457" spans="1:6">
      <c r="A11457" s="39">
        <v>54311</v>
      </c>
      <c r="B11457" t="s" s="0">
        <v>21</v>
      </c>
      <c r="C11457" t="s" s="0">
        <v>22</v>
      </c>
      <c r="E11457" t="s" s="0">
        <v>21</v>
      </c>
      <c r="F11457" s="0">
        <v>1.085</v>
      </c>
    </row>
    <row r="11458" spans="1:6">
      <c r="A11458" s="39">
        <v>84371</v>
      </c>
      <c r="B11458" t="s" s="0">
        <v>176</v>
      </c>
      <c r="C11458" t="s" s="0">
        <v>26</v>
      </c>
      <c r="E11458" t="s" s="0">
        <v>176</v>
      </c>
      <c r="F11458" s="0">
        <v>0.98899999999999999</v>
      </c>
    </row>
    <row r="11459" spans="1:6">
      <c r="A11459" s="39">
        <v>16949</v>
      </c>
      <c r="B11459" t="s" s="0">
        <v>215</v>
      </c>
      <c r="C11459" t="s" s="0">
        <v>82</v>
      </c>
      <c r="E11459" t="s" s="0">
        <v>215</v>
      </c>
      <c r="F11459" s="0">
        <v>0.81899999999999995</v>
      </c>
    </row>
    <row r="11460" spans="1:6">
      <c r="A11460" s="39">
        <v>56753</v>
      </c>
      <c r="B11460" t="s" s="0">
        <v>42</v>
      </c>
      <c r="C11460" t="s" s="0">
        <v>22</v>
      </c>
      <c r="E11460" t="s" s="0">
        <v>42</v>
      </c>
      <c r="F11460" s="0">
        <v>1.0009999999999999</v>
      </c>
    </row>
    <row r="11461" spans="1:6">
      <c r="A11461" s="39">
        <v>12309</v>
      </c>
      <c r="B11461" t="s" s="0">
        <v>429</v>
      </c>
      <c r="C11461" t="s" s="0">
        <v>430</v>
      </c>
      <c r="E11461" t="s" s="0">
        <v>429</v>
      </c>
      <c r="F11461" s="0">
        <v>1.1200000000000001</v>
      </c>
    </row>
    <row r="11462" spans="1:6">
      <c r="A11462" s="39">
        <v>18320</v>
      </c>
      <c r="B11462" t="s" s="0">
        <v>83</v>
      </c>
      <c r="C11462" t="s" s="0">
        <v>58</v>
      </c>
      <c r="E11462" t="s" s="0">
        <v>83</v>
      </c>
      <c r="F11462" s="0">
        <v>0.94399999999999995</v>
      </c>
    </row>
    <row r="11463" spans="1:6">
      <c r="A11463" s="39">
        <v>67705</v>
      </c>
      <c r="B11463" t="s" s="0">
        <v>220</v>
      </c>
      <c r="C11463" t="s" s="0">
        <v>22</v>
      </c>
      <c r="E11463" t="s" s="0">
        <v>220</v>
      </c>
      <c r="F11463" s="0">
        <v>0.97499999999999998</v>
      </c>
    </row>
    <row r="11464" spans="1:6">
      <c r="A11464" s="39">
        <v>12347</v>
      </c>
      <c r="B11464" t="s" s="0">
        <v>429</v>
      </c>
      <c r="C11464" t="s" s="0">
        <v>430</v>
      </c>
      <c r="E11464" t="s" s="0">
        <v>429</v>
      </c>
      <c r="F11464" s="0">
        <v>1.1200000000000001</v>
      </c>
    </row>
    <row r="11465" spans="1:6">
      <c r="A11465" s="39">
        <v>12349</v>
      </c>
      <c r="B11465" t="s" s="0">
        <v>429</v>
      </c>
      <c r="C11465" t="s" s="0">
        <v>430</v>
      </c>
      <c r="E11465" t="s" s="0">
        <v>429</v>
      </c>
      <c r="F11465" s="0">
        <v>1.1200000000000001</v>
      </c>
    </row>
    <row r="11466" spans="1:6">
      <c r="A11466" s="39">
        <v>54349</v>
      </c>
      <c r="B11466" t="s" s="0">
        <v>21</v>
      </c>
      <c r="C11466" t="s" s="0">
        <v>22</v>
      </c>
      <c r="E11466" t="s" s="0">
        <v>21</v>
      </c>
      <c r="F11466" s="0">
        <v>1.085</v>
      </c>
    </row>
    <row r="11467" spans="1:6">
      <c r="A11467" s="39">
        <v>3253</v>
      </c>
      <c r="B11467" t="s" s="0">
        <v>203</v>
      </c>
      <c r="C11467" t="s" s="0">
        <v>82</v>
      </c>
      <c r="E11467" t="s" s="0">
        <v>203</v>
      </c>
      <c r="F11467" s="0">
        <v>0.876</v>
      </c>
    </row>
    <row r="11468" spans="1:6">
      <c r="A11468" s="39">
        <v>12351</v>
      </c>
      <c r="B11468" t="s" s="0">
        <v>429</v>
      </c>
      <c r="C11468" t="s" s="0">
        <v>430</v>
      </c>
      <c r="E11468" t="s" s="0">
        <v>429</v>
      </c>
      <c r="F11468" s="0">
        <v>1.1200000000000001</v>
      </c>
    </row>
    <row r="11469" spans="1:6">
      <c r="A11469" s="39">
        <v>99869</v>
      </c>
      <c r="B11469" t="s" s="0">
        <v>211</v>
      </c>
      <c r="C11469" t="s" s="0">
        <v>72</v>
      </c>
      <c r="E11469" t="s" s="0">
        <v>211</v>
      </c>
      <c r="F11469" s="0">
        <v>0.88</v>
      </c>
    </row>
    <row r="11470" spans="1:6">
      <c r="A11470" s="39">
        <v>72818</v>
      </c>
      <c r="B11470" t="s" s="0">
        <v>213</v>
      </c>
      <c r="C11470" t="s" s="0">
        <v>20</v>
      </c>
      <c r="E11470" t="s" s="0">
        <v>213</v>
      </c>
      <c r="F11470" s="0">
        <v>1.032</v>
      </c>
    </row>
    <row r="11471" spans="1:6">
      <c r="A11471" s="39">
        <v>12353</v>
      </c>
      <c r="B11471" t="s" s="0">
        <v>429</v>
      </c>
      <c r="C11471" t="s" s="0">
        <v>430</v>
      </c>
      <c r="E11471" t="s" s="0">
        <v>429</v>
      </c>
      <c r="F11471" s="0">
        <v>1.1200000000000001</v>
      </c>
    </row>
    <row r="11472" spans="1:6">
      <c r="A11472" s="39">
        <v>95183</v>
      </c>
      <c r="B11472" t="s" s="0">
        <v>210</v>
      </c>
      <c r="C11472" t="s" s="0">
        <v>26</v>
      </c>
      <c r="E11472" t="s" s="0">
        <v>210</v>
      </c>
      <c r="F11472" s="0">
        <v>1.1299999999999999</v>
      </c>
    </row>
    <row r="11473" spans="1:6">
      <c r="A11473" s="39">
        <v>12355</v>
      </c>
      <c r="B11473" t="s" s="0">
        <v>429</v>
      </c>
      <c r="C11473" t="s" s="0">
        <v>430</v>
      </c>
      <c r="E11473" t="s" s="0">
        <v>429</v>
      </c>
      <c r="F11473" s="0">
        <v>1.1200000000000001</v>
      </c>
    </row>
    <row r="11474" spans="1:6">
      <c r="A11474" s="39">
        <v>12357</v>
      </c>
      <c r="B11474" t="s" s="0">
        <v>429</v>
      </c>
      <c r="C11474" t="s" s="0">
        <v>430</v>
      </c>
      <c r="E11474" t="s" s="0">
        <v>429</v>
      </c>
      <c r="F11474" s="0">
        <v>1.1200000000000001</v>
      </c>
    </row>
    <row r="11475" spans="1:6">
      <c r="A11475" s="39">
        <v>12359</v>
      </c>
      <c r="B11475" t="s" s="0">
        <v>429</v>
      </c>
      <c r="C11475" t="s" s="0">
        <v>430</v>
      </c>
      <c r="E11475" t="s" s="0">
        <v>429</v>
      </c>
      <c r="F11475" s="0">
        <v>1.1200000000000001</v>
      </c>
    </row>
    <row r="11476" spans="1:6">
      <c r="A11476" s="39">
        <v>17039</v>
      </c>
      <c r="B11476" t="s" s="0">
        <v>125</v>
      </c>
      <c r="C11476" t="s" s="0">
        <v>58</v>
      </c>
      <c r="E11476" t="s" s="0">
        <v>125</v>
      </c>
      <c r="F11476" s="0">
        <v>0.9</v>
      </c>
    </row>
    <row r="11477" spans="1:6">
      <c r="A11477" s="39">
        <v>12435</v>
      </c>
      <c r="B11477" t="s" s="0">
        <v>429</v>
      </c>
      <c r="C11477" t="s" s="0">
        <v>430</v>
      </c>
      <c r="E11477" t="s" s="0">
        <v>429</v>
      </c>
      <c r="F11477" s="0">
        <v>1.1200000000000001</v>
      </c>
    </row>
    <row r="11478" spans="1:6">
      <c r="A11478" s="39">
        <v>4880</v>
      </c>
      <c r="B11478" t="s" s="0">
        <v>177</v>
      </c>
      <c r="C11478" t="s" s="0">
        <v>119</v>
      </c>
      <c r="E11478" t="s" s="0">
        <v>177</v>
      </c>
      <c r="F11478" s="0">
        <v>0.96099999999999997</v>
      </c>
    </row>
    <row r="11479" spans="1:6">
      <c r="A11479" s="39">
        <v>78647</v>
      </c>
      <c r="B11479" t="s" s="0">
        <v>100</v>
      </c>
      <c r="C11479" t="s" s="0">
        <v>20</v>
      </c>
      <c r="E11479" t="s" s="0">
        <v>100</v>
      </c>
      <c r="F11479" s="0">
        <v>1.05</v>
      </c>
    </row>
    <row r="11480" spans="1:6">
      <c r="A11480" s="39">
        <v>12437</v>
      </c>
      <c r="B11480" t="s" s="0">
        <v>429</v>
      </c>
      <c r="C11480" t="s" s="0">
        <v>430</v>
      </c>
      <c r="E11480" t="s" s="0">
        <v>429</v>
      </c>
      <c r="F11480" s="0">
        <v>1.1200000000000001</v>
      </c>
    </row>
    <row r="11481" spans="1:6">
      <c r="A11481" s="39">
        <v>83308</v>
      </c>
      <c r="B11481" t="s" s="0">
        <v>128</v>
      </c>
      <c r="C11481" t="s" s="0">
        <v>26</v>
      </c>
      <c r="E11481" t="s" s="0">
        <v>128</v>
      </c>
      <c r="F11481" s="0">
        <v>1.115</v>
      </c>
    </row>
    <row r="11482" spans="1:6">
      <c r="A11482" s="39">
        <v>66957</v>
      </c>
      <c r="B11482" t="s" s="0">
        <v>134</v>
      </c>
      <c r="C11482" t="s" s="0">
        <v>22</v>
      </c>
      <c r="E11482" t="s" s="0">
        <v>134</v>
      </c>
      <c r="F11482" s="0">
        <v>1.0189999999999999</v>
      </c>
    </row>
    <row r="11483" spans="1:6">
      <c r="A11483" s="39">
        <v>87779</v>
      </c>
      <c r="B11483" t="s" s="0">
        <v>147</v>
      </c>
      <c r="C11483" t="s" s="0">
        <v>26</v>
      </c>
      <c r="E11483" t="s" s="0">
        <v>147</v>
      </c>
      <c r="F11483" s="0">
        <v>1.0309999999999999</v>
      </c>
    </row>
    <row r="11484" spans="1:6">
      <c r="A11484" s="39">
        <v>3130</v>
      </c>
      <c r="B11484" t="s" s="0">
        <v>288</v>
      </c>
      <c r="C11484" t="s" s="0">
        <v>82</v>
      </c>
      <c r="E11484" t="s" s="0">
        <v>288</v>
      </c>
      <c r="F11484" s="0">
        <v>0.748</v>
      </c>
    </row>
    <row r="11485" spans="1:6">
      <c r="A11485" s="39">
        <v>96367</v>
      </c>
      <c r="B11485" t="s" s="0">
        <v>377</v>
      </c>
      <c r="C11485" t="s" s="0">
        <v>26</v>
      </c>
      <c r="E11485" t="s" s="0">
        <v>377</v>
      </c>
      <c r="F11485" s="0">
        <v>1.135</v>
      </c>
    </row>
    <row r="11486" spans="1:6">
      <c r="A11486" s="39">
        <v>72070</v>
      </c>
      <c r="B11486" t="s" s="0">
        <v>150</v>
      </c>
      <c r="C11486" t="s" s="0">
        <v>20</v>
      </c>
      <c r="E11486" t="s" s="0">
        <v>150</v>
      </c>
      <c r="F11486" s="0">
        <v>1.0780000000000001</v>
      </c>
    </row>
    <row r="11487" spans="1:6">
      <c r="A11487" s="39">
        <v>72072</v>
      </c>
      <c r="B11487" t="s" s="0">
        <v>150</v>
      </c>
      <c r="C11487" t="s" s="0">
        <v>20</v>
      </c>
      <c r="E11487" t="s" s="0">
        <v>150</v>
      </c>
      <c r="F11487" s="0">
        <v>1.0780000000000001</v>
      </c>
    </row>
    <row r="11488" spans="1:6">
      <c r="A11488" s="39">
        <v>72074</v>
      </c>
      <c r="B11488" t="s" s="0">
        <v>150</v>
      </c>
      <c r="C11488" t="s" s="0">
        <v>20</v>
      </c>
      <c r="E11488" t="s" s="0">
        <v>150</v>
      </c>
      <c r="F11488" s="0">
        <v>1.0780000000000001</v>
      </c>
    </row>
    <row r="11489" spans="1:6">
      <c r="A11489" s="39">
        <v>72076</v>
      </c>
      <c r="B11489" t="s" s="0">
        <v>150</v>
      </c>
      <c r="C11489" t="s" s="0">
        <v>20</v>
      </c>
      <c r="E11489" t="s" s="0">
        <v>150</v>
      </c>
      <c r="F11489" s="0">
        <v>1.0780000000000001</v>
      </c>
    </row>
    <row r="11490" spans="1:6">
      <c r="A11490" s="39">
        <v>90587</v>
      </c>
      <c r="B11490" t="s" s="0">
        <v>151</v>
      </c>
      <c r="C11490" t="s" s="0">
        <v>26</v>
      </c>
      <c r="E11490" t="s" s="0">
        <v>151</v>
      </c>
      <c r="F11490" s="0">
        <v>1.077</v>
      </c>
    </row>
    <row r="11491" spans="1:6">
      <c r="A11491" s="39">
        <v>38474</v>
      </c>
      <c r="B11491" t="s" s="0">
        <v>54</v>
      </c>
      <c r="C11491" t="s" s="0">
        <v>39</v>
      </c>
      <c r="E11491" t="s" s="0">
        <v>54</v>
      </c>
      <c r="F11491" s="0">
        <v>0.86099999999999999</v>
      </c>
    </row>
    <row r="11492" spans="1:6">
      <c r="A11492" s="39">
        <v>12439</v>
      </c>
      <c r="B11492" t="s" s="0">
        <v>429</v>
      </c>
      <c r="C11492" t="s" s="0">
        <v>430</v>
      </c>
      <c r="E11492" t="s" s="0">
        <v>429</v>
      </c>
      <c r="F11492" s="0">
        <v>1.1200000000000001</v>
      </c>
    </row>
    <row r="11493" spans="1:6">
      <c r="A11493" s="39">
        <v>79677</v>
      </c>
      <c r="B11493" t="s" s="0">
        <v>92</v>
      </c>
      <c r="C11493" t="s" s="0">
        <v>20</v>
      </c>
      <c r="E11493" t="s" s="0">
        <v>92</v>
      </c>
      <c r="F11493" s="0">
        <v>1.028</v>
      </c>
    </row>
    <row r="11494" spans="1:6">
      <c r="A11494" s="39">
        <v>12459</v>
      </c>
      <c r="B11494" t="s" s="0">
        <v>429</v>
      </c>
      <c r="C11494" t="s" s="0">
        <v>430</v>
      </c>
      <c r="E11494" t="s" s="0">
        <v>429</v>
      </c>
      <c r="F11494" s="0">
        <v>1.1200000000000001</v>
      </c>
    </row>
    <row r="11495" spans="1:6">
      <c r="A11495" s="39">
        <v>83104</v>
      </c>
      <c r="B11495" t="s" s="0">
        <v>96</v>
      </c>
      <c r="C11495" t="s" s="0">
        <v>26</v>
      </c>
      <c r="E11495" t="s" s="0">
        <v>96</v>
      </c>
      <c r="F11495" s="0">
        <v>1.2609999999999999</v>
      </c>
    </row>
    <row r="11496" spans="1:6">
      <c r="A11496" s="39">
        <v>82299</v>
      </c>
      <c r="B11496" t="s" s="0">
        <v>49</v>
      </c>
      <c r="C11496" t="s" s="0">
        <v>26</v>
      </c>
      <c r="E11496" t="s" s="0">
        <v>49</v>
      </c>
      <c r="F11496" s="0">
        <v>1.2809999999999999</v>
      </c>
    </row>
    <row r="11497" spans="1:6">
      <c r="A11497" s="39">
        <v>86842</v>
      </c>
      <c r="B11497" t="s" s="0">
        <v>147</v>
      </c>
      <c r="C11497" t="s" s="0">
        <v>26</v>
      </c>
      <c r="E11497" t="s" s="0">
        <v>147</v>
      </c>
      <c r="F11497" s="0">
        <v>1.0309999999999999</v>
      </c>
    </row>
    <row r="11498" spans="1:6">
      <c r="A11498" s="39">
        <v>3185</v>
      </c>
      <c r="B11498" t="s" s="0">
        <v>288</v>
      </c>
      <c r="C11498" t="s" s="0">
        <v>82</v>
      </c>
      <c r="E11498" t="s" s="0">
        <v>288</v>
      </c>
      <c r="F11498" s="0">
        <v>0.748</v>
      </c>
    </row>
    <row r="11499" spans="1:6">
      <c r="A11499" s="39">
        <v>86874</v>
      </c>
      <c r="B11499" t="s" s="0">
        <v>147</v>
      </c>
      <c r="C11499" t="s" s="0">
        <v>26</v>
      </c>
      <c r="E11499" t="s" s="0">
        <v>147</v>
      </c>
      <c r="F11499" s="0">
        <v>1.0309999999999999</v>
      </c>
    </row>
    <row r="11500" spans="1:6">
      <c r="A11500" s="39">
        <v>84577</v>
      </c>
      <c r="B11500" t="s" s="0">
        <v>141</v>
      </c>
      <c r="C11500" t="s" s="0">
        <v>26</v>
      </c>
      <c r="E11500" t="s" s="0">
        <v>141</v>
      </c>
      <c r="F11500" s="0">
        <v>0.98699999999999999</v>
      </c>
    </row>
    <row r="11501" spans="1:6">
      <c r="A11501" s="39">
        <v>17129</v>
      </c>
      <c r="B11501" t="s" s="0">
        <v>66</v>
      </c>
      <c r="C11501" t="s" s="0">
        <v>58</v>
      </c>
      <c r="E11501" t="s" s="0">
        <v>66</v>
      </c>
      <c r="F11501" s="0">
        <v>1.012</v>
      </c>
    </row>
    <row r="11502" spans="1:6">
      <c r="A11502" s="39">
        <v>12487</v>
      </c>
      <c r="B11502" t="s" s="0">
        <v>429</v>
      </c>
      <c r="C11502" t="s" s="0">
        <v>430</v>
      </c>
      <c r="E11502" t="s" s="0">
        <v>429</v>
      </c>
      <c r="F11502" s="0">
        <v>1.1200000000000001</v>
      </c>
    </row>
    <row r="11503" spans="1:6">
      <c r="A11503" s="39">
        <v>99869</v>
      </c>
      <c r="B11503" t="s" s="0">
        <v>211</v>
      </c>
      <c r="C11503" t="s" s="0">
        <v>72</v>
      </c>
      <c r="E11503" t="s" s="0">
        <v>211</v>
      </c>
      <c r="F11503" s="0">
        <v>0.88</v>
      </c>
    </row>
    <row r="11504" spans="1:6">
      <c r="A11504" s="39">
        <v>78532</v>
      </c>
      <c r="B11504" t="s" s="0">
        <v>100</v>
      </c>
      <c r="C11504" t="s" s="0">
        <v>20</v>
      </c>
      <c r="E11504" t="s" s="0">
        <v>100</v>
      </c>
      <c r="F11504" s="0">
        <v>1.05</v>
      </c>
    </row>
    <row r="11505" spans="1:6">
      <c r="A11505" s="39">
        <v>82327</v>
      </c>
      <c r="B11505" t="s" s="0">
        <v>157</v>
      </c>
      <c r="C11505" t="s" s="0">
        <v>26</v>
      </c>
      <c r="E11505" t="s" s="0">
        <v>157</v>
      </c>
      <c r="F11505" s="0">
        <v>1.294</v>
      </c>
    </row>
    <row r="11506" spans="1:6">
      <c r="A11506" s="39">
        <v>17091</v>
      </c>
      <c r="B11506" t="s" s="0">
        <v>125</v>
      </c>
      <c r="C11506" t="s" s="0">
        <v>58</v>
      </c>
      <c r="E11506" t="s" s="0">
        <v>125</v>
      </c>
      <c r="F11506" s="0">
        <v>0.9</v>
      </c>
    </row>
    <row r="11507" spans="1:6">
      <c r="A11507" s="39">
        <v>12489</v>
      </c>
      <c r="B11507" t="s" s="0">
        <v>429</v>
      </c>
      <c r="C11507" t="s" s="0">
        <v>430</v>
      </c>
      <c r="E11507" t="s" s="0">
        <v>429</v>
      </c>
      <c r="F11507" s="0">
        <v>1.1200000000000001</v>
      </c>
    </row>
    <row r="11508" spans="1:6">
      <c r="A11508" s="39">
        <v>49767</v>
      </c>
      <c r="B11508" t="s" s="0">
        <v>158</v>
      </c>
      <c r="C11508" t="s" s="0">
        <v>39</v>
      </c>
      <c r="E11508" t="s" s="0">
        <v>158</v>
      </c>
      <c r="F11508" s="0">
        <v>0.82</v>
      </c>
    </row>
    <row r="11509" spans="1:6">
      <c r="A11509" s="39">
        <v>34477</v>
      </c>
      <c r="B11509" t="s" s="0">
        <v>109</v>
      </c>
      <c r="C11509" t="s" s="0">
        <v>74</v>
      </c>
      <c r="E11509" t="s" s="0">
        <v>109</v>
      </c>
      <c r="F11509" s="0">
        <v>1.0069999999999999</v>
      </c>
    </row>
    <row r="11510" spans="1:6">
      <c r="A11510" s="39">
        <v>27239</v>
      </c>
      <c r="B11510" t="s" s="0">
        <v>61</v>
      </c>
      <c r="C11510" t="s" s="0">
        <v>39</v>
      </c>
      <c r="E11510" t="s" s="0">
        <v>61</v>
      </c>
      <c r="F11510" s="0">
        <v>0.82</v>
      </c>
    </row>
    <row r="11511" spans="1:6">
      <c r="A11511" s="39">
        <v>84558</v>
      </c>
      <c r="B11511" t="s" s="0">
        <v>141</v>
      </c>
      <c r="C11511" t="s" s="0">
        <v>26</v>
      </c>
      <c r="E11511" t="s" s="0">
        <v>141</v>
      </c>
      <c r="F11511" s="0">
        <v>0.98699999999999999</v>
      </c>
    </row>
    <row r="11512" spans="1:6">
      <c r="A11512" s="39">
        <v>12524</v>
      </c>
      <c r="B11512" t="s" s="0">
        <v>429</v>
      </c>
      <c r="C11512" t="s" s="0">
        <v>430</v>
      </c>
      <c r="E11512" t="s" s="0">
        <v>429</v>
      </c>
      <c r="F11512" s="0">
        <v>1.1200000000000001</v>
      </c>
    </row>
    <row r="11513" spans="1:6">
      <c r="A11513" s="39">
        <v>12526</v>
      </c>
      <c r="B11513" t="s" s="0">
        <v>429</v>
      </c>
      <c r="C11513" t="s" s="0">
        <v>430</v>
      </c>
      <c r="E11513" t="s" s="0">
        <v>429</v>
      </c>
      <c r="F11513" s="0">
        <v>1.1200000000000001</v>
      </c>
    </row>
    <row r="11514" spans="1:6">
      <c r="A11514" s="39">
        <v>66802</v>
      </c>
      <c r="B11514" t="s" s="0">
        <v>276</v>
      </c>
      <c r="C11514" t="s" s="0">
        <v>226</v>
      </c>
      <c r="E11514" t="s" s="0">
        <v>276</v>
      </c>
      <c r="F11514" s="0">
        <v>0.96399999999999997</v>
      </c>
    </row>
    <row r="11515" spans="1:6">
      <c r="A11515" s="39">
        <v>12527</v>
      </c>
      <c r="B11515" t="s" s="0">
        <v>429</v>
      </c>
      <c r="C11515" t="s" s="0">
        <v>430</v>
      </c>
      <c r="E11515" t="s" s="0">
        <v>429</v>
      </c>
      <c r="F11515" s="0">
        <v>1.1200000000000001</v>
      </c>
    </row>
    <row r="11516" spans="1:6">
      <c r="A11516" s="39">
        <v>83236</v>
      </c>
      <c r="B11516" t="s" s="0">
        <v>128</v>
      </c>
      <c r="C11516" t="s" s="0">
        <v>26</v>
      </c>
      <c r="E11516" t="s" s="0">
        <v>128</v>
      </c>
      <c r="F11516" s="0">
        <v>1.115</v>
      </c>
    </row>
    <row r="11517" spans="1:6">
      <c r="A11517" s="39">
        <v>76698</v>
      </c>
      <c r="B11517" t="s" s="0">
        <v>209</v>
      </c>
      <c r="C11517" t="s" s="0">
        <v>20</v>
      </c>
      <c r="E11517" t="s" s="0">
        <v>209</v>
      </c>
      <c r="F11517" s="0">
        <v>1.006</v>
      </c>
    </row>
    <row r="11518" spans="1:6">
      <c r="A11518" s="39">
        <v>12555</v>
      </c>
      <c r="B11518" t="s" s="0">
        <v>429</v>
      </c>
      <c r="C11518" t="s" s="0">
        <v>430</v>
      </c>
      <c r="E11518" t="s" s="0">
        <v>429</v>
      </c>
      <c r="F11518" s="0">
        <v>1.1200000000000001</v>
      </c>
    </row>
    <row r="11519" spans="1:6">
      <c r="A11519" s="39">
        <v>97532</v>
      </c>
      <c r="B11519" t="s" s="0">
        <v>235</v>
      </c>
      <c r="C11519" t="s" s="0">
        <v>26</v>
      </c>
      <c r="E11519" t="s" s="0">
        <v>235</v>
      </c>
      <c r="F11519" s="0">
        <v>1.093</v>
      </c>
    </row>
    <row r="11520" spans="1:6">
      <c r="A11520" s="39">
        <v>17291</v>
      </c>
      <c r="B11520" t="s" s="0">
        <v>159</v>
      </c>
      <c r="C11520" t="s" s="0">
        <v>82</v>
      </c>
      <c r="E11520" t="s" s="0">
        <v>159</v>
      </c>
      <c r="F11520" s="0">
        <v>0.88900000000000001</v>
      </c>
    </row>
    <row r="11521" spans="1:6">
      <c r="A11521" s="39">
        <v>17459</v>
      </c>
      <c r="B11521" t="s" s="0">
        <v>66</v>
      </c>
      <c r="C11521" t="s" s="0">
        <v>58</v>
      </c>
      <c r="E11521" t="s" s="0">
        <v>66</v>
      </c>
      <c r="F11521" s="0">
        <v>1.012</v>
      </c>
    </row>
    <row r="11522" spans="1:6">
      <c r="A11522" s="39">
        <v>17337</v>
      </c>
      <c r="B11522" t="s" s="0">
        <v>159</v>
      </c>
      <c r="C11522" t="s" s="0">
        <v>82</v>
      </c>
      <c r="E11522" t="s" s="0">
        <v>159</v>
      </c>
      <c r="F11522" s="0">
        <v>0.88900000000000001</v>
      </c>
    </row>
    <row r="11523" spans="1:6">
      <c r="A11523" s="39">
        <v>55288</v>
      </c>
      <c r="B11523" t="s" s="0">
        <v>99</v>
      </c>
      <c r="C11523" t="s" s="0">
        <v>22</v>
      </c>
      <c r="E11523" t="s" s="0">
        <v>99</v>
      </c>
      <c r="F11523" s="0">
        <v>0.97</v>
      </c>
    </row>
    <row r="11524" spans="1:6">
      <c r="A11524" s="39">
        <v>37318</v>
      </c>
      <c r="B11524" t="s" s="0">
        <v>154</v>
      </c>
      <c r="C11524" t="s" s="0">
        <v>72</v>
      </c>
      <c r="E11524" t="s" s="0">
        <v>154</v>
      </c>
      <c r="F11524" s="0">
        <v>0.90700000000000003</v>
      </c>
    </row>
    <row r="11525" spans="1:6">
      <c r="A11525" s="39">
        <v>54552</v>
      </c>
      <c r="B11525" t="s" s="0">
        <v>167</v>
      </c>
      <c r="C11525" t="s" s="0">
        <v>22</v>
      </c>
      <c r="E11525" t="s" s="0">
        <v>167</v>
      </c>
      <c r="F11525" s="0">
        <v>1.01</v>
      </c>
    </row>
    <row r="11526" spans="1:6">
      <c r="A11526" s="39">
        <v>99198</v>
      </c>
      <c r="B11526" t="s" s="0">
        <v>113</v>
      </c>
      <c r="C11526" t="s" s="0">
        <v>72</v>
      </c>
      <c r="E11526" t="s" s="0">
        <v>113</v>
      </c>
      <c r="F11526" s="0">
        <v>0.88600000000000001</v>
      </c>
    </row>
    <row r="11527" spans="1:6">
      <c r="A11527" s="39">
        <v>54552</v>
      </c>
      <c r="B11527" t="s" s="0">
        <v>167</v>
      </c>
      <c r="C11527" t="s" s="0">
        <v>22</v>
      </c>
      <c r="E11527" t="s" s="0">
        <v>167</v>
      </c>
      <c r="F11527" s="0">
        <v>1.01</v>
      </c>
    </row>
    <row r="11528" spans="1:6">
      <c r="A11528" s="39">
        <v>4895</v>
      </c>
      <c r="B11528" t="s" s="0">
        <v>203</v>
      </c>
      <c r="C11528" t="s" s="0">
        <v>82</v>
      </c>
      <c r="E11528" t="s" s="0">
        <v>203</v>
      </c>
      <c r="F11528" s="0">
        <v>0.876</v>
      </c>
    </row>
    <row r="11529" spans="1:6">
      <c r="A11529" s="39">
        <v>4924</v>
      </c>
      <c r="B11529" t="s" s="0">
        <v>203</v>
      </c>
      <c r="C11529" t="s" s="0">
        <v>82</v>
      </c>
      <c r="E11529" t="s" s="0">
        <v>203</v>
      </c>
      <c r="F11529" s="0">
        <v>0.876</v>
      </c>
    </row>
    <row r="11530" spans="1:6">
      <c r="A11530" s="39">
        <v>4938</v>
      </c>
      <c r="B11530" t="s" s="0">
        <v>203</v>
      </c>
      <c r="C11530" t="s" s="0">
        <v>82</v>
      </c>
      <c r="E11530" t="s" s="0">
        <v>203</v>
      </c>
      <c r="F11530" s="0">
        <v>0.876</v>
      </c>
    </row>
    <row r="11531" spans="1:6">
      <c r="A11531" s="39">
        <v>17373</v>
      </c>
      <c r="B11531" t="s" s="0">
        <v>66</v>
      </c>
      <c r="C11531" t="s" s="0">
        <v>58</v>
      </c>
      <c r="E11531" t="s" s="0">
        <v>66</v>
      </c>
      <c r="F11531" s="0">
        <v>1.012</v>
      </c>
    </row>
    <row r="11532" spans="1:6">
      <c r="A11532" s="39">
        <v>12557</v>
      </c>
      <c r="B11532" t="s" s="0">
        <v>429</v>
      </c>
      <c r="C11532" t="s" s="0">
        <v>430</v>
      </c>
      <c r="E11532" t="s" s="0">
        <v>429</v>
      </c>
      <c r="F11532" s="0">
        <v>1.1200000000000001</v>
      </c>
    </row>
    <row r="11533" spans="1:6">
      <c r="A11533" s="39">
        <v>12559</v>
      </c>
      <c r="B11533" t="s" s="0">
        <v>429</v>
      </c>
      <c r="C11533" t="s" s="0">
        <v>430</v>
      </c>
      <c r="E11533" t="s" s="0">
        <v>429</v>
      </c>
      <c r="F11533" s="0">
        <v>1.1200000000000001</v>
      </c>
    </row>
    <row r="11534" spans="1:6">
      <c r="A11534" s="39">
        <v>38170</v>
      </c>
      <c r="B11534" t="s" s="0">
        <v>194</v>
      </c>
      <c r="C11534" t="s" s="0">
        <v>39</v>
      </c>
      <c r="E11534" t="s" s="0">
        <v>194</v>
      </c>
      <c r="F11534" s="0">
        <v>0.89900000000000002</v>
      </c>
    </row>
    <row r="11535" spans="1:6">
      <c r="A11535" s="39">
        <v>19077</v>
      </c>
      <c r="B11535" t="s" s="0">
        <v>135</v>
      </c>
      <c r="C11535" t="s" s="0">
        <v>58</v>
      </c>
      <c r="E11535" t="s" s="0">
        <v>135</v>
      </c>
      <c r="F11535" s="0">
        <v>0.90100000000000002</v>
      </c>
    </row>
    <row r="11536" spans="1:6">
      <c r="A11536" s="39">
        <v>12587</v>
      </c>
      <c r="B11536" t="s" s="0">
        <v>429</v>
      </c>
      <c r="C11536" t="s" s="0">
        <v>430</v>
      </c>
      <c r="E11536" t="s" s="0">
        <v>429</v>
      </c>
      <c r="F11536" s="0">
        <v>1.1200000000000001</v>
      </c>
    </row>
    <row r="11537" spans="1:6">
      <c r="A11537" s="39">
        <v>49843</v>
      </c>
      <c r="B11537" t="s" s="0">
        <v>192</v>
      </c>
      <c r="C11537" t="s" s="0">
        <v>39</v>
      </c>
      <c r="E11537" t="s" s="0">
        <v>192</v>
      </c>
      <c r="F11537" s="0">
        <v>0.85199999999999998</v>
      </c>
    </row>
    <row r="11538" spans="1:6">
      <c r="A11538" s="39">
        <v>55278</v>
      </c>
      <c r="B11538" t="s" s="0">
        <v>166</v>
      </c>
      <c r="C11538" t="s" s="0">
        <v>22</v>
      </c>
      <c r="E11538" t="s" s="0">
        <v>166</v>
      </c>
      <c r="F11538" s="0">
        <v>1.036</v>
      </c>
    </row>
    <row r="11539" spans="1:6">
      <c r="A11539" s="39">
        <v>12589</v>
      </c>
      <c r="B11539" t="s" s="0">
        <v>429</v>
      </c>
      <c r="C11539" t="s" s="0">
        <v>430</v>
      </c>
      <c r="E11539" t="s" s="0">
        <v>429</v>
      </c>
      <c r="F11539" s="0">
        <v>1.1200000000000001</v>
      </c>
    </row>
    <row r="11540" spans="1:6">
      <c r="A11540" s="39">
        <v>29525</v>
      </c>
      <c r="B11540" t="s" s="0">
        <v>129</v>
      </c>
      <c r="C11540" t="s" s="0">
        <v>39</v>
      </c>
      <c r="E11540" t="s" s="0">
        <v>129</v>
      </c>
      <c r="F11540" s="0">
        <v>0.88700000000000001</v>
      </c>
    </row>
    <row r="11541" spans="1:6">
      <c r="A11541" s="39">
        <v>56767</v>
      </c>
      <c r="B11541" t="s" s="0">
        <v>167</v>
      </c>
      <c r="C11541" t="s" s="0">
        <v>22</v>
      </c>
      <c r="E11541" t="s" s="0">
        <v>167</v>
      </c>
      <c r="F11541" s="0">
        <v>1.01</v>
      </c>
    </row>
    <row r="11542" spans="1:6">
      <c r="A11542" s="39">
        <v>56767</v>
      </c>
      <c r="B11542" t="s" s="0">
        <v>167</v>
      </c>
      <c r="C11542" t="s" s="0">
        <v>22</v>
      </c>
      <c r="E11542" t="s" s="0">
        <v>167</v>
      </c>
      <c r="F11542" s="0">
        <v>1.01</v>
      </c>
    </row>
    <row r="11543" spans="1:6">
      <c r="A11543" s="39">
        <v>12619</v>
      </c>
      <c r="B11543" t="s" s="0">
        <v>429</v>
      </c>
      <c r="C11543" t="s" s="0">
        <v>430</v>
      </c>
      <c r="E11543" t="s" s="0">
        <v>429</v>
      </c>
      <c r="F11543" s="0">
        <v>1.1200000000000001</v>
      </c>
    </row>
    <row r="11544" spans="1:6">
      <c r="A11544" s="39">
        <v>97292</v>
      </c>
      <c r="B11544" t="s" s="0">
        <v>133</v>
      </c>
      <c r="C11544" t="s" s="0">
        <v>26</v>
      </c>
      <c r="E11544" t="s" s="0">
        <v>133</v>
      </c>
      <c r="F11544" s="0">
        <v>1.1100000000000001</v>
      </c>
    </row>
    <row r="11545" spans="1:6">
      <c r="A11545" s="39">
        <v>12621</v>
      </c>
      <c r="B11545" t="s" s="0">
        <v>429</v>
      </c>
      <c r="C11545" t="s" s="0">
        <v>430</v>
      </c>
      <c r="E11545" t="s" s="0">
        <v>429</v>
      </c>
      <c r="F11545" s="0">
        <v>1.1200000000000001</v>
      </c>
    </row>
    <row r="11546" spans="1:6">
      <c r="A11546" s="39">
        <v>12623</v>
      </c>
      <c r="B11546" t="s" s="0">
        <v>429</v>
      </c>
      <c r="C11546" t="s" s="0">
        <v>430</v>
      </c>
      <c r="E11546" t="s" s="0">
        <v>429</v>
      </c>
      <c r="F11546" s="0">
        <v>1.1200000000000001</v>
      </c>
    </row>
    <row r="11547" spans="1:6">
      <c r="A11547" s="39">
        <v>82449</v>
      </c>
      <c r="B11547" t="s" s="0">
        <v>190</v>
      </c>
      <c r="C11547" t="s" s="0">
        <v>26</v>
      </c>
      <c r="E11547" t="s" s="0">
        <v>190</v>
      </c>
      <c r="F11547" s="0">
        <v>1.163</v>
      </c>
    </row>
    <row r="11548" spans="1:6">
      <c r="A11548" s="39">
        <v>73066</v>
      </c>
      <c r="B11548" t="s" s="0">
        <v>43</v>
      </c>
      <c r="C11548" t="s" s="0">
        <v>20</v>
      </c>
      <c r="E11548" t="s" s="0">
        <v>43</v>
      </c>
      <c r="F11548" s="0">
        <v>1.0329999999999999</v>
      </c>
    </row>
    <row r="11549" spans="1:6">
      <c r="A11549" s="39">
        <v>12627</v>
      </c>
      <c r="B11549" t="s" s="0">
        <v>429</v>
      </c>
      <c r="C11549" t="s" s="0">
        <v>430</v>
      </c>
      <c r="E11549" t="s" s="0">
        <v>429</v>
      </c>
      <c r="F11549" s="0">
        <v>1.1200000000000001</v>
      </c>
    </row>
    <row r="11550" spans="1:6">
      <c r="A11550" s="39">
        <v>12629</v>
      </c>
      <c r="B11550" t="s" s="0">
        <v>429</v>
      </c>
      <c r="C11550" t="s" s="0">
        <v>430</v>
      </c>
      <c r="E11550" t="s" s="0">
        <v>429</v>
      </c>
      <c r="F11550" s="0">
        <v>1.1200000000000001</v>
      </c>
    </row>
    <row r="11551" spans="1:6">
      <c r="A11551" s="39">
        <v>79777</v>
      </c>
      <c r="B11551" t="s" s="0">
        <v>97</v>
      </c>
      <c r="C11551" t="s" s="0">
        <v>20</v>
      </c>
      <c r="E11551" t="s" s="0">
        <v>97</v>
      </c>
      <c r="F11551" s="0">
        <v>1.0269999999999999</v>
      </c>
    </row>
    <row r="11552" spans="1:6">
      <c r="A11552" s="39">
        <v>7407</v>
      </c>
      <c r="B11552" t="s" s="0">
        <v>108</v>
      </c>
      <c r="C11552" t="s" s="0">
        <v>72</v>
      </c>
      <c r="E11552" t="s" s="0">
        <v>108</v>
      </c>
      <c r="F11552" s="0">
        <v>0.91300000000000003</v>
      </c>
    </row>
    <row r="11553" spans="1:6">
      <c r="A11553" s="39">
        <v>12679</v>
      </c>
      <c r="B11553" t="s" s="0">
        <v>429</v>
      </c>
      <c r="C11553" t="s" s="0">
        <v>430</v>
      </c>
      <c r="E11553" t="s" s="0">
        <v>429</v>
      </c>
      <c r="F11553" s="0">
        <v>1.1200000000000001</v>
      </c>
    </row>
    <row r="11554" spans="1:6">
      <c r="A11554" s="39">
        <v>12681</v>
      </c>
      <c r="B11554" t="s" s="0">
        <v>429</v>
      </c>
      <c r="C11554" t="s" s="0">
        <v>430</v>
      </c>
      <c r="E11554" t="s" s="0">
        <v>429</v>
      </c>
      <c r="F11554" s="0">
        <v>1.1200000000000001</v>
      </c>
    </row>
    <row r="11555" spans="1:6">
      <c r="A11555" s="39">
        <v>12683</v>
      </c>
      <c r="B11555" t="s" s="0">
        <v>429</v>
      </c>
      <c r="C11555" t="s" s="0">
        <v>430</v>
      </c>
      <c r="E11555" t="s" s="0">
        <v>429</v>
      </c>
      <c r="F11555" s="0">
        <v>1.1200000000000001</v>
      </c>
    </row>
    <row r="11556" spans="1:6">
      <c r="A11556" s="39">
        <v>12685</v>
      </c>
      <c r="B11556" t="s" s="0">
        <v>429</v>
      </c>
      <c r="C11556" t="s" s="0">
        <v>430</v>
      </c>
      <c r="E11556" t="s" s="0">
        <v>429</v>
      </c>
      <c r="F11556" s="0">
        <v>1.1200000000000001</v>
      </c>
    </row>
    <row r="11557" spans="1:6">
      <c r="A11557" s="39">
        <v>12687</v>
      </c>
      <c r="B11557" t="s" s="0">
        <v>429</v>
      </c>
      <c r="C11557" t="s" s="0">
        <v>430</v>
      </c>
      <c r="E11557" t="s" s="0">
        <v>429</v>
      </c>
      <c r="F11557" s="0">
        <v>1.1200000000000001</v>
      </c>
    </row>
    <row r="11558" spans="1:6">
      <c r="A11558" s="39">
        <v>12689</v>
      </c>
      <c r="B11558" t="s" s="0">
        <v>429</v>
      </c>
      <c r="C11558" t="s" s="0">
        <v>430</v>
      </c>
      <c r="E11558" t="s" s="0">
        <v>429</v>
      </c>
      <c r="F11558" s="0">
        <v>1.1200000000000001</v>
      </c>
    </row>
    <row r="11559" spans="1:6">
      <c r="A11559" s="39">
        <v>56766</v>
      </c>
      <c r="B11559" t="s" s="0">
        <v>102</v>
      </c>
      <c r="C11559" t="s" s="0">
        <v>22</v>
      </c>
      <c r="E11559" t="s" s="0">
        <v>102</v>
      </c>
      <c r="F11559" s="0">
        <v>0.99099999999999999</v>
      </c>
    </row>
    <row r="11560" spans="1:6">
      <c r="A11560" s="39">
        <v>66887</v>
      </c>
      <c r="B11560" t="s" s="0">
        <v>53</v>
      </c>
      <c r="C11560" t="s" s="0">
        <v>22</v>
      </c>
      <c r="E11560" t="s" s="0">
        <v>53</v>
      </c>
      <c r="F11560" s="0">
        <v>0.96099999999999997</v>
      </c>
    </row>
    <row r="11561" spans="1:6">
      <c r="A11561" s="39">
        <v>13051</v>
      </c>
      <c r="B11561" t="s" s="0">
        <v>429</v>
      </c>
      <c r="C11561" t="s" s="0">
        <v>430</v>
      </c>
      <c r="E11561" t="s" s="0">
        <v>429</v>
      </c>
      <c r="F11561" s="0">
        <v>1.1200000000000001</v>
      </c>
    </row>
    <row r="11562" spans="1:6">
      <c r="A11562" s="39">
        <v>13053</v>
      </c>
      <c r="B11562" t="s" s="0">
        <v>429</v>
      </c>
      <c r="C11562" t="s" s="0">
        <v>430</v>
      </c>
      <c r="E11562" t="s" s="0">
        <v>429</v>
      </c>
      <c r="F11562" s="0">
        <v>1.1200000000000001</v>
      </c>
    </row>
    <row r="11563" spans="1:6">
      <c r="A11563" s="39">
        <v>79224</v>
      </c>
      <c r="B11563" t="s" s="0">
        <v>179</v>
      </c>
      <c r="C11563" t="s" s="0">
        <v>20</v>
      </c>
      <c r="E11563" t="s" s="0">
        <v>179</v>
      </c>
      <c r="F11563" s="0">
        <v>1.101</v>
      </c>
    </row>
    <row r="11564" spans="1:6">
      <c r="A11564" s="39">
        <v>18569</v>
      </c>
      <c r="B11564" t="s" s="0">
        <v>83</v>
      </c>
      <c r="C11564" t="s" s="0">
        <v>58</v>
      </c>
      <c r="E11564" t="s" s="0">
        <v>83</v>
      </c>
      <c r="F11564" s="0">
        <v>0.94399999999999995</v>
      </c>
    </row>
    <row r="11565" spans="1:6">
      <c r="A11565" s="39">
        <v>39365</v>
      </c>
      <c r="B11565" t="s" s="0">
        <v>126</v>
      </c>
      <c r="C11565" t="s" s="0">
        <v>70</v>
      </c>
      <c r="E11565" t="s" s="0">
        <v>126</v>
      </c>
      <c r="F11565" s="0">
        <v>0.89500000000000002</v>
      </c>
    </row>
    <row r="11566" spans="1:6">
      <c r="A11566" s="39">
        <v>88444</v>
      </c>
      <c r="B11566" t="s" s="0">
        <v>41</v>
      </c>
      <c r="C11566" t="s" s="0">
        <v>20</v>
      </c>
      <c r="E11566" t="s" s="0">
        <v>41</v>
      </c>
      <c r="F11566" s="0">
        <v>1.0229999999999999</v>
      </c>
    </row>
    <row r="11567" spans="1:6">
      <c r="A11567" s="39">
        <v>29369</v>
      </c>
      <c r="B11567" t="s" s="0">
        <v>54</v>
      </c>
      <c r="C11567" t="s" s="0">
        <v>39</v>
      </c>
      <c r="E11567" t="s" s="0">
        <v>54</v>
      </c>
      <c r="F11567" s="0">
        <v>0.86099999999999999</v>
      </c>
    </row>
    <row r="11568" spans="1:6">
      <c r="A11568" s="39">
        <v>98663</v>
      </c>
      <c r="B11568" t="s" s="0">
        <v>71</v>
      </c>
      <c r="C11568" t="s" s="0">
        <v>72</v>
      </c>
      <c r="E11568" t="s" s="0">
        <v>71</v>
      </c>
      <c r="F11568" s="0">
        <v>0.89500000000000002</v>
      </c>
    </row>
    <row r="11569" spans="1:6">
      <c r="A11569" s="39">
        <v>99441</v>
      </c>
      <c r="B11569" t="s" s="0">
        <v>148</v>
      </c>
      <c r="C11569" t="s" s="0">
        <v>72</v>
      </c>
      <c r="E11569" t="s" s="0">
        <v>148</v>
      </c>
      <c r="F11569" s="0">
        <v>0.91400000000000003</v>
      </c>
    </row>
    <row r="11570" spans="1:6">
      <c r="A11570" s="39">
        <v>21274</v>
      </c>
      <c r="B11570" t="s" s="0">
        <v>165</v>
      </c>
      <c r="C11570" t="s" s="0">
        <v>39</v>
      </c>
      <c r="E11570" t="s" s="0">
        <v>165</v>
      </c>
      <c r="F11570" s="0">
        <v>0.98</v>
      </c>
    </row>
    <row r="11571" spans="1:6">
      <c r="A11571" s="39">
        <v>29640</v>
      </c>
      <c r="B11571" t="s" s="0">
        <v>165</v>
      </c>
      <c r="C11571" t="s" s="0">
        <v>39</v>
      </c>
      <c r="E11571" t="s" s="0">
        <v>165</v>
      </c>
      <c r="F11571" s="0">
        <v>0.98</v>
      </c>
    </row>
    <row r="11572" spans="1:6">
      <c r="A11572" s="39">
        <v>55278</v>
      </c>
      <c r="B11572" t="s" s="0">
        <v>166</v>
      </c>
      <c r="C11572" t="s" s="0">
        <v>22</v>
      </c>
      <c r="E11572" t="s" s="0">
        <v>166</v>
      </c>
      <c r="F11572" s="0">
        <v>1.036</v>
      </c>
    </row>
    <row r="11573" spans="1:6">
      <c r="A11573" s="39">
        <v>87781</v>
      </c>
      <c r="B11573" t="s" s="0">
        <v>147</v>
      </c>
      <c r="C11573" t="s" s="0">
        <v>26</v>
      </c>
      <c r="E11573" t="s" s="0">
        <v>147</v>
      </c>
      <c r="F11573" s="0">
        <v>1.0309999999999999</v>
      </c>
    </row>
    <row r="11574" spans="1:6">
      <c r="A11574" s="39">
        <v>53572</v>
      </c>
      <c r="B11574" t="s" s="0">
        <v>160</v>
      </c>
      <c r="C11574" t="s" s="0">
        <v>22</v>
      </c>
      <c r="E11574" t="s" s="0">
        <v>160</v>
      </c>
      <c r="F11574" s="0">
        <v>0.94</v>
      </c>
    </row>
    <row r="11575" spans="1:6">
      <c r="A11575" s="39">
        <v>13055</v>
      </c>
      <c r="B11575" t="s" s="0">
        <v>429</v>
      </c>
      <c r="C11575" t="s" s="0">
        <v>430</v>
      </c>
      <c r="E11575" t="s" s="0">
        <v>429</v>
      </c>
      <c r="F11575" s="0">
        <v>1.1200000000000001</v>
      </c>
    </row>
    <row r="11576" spans="1:6">
      <c r="A11576" s="39">
        <v>88527</v>
      </c>
      <c r="B11576" t="s" s="0">
        <v>41</v>
      </c>
      <c r="C11576" t="s" s="0">
        <v>20</v>
      </c>
      <c r="E11576" t="s" s="0">
        <v>41</v>
      </c>
      <c r="F11576" s="0">
        <v>1.0229999999999999</v>
      </c>
    </row>
    <row r="11577" spans="1:6">
      <c r="A11577" s="39">
        <v>13057</v>
      </c>
      <c r="B11577" t="s" s="0">
        <v>429</v>
      </c>
      <c r="C11577" t="s" s="0">
        <v>430</v>
      </c>
      <c r="E11577" t="s" s="0">
        <v>429</v>
      </c>
      <c r="F11577" s="0">
        <v>1.1200000000000001</v>
      </c>
    </row>
    <row r="11578" spans="1:6">
      <c r="A11578" s="39">
        <v>13059</v>
      </c>
      <c r="B11578" t="s" s="0">
        <v>429</v>
      </c>
      <c r="C11578" t="s" s="0">
        <v>430</v>
      </c>
      <c r="E11578" t="s" s="0">
        <v>429</v>
      </c>
      <c r="F11578" s="0">
        <v>1.1200000000000001</v>
      </c>
    </row>
    <row r="11579" spans="1:6">
      <c r="A11579" s="39">
        <v>13086</v>
      </c>
      <c r="B11579" t="s" s="0">
        <v>429</v>
      </c>
      <c r="C11579" t="s" s="0">
        <v>430</v>
      </c>
      <c r="E11579" t="s" s="0">
        <v>429</v>
      </c>
      <c r="F11579" s="0">
        <v>1.1200000000000001</v>
      </c>
    </row>
    <row r="11580" spans="1:6">
      <c r="A11580" s="39">
        <v>13088</v>
      </c>
      <c r="B11580" t="s" s="0">
        <v>429</v>
      </c>
      <c r="C11580" t="s" s="0">
        <v>430</v>
      </c>
      <c r="E11580" t="s" s="0">
        <v>429</v>
      </c>
      <c r="F11580" s="0">
        <v>1.1200000000000001</v>
      </c>
    </row>
    <row r="11581" spans="1:6">
      <c r="A11581" s="39">
        <v>97618</v>
      </c>
      <c r="B11581" t="s" s="0">
        <v>181</v>
      </c>
      <c r="C11581" t="s" s="0">
        <v>26</v>
      </c>
      <c r="E11581" t="s" s="0">
        <v>181</v>
      </c>
      <c r="F11581" s="0">
        <v>1.071</v>
      </c>
    </row>
    <row r="11582" spans="1:6">
      <c r="A11582" s="39">
        <v>13089</v>
      </c>
      <c r="B11582" t="s" s="0">
        <v>429</v>
      </c>
      <c r="C11582" t="s" s="0">
        <v>430</v>
      </c>
      <c r="E11582" t="s" s="0">
        <v>429</v>
      </c>
      <c r="F11582" s="0">
        <v>1.1200000000000001</v>
      </c>
    </row>
    <row r="11583" spans="1:6">
      <c r="A11583" s="39">
        <v>13125</v>
      </c>
      <c r="B11583" t="s" s="0">
        <v>429</v>
      </c>
      <c r="C11583" t="s" s="0">
        <v>430</v>
      </c>
      <c r="E11583" t="s" s="0">
        <v>429</v>
      </c>
      <c r="F11583" s="0">
        <v>1.1200000000000001</v>
      </c>
    </row>
    <row r="11584" spans="1:6">
      <c r="A11584" s="39">
        <v>82497</v>
      </c>
      <c r="B11584" t="s" s="0">
        <v>190</v>
      </c>
      <c r="C11584" t="s" s="0">
        <v>26</v>
      </c>
      <c r="E11584" t="s" s="0">
        <v>190</v>
      </c>
      <c r="F11584" s="0">
        <v>1.163</v>
      </c>
    </row>
    <row r="11585" spans="1:6">
      <c r="A11585" s="39">
        <v>13127</v>
      </c>
      <c r="B11585" t="s" s="0">
        <v>429</v>
      </c>
      <c r="C11585" t="s" s="0">
        <v>430</v>
      </c>
      <c r="E11585" t="s" s="0">
        <v>429</v>
      </c>
      <c r="F11585" s="0">
        <v>1.1200000000000001</v>
      </c>
    </row>
    <row r="11586" spans="1:6">
      <c r="A11586" s="39">
        <v>13129</v>
      </c>
      <c r="B11586" t="s" s="0">
        <v>429</v>
      </c>
      <c r="C11586" t="s" s="0">
        <v>430</v>
      </c>
      <c r="E11586" t="s" s="0">
        <v>429</v>
      </c>
      <c r="F11586" s="0">
        <v>1.1200000000000001</v>
      </c>
    </row>
    <row r="11587" spans="1:6">
      <c r="A11587" s="39">
        <v>86944</v>
      </c>
      <c r="B11587" t="s" s="0">
        <v>164</v>
      </c>
      <c r="C11587" t="s" s="0">
        <v>26</v>
      </c>
      <c r="E11587" t="s" s="0">
        <v>164</v>
      </c>
      <c r="F11587" s="0">
        <v>1.1579999999999999</v>
      </c>
    </row>
    <row r="11588" spans="1:6">
      <c r="A11588" s="39">
        <v>84339</v>
      </c>
      <c r="B11588" t="s" s="0">
        <v>176</v>
      </c>
      <c r="C11588" t="s" s="0">
        <v>26</v>
      </c>
      <c r="E11588" t="s" s="0">
        <v>176</v>
      </c>
      <c r="F11588" s="0">
        <v>0.98899999999999999</v>
      </c>
    </row>
    <row r="11589" spans="1:6">
      <c r="A11589" s="39">
        <v>87782</v>
      </c>
      <c r="B11589" t="s" s="0">
        <v>147</v>
      </c>
      <c r="C11589" t="s" s="0">
        <v>26</v>
      </c>
      <c r="E11589" t="s" s="0">
        <v>147</v>
      </c>
      <c r="F11589" s="0">
        <v>1.0309999999999999</v>
      </c>
    </row>
    <row r="11590" spans="1:6">
      <c r="A11590" s="39">
        <v>74257</v>
      </c>
      <c r="B11590" t="s" s="0">
        <v>34</v>
      </c>
      <c r="C11590" t="s" s="0">
        <v>20</v>
      </c>
      <c r="E11590" t="s" s="0">
        <v>34</v>
      </c>
      <c r="F11590" s="0">
        <v>1.012</v>
      </c>
    </row>
    <row r="11591" spans="1:6">
      <c r="A11591" s="39">
        <v>72669</v>
      </c>
      <c r="B11591" t="s" s="0">
        <v>88</v>
      </c>
      <c r="C11591" t="s" s="0">
        <v>20</v>
      </c>
      <c r="E11591" t="s" s="0">
        <v>88</v>
      </c>
      <c r="F11591" s="0">
        <v>1.028</v>
      </c>
    </row>
    <row r="11592" spans="1:6">
      <c r="A11592" s="39">
        <v>85774</v>
      </c>
      <c r="B11592" t="s" s="0">
        <v>178</v>
      </c>
      <c r="C11592" t="s" s="0">
        <v>26</v>
      </c>
      <c r="E11592" t="s" s="0">
        <v>178</v>
      </c>
      <c r="F11592" s="0">
        <v>1.288</v>
      </c>
    </row>
    <row r="11593" spans="1:6">
      <c r="A11593" s="39">
        <v>94107</v>
      </c>
      <c r="B11593" t="s" s="0">
        <v>85</v>
      </c>
      <c r="C11593" t="s" s="0">
        <v>26</v>
      </c>
      <c r="E11593" t="s" s="0">
        <v>85</v>
      </c>
      <c r="F11593" s="0">
        <v>0.91600000000000004</v>
      </c>
    </row>
    <row r="11594" spans="1:6">
      <c r="A11594" s="39">
        <v>74199</v>
      </c>
      <c r="B11594" t="s" s="0">
        <v>34</v>
      </c>
      <c r="C11594" t="s" s="0">
        <v>20</v>
      </c>
      <c r="E11594" t="s" s="0">
        <v>34</v>
      </c>
      <c r="F11594" s="0">
        <v>1.012</v>
      </c>
    </row>
    <row r="11595" spans="1:6">
      <c r="A11595" s="39">
        <v>82008</v>
      </c>
      <c r="B11595" t="s" s="0">
        <v>178</v>
      </c>
      <c r="C11595" t="s" s="0">
        <v>26</v>
      </c>
      <c r="E11595" t="s" s="0">
        <v>178</v>
      </c>
      <c r="F11595" s="0">
        <v>1.288</v>
      </c>
    </row>
    <row r="11596" spans="1:6">
      <c r="A11596" s="39">
        <v>67746</v>
      </c>
      <c r="B11596" t="s" s="0">
        <v>53</v>
      </c>
      <c r="C11596" t="s" s="0">
        <v>22</v>
      </c>
      <c r="E11596" t="s" s="0">
        <v>53</v>
      </c>
      <c r="F11596" s="0">
        <v>0.96099999999999997</v>
      </c>
    </row>
    <row r="11597" spans="1:6">
      <c r="A11597" s="39">
        <v>13156</v>
      </c>
      <c r="B11597" t="s" s="0">
        <v>429</v>
      </c>
      <c r="C11597" t="s" s="0">
        <v>430</v>
      </c>
      <c r="E11597" t="s" s="0">
        <v>429</v>
      </c>
      <c r="F11597" s="0">
        <v>1.1200000000000001</v>
      </c>
    </row>
    <row r="11598" spans="1:6">
      <c r="A11598" s="39">
        <v>91364</v>
      </c>
      <c r="B11598" t="s" s="0">
        <v>312</v>
      </c>
      <c r="C11598" t="s" s="0">
        <v>26</v>
      </c>
      <c r="E11598" t="s" s="0">
        <v>312</v>
      </c>
      <c r="F11598" s="0">
        <v>1.099</v>
      </c>
    </row>
    <row r="11599" spans="1:6">
      <c r="A11599" s="39">
        <v>13158</v>
      </c>
      <c r="B11599" t="s" s="0">
        <v>429</v>
      </c>
      <c r="C11599" t="s" s="0">
        <v>430</v>
      </c>
      <c r="E11599" t="s" s="0">
        <v>429</v>
      </c>
      <c r="F11599" s="0">
        <v>1.1200000000000001</v>
      </c>
    </row>
    <row r="11600" spans="1:6">
      <c r="A11600" s="39">
        <v>98617</v>
      </c>
      <c r="B11600" t="s" s="0">
        <v>228</v>
      </c>
      <c r="C11600" t="s" s="0">
        <v>72</v>
      </c>
      <c r="E11600" t="s" s="0">
        <v>228</v>
      </c>
      <c r="F11600" s="0">
        <v>0.95199999999999996</v>
      </c>
    </row>
    <row r="11601" spans="1:6">
      <c r="A11601" s="39">
        <v>86836</v>
      </c>
      <c r="B11601" t="s" s="0">
        <v>50</v>
      </c>
      <c r="C11601" t="s" s="0">
        <v>26</v>
      </c>
      <c r="E11601" t="s" s="0">
        <v>50</v>
      </c>
      <c r="F11601" s="0">
        <v>1.099</v>
      </c>
    </row>
    <row r="11602" spans="1:6">
      <c r="A11602" s="39">
        <v>96190</v>
      </c>
      <c r="B11602" t="s" s="0">
        <v>89</v>
      </c>
      <c r="C11602" t="s" s="0">
        <v>26</v>
      </c>
      <c r="E11602" t="s" s="0">
        <v>89</v>
      </c>
      <c r="F11602" s="0">
        <v>1.0880000000000001</v>
      </c>
    </row>
    <row r="11603" spans="1:6">
      <c r="A11603" s="39">
        <v>74547</v>
      </c>
      <c r="B11603" t="s" s="0">
        <v>259</v>
      </c>
      <c r="C11603" t="s" s="0">
        <v>20</v>
      </c>
      <c r="E11603" t="s" s="0">
        <v>259</v>
      </c>
      <c r="F11603" s="0">
        <v>0.97899999999999998</v>
      </c>
    </row>
    <row r="11604" spans="1:6">
      <c r="A11604" s="39">
        <v>84579</v>
      </c>
      <c r="B11604" t="s" s="0">
        <v>141</v>
      </c>
      <c r="C11604" t="s" s="0">
        <v>26</v>
      </c>
      <c r="E11604" t="s" s="0">
        <v>141</v>
      </c>
      <c r="F11604" s="0">
        <v>0.98699999999999999</v>
      </c>
    </row>
    <row r="11605" spans="1:6">
      <c r="A11605" s="39">
        <v>97294</v>
      </c>
      <c r="B11605" t="s" s="0">
        <v>133</v>
      </c>
      <c r="C11605" t="s" s="0">
        <v>26</v>
      </c>
      <c r="E11605" t="s" s="0">
        <v>133</v>
      </c>
      <c r="F11605" s="0">
        <v>1.1100000000000001</v>
      </c>
    </row>
    <row r="11606" spans="1:6">
      <c r="A11606" s="39">
        <v>75399</v>
      </c>
      <c r="B11606" t="s" s="0">
        <v>132</v>
      </c>
      <c r="C11606" t="s" s="0">
        <v>20</v>
      </c>
      <c r="E11606" t="s" s="0">
        <v>132</v>
      </c>
      <c r="F11606" s="0">
        <v>1.0720000000000001</v>
      </c>
    </row>
    <row r="11607" spans="1:6">
      <c r="A11607" s="39">
        <v>13159</v>
      </c>
      <c r="B11607" t="s" s="0">
        <v>429</v>
      </c>
      <c r="C11607" t="s" s="0">
        <v>430</v>
      </c>
      <c r="E11607" t="s" s="0">
        <v>429</v>
      </c>
      <c r="F11607" s="0">
        <v>1.1200000000000001</v>
      </c>
    </row>
    <row r="11608" spans="1:6">
      <c r="A11608" s="39">
        <v>89299</v>
      </c>
      <c r="B11608" t="s" s="0">
        <v>131</v>
      </c>
      <c r="C11608" t="s" s="0">
        <v>26</v>
      </c>
      <c r="E11608" t="s" s="0">
        <v>131</v>
      </c>
      <c r="F11608" s="0">
        <v>1.075</v>
      </c>
    </row>
    <row r="11609" spans="1:6">
      <c r="A11609" s="39">
        <v>85716</v>
      </c>
      <c r="B11609" t="s" s="0">
        <v>178</v>
      </c>
      <c r="C11609" t="s" s="0">
        <v>26</v>
      </c>
      <c r="E11609" t="s" s="0">
        <v>178</v>
      </c>
      <c r="F11609" s="0">
        <v>1.288</v>
      </c>
    </row>
    <row r="11610" spans="1:6">
      <c r="A11610" s="39">
        <v>13187</v>
      </c>
      <c r="B11610" t="s" s="0">
        <v>429</v>
      </c>
      <c r="C11610" t="s" s="0">
        <v>430</v>
      </c>
      <c r="E11610" t="s" s="0">
        <v>429</v>
      </c>
      <c r="F11610" s="0">
        <v>1.1200000000000001</v>
      </c>
    </row>
    <row r="11611" spans="1:6">
      <c r="A11611" s="39">
        <v>91743</v>
      </c>
      <c r="B11611" t="s" s="0">
        <v>48</v>
      </c>
      <c r="C11611" t="s" s="0">
        <v>26</v>
      </c>
      <c r="E11611" t="s" s="0">
        <v>48</v>
      </c>
      <c r="F11611" s="0">
        <v>1.038</v>
      </c>
    </row>
    <row r="11612" spans="1:6">
      <c r="A11612" s="39">
        <v>13189</v>
      </c>
      <c r="B11612" t="s" s="0">
        <v>429</v>
      </c>
      <c r="C11612" t="s" s="0">
        <v>430</v>
      </c>
      <c r="E11612" t="s" s="0">
        <v>429</v>
      </c>
      <c r="F11612" s="0">
        <v>1.1200000000000001</v>
      </c>
    </row>
    <row r="11613" spans="1:6">
      <c r="A11613" s="39">
        <v>96253</v>
      </c>
      <c r="B11613" t="s" s="0">
        <v>78</v>
      </c>
      <c r="C11613" t="s" s="0">
        <v>26</v>
      </c>
      <c r="E11613" t="s" s="0">
        <v>78</v>
      </c>
      <c r="F11613" s="0">
        <v>1.01</v>
      </c>
    </row>
    <row r="11614" spans="1:6">
      <c r="A11614" s="39">
        <v>15910</v>
      </c>
      <c r="B11614" t="s" s="0">
        <v>145</v>
      </c>
      <c r="C11614" t="s" s="0">
        <v>82</v>
      </c>
      <c r="E11614" t="s" s="0">
        <v>145</v>
      </c>
      <c r="F11614" s="0">
        <v>0.95299999999999996</v>
      </c>
    </row>
    <row r="11615" spans="1:6">
      <c r="A11615" s="39">
        <v>13347</v>
      </c>
      <c r="B11615" t="s" s="0">
        <v>429</v>
      </c>
      <c r="C11615" t="s" s="0">
        <v>430</v>
      </c>
      <c r="E11615" t="s" s="0">
        <v>429</v>
      </c>
      <c r="F11615" s="0">
        <v>1.1200000000000001</v>
      </c>
    </row>
    <row r="11616" spans="1:6">
      <c r="A11616" s="39">
        <v>95369</v>
      </c>
      <c r="B11616" t="s" s="0">
        <v>348</v>
      </c>
      <c r="C11616" t="s" s="0">
        <v>26</v>
      </c>
      <c r="E11616" t="s" s="0">
        <v>348</v>
      </c>
      <c r="F11616" s="0">
        <v>1.038</v>
      </c>
    </row>
    <row r="11617" spans="1:6">
      <c r="A11617" s="39">
        <v>87647</v>
      </c>
      <c r="B11617" t="s" s="0">
        <v>93</v>
      </c>
      <c r="C11617" t="s" s="0">
        <v>26</v>
      </c>
      <c r="E11617" t="s" s="0">
        <v>93</v>
      </c>
      <c r="F11617" s="0">
        <v>1.0429999999999999</v>
      </c>
    </row>
    <row r="11618" spans="1:6">
      <c r="A11618" s="39">
        <v>13349</v>
      </c>
      <c r="B11618" t="s" s="0">
        <v>429</v>
      </c>
      <c r="C11618" t="s" s="0">
        <v>430</v>
      </c>
      <c r="E11618" t="s" s="0">
        <v>429</v>
      </c>
      <c r="F11618" s="0">
        <v>1.1200000000000001</v>
      </c>
    </row>
    <row r="11619" spans="1:6">
      <c r="A11619" s="39">
        <v>88379</v>
      </c>
      <c r="B11619" t="s" s="0">
        <v>37</v>
      </c>
      <c r="C11619" t="s" s="0">
        <v>20</v>
      </c>
      <c r="E11619" t="s" s="0">
        <v>37</v>
      </c>
      <c r="F11619" s="0">
        <v>1.0529999999999999</v>
      </c>
    </row>
    <row r="11620" spans="1:6">
      <c r="A11620" s="39">
        <v>98744</v>
      </c>
      <c r="B11620" t="s" s="0">
        <v>108</v>
      </c>
      <c r="C11620" t="s" s="0">
        <v>72</v>
      </c>
      <c r="E11620" t="s" s="0">
        <v>108</v>
      </c>
      <c r="F11620" s="0">
        <v>0.91300000000000003</v>
      </c>
    </row>
    <row r="11621" spans="1:6">
      <c r="A11621" s="39">
        <v>7333</v>
      </c>
      <c r="B11621" t="s" s="0">
        <v>108</v>
      </c>
      <c r="C11621" t="s" s="0">
        <v>72</v>
      </c>
      <c r="E11621" t="s" s="0">
        <v>108</v>
      </c>
      <c r="F11621" s="0">
        <v>0.91300000000000003</v>
      </c>
    </row>
    <row r="11622" spans="1:6">
      <c r="A11622" s="39">
        <v>83246</v>
      </c>
      <c r="B11622" t="s" s="0">
        <v>128</v>
      </c>
      <c r="C11622" t="s" s="0">
        <v>26</v>
      </c>
      <c r="E11622" t="s" s="0">
        <v>128</v>
      </c>
      <c r="F11622" s="0">
        <v>1.115</v>
      </c>
    </row>
    <row r="11623" spans="1:6">
      <c r="A11623" s="39">
        <v>87496</v>
      </c>
      <c r="B11623" t="s" s="0">
        <v>93</v>
      </c>
      <c r="C11623" t="s" s="0">
        <v>26</v>
      </c>
      <c r="E11623" t="s" s="0">
        <v>93</v>
      </c>
      <c r="F11623" s="0">
        <v>1.0429999999999999</v>
      </c>
    </row>
    <row r="11624" spans="1:6">
      <c r="A11624" s="39">
        <v>13351</v>
      </c>
      <c r="B11624" t="s" s="0">
        <v>429</v>
      </c>
      <c r="C11624" t="s" s="0">
        <v>430</v>
      </c>
      <c r="E11624" t="s" s="0">
        <v>429</v>
      </c>
      <c r="F11624" s="0">
        <v>1.1200000000000001</v>
      </c>
    </row>
    <row r="11625" spans="1:6">
      <c r="A11625" s="39">
        <v>23936</v>
      </c>
      <c r="B11625" t="s" s="0">
        <v>138</v>
      </c>
      <c r="C11625" t="s" s="0">
        <v>58</v>
      </c>
      <c r="E11625" t="s" s="0">
        <v>138</v>
      </c>
      <c r="F11625" s="0">
        <v>0.96</v>
      </c>
    </row>
    <row r="11626" spans="1:6">
      <c r="A11626" s="39">
        <v>26529</v>
      </c>
      <c r="B11626" t="s" s="0">
        <v>186</v>
      </c>
      <c r="C11626" t="s" s="0">
        <v>39</v>
      </c>
      <c r="E11626" t="s" s="0">
        <v>186</v>
      </c>
      <c r="F11626" s="0">
        <v>0.753</v>
      </c>
    </row>
    <row r="11627" spans="1:6">
      <c r="A11627" s="39">
        <v>13353</v>
      </c>
      <c r="B11627" t="s" s="0">
        <v>429</v>
      </c>
      <c r="C11627" t="s" s="0">
        <v>430</v>
      </c>
      <c r="E11627" t="s" s="0">
        <v>429</v>
      </c>
      <c r="F11627" s="0">
        <v>1.1200000000000001</v>
      </c>
    </row>
    <row r="11628" spans="1:6">
      <c r="A11628" s="39">
        <v>26670</v>
      </c>
      <c r="B11628" t="s" s="0">
        <v>274</v>
      </c>
      <c r="C11628" t="s" s="0">
        <v>39</v>
      </c>
      <c r="E11628" t="s" s="0">
        <v>274</v>
      </c>
      <c r="F11628" s="0">
        <v>0.73299999999999998</v>
      </c>
    </row>
    <row r="11629" spans="1:6">
      <c r="A11629" s="39">
        <v>13355</v>
      </c>
      <c r="B11629" t="s" s="0">
        <v>429</v>
      </c>
      <c r="C11629" t="s" s="0">
        <v>430</v>
      </c>
      <c r="E11629" t="s" s="0">
        <v>429</v>
      </c>
      <c r="F11629" s="0">
        <v>1.1200000000000001</v>
      </c>
    </row>
    <row r="11630" spans="1:6">
      <c r="A11630" s="39">
        <v>13357</v>
      </c>
      <c r="B11630" t="s" s="0">
        <v>429</v>
      </c>
      <c r="C11630" t="s" s="0">
        <v>430</v>
      </c>
      <c r="E11630" t="s" s="0">
        <v>429</v>
      </c>
      <c r="F11630" s="0">
        <v>1.1200000000000001</v>
      </c>
    </row>
    <row r="11631" spans="1:6">
      <c r="A11631" s="39">
        <v>13359</v>
      </c>
      <c r="B11631" t="s" s="0">
        <v>429</v>
      </c>
      <c r="C11631" t="s" s="0">
        <v>430</v>
      </c>
      <c r="E11631" t="s" s="0">
        <v>429</v>
      </c>
      <c r="F11631" s="0">
        <v>1.1200000000000001</v>
      </c>
    </row>
    <row r="11632" spans="1:6">
      <c r="A11632" s="39">
        <v>56317</v>
      </c>
      <c r="B11632" t="s" s="0">
        <v>160</v>
      </c>
      <c r="C11632" t="s" s="0">
        <v>22</v>
      </c>
      <c r="E11632" t="s" s="0">
        <v>160</v>
      </c>
      <c r="F11632" s="0">
        <v>0.94</v>
      </c>
    </row>
    <row r="11633" spans="1:6">
      <c r="A11633" s="39">
        <v>99765</v>
      </c>
      <c r="B11633" t="s" s="0">
        <v>260</v>
      </c>
      <c r="C11633" t="s" s="0">
        <v>72</v>
      </c>
      <c r="E11633" t="s" s="0">
        <v>260</v>
      </c>
      <c r="F11633" s="0">
        <v>0.872</v>
      </c>
    </row>
    <row r="11634" spans="1:6">
      <c r="A11634" s="39">
        <v>56182</v>
      </c>
      <c r="B11634" t="s" s="0">
        <v>42</v>
      </c>
      <c r="C11634" t="s" s="0">
        <v>22</v>
      </c>
      <c r="E11634" t="s" s="0">
        <v>42</v>
      </c>
      <c r="F11634" s="0">
        <v>1.0009999999999999</v>
      </c>
    </row>
    <row r="11635" spans="1:6">
      <c r="A11635" s="39">
        <v>13403</v>
      </c>
      <c r="B11635" t="s" s="0">
        <v>429</v>
      </c>
      <c r="C11635" t="s" s="0">
        <v>430</v>
      </c>
      <c r="E11635" t="s" s="0">
        <v>429</v>
      </c>
      <c r="F11635" s="0">
        <v>1.1200000000000001</v>
      </c>
    </row>
    <row r="11636" spans="1:6">
      <c r="A11636" s="39">
        <v>13405</v>
      </c>
      <c r="B11636" t="s" s="0">
        <v>429</v>
      </c>
      <c r="C11636" t="s" s="0">
        <v>430</v>
      </c>
      <c r="E11636" t="s" s="0">
        <v>429</v>
      </c>
      <c r="F11636" s="0">
        <v>1.1200000000000001</v>
      </c>
    </row>
    <row r="11637" spans="1:6">
      <c r="A11637" s="39">
        <v>56761</v>
      </c>
      <c r="B11637" t="s" s="0">
        <v>102</v>
      </c>
      <c r="C11637" t="s" s="0">
        <v>22</v>
      </c>
      <c r="E11637" t="s" s="0">
        <v>102</v>
      </c>
      <c r="F11637" s="0">
        <v>0.99099999999999999</v>
      </c>
    </row>
    <row r="11638" spans="1:6">
      <c r="A11638" s="39">
        <v>56220</v>
      </c>
      <c r="B11638" t="s" s="0">
        <v>42</v>
      </c>
      <c r="C11638" t="s" s="0">
        <v>22</v>
      </c>
      <c r="E11638" t="s" s="0">
        <v>42</v>
      </c>
      <c r="F11638" s="0">
        <v>1.0009999999999999</v>
      </c>
    </row>
    <row r="11639" spans="1:6">
      <c r="A11639" s="39">
        <v>86513</v>
      </c>
      <c r="B11639" t="s" s="0">
        <v>86</v>
      </c>
      <c r="C11639" t="s" s="0">
        <v>26</v>
      </c>
      <c r="E11639" t="s" s="0">
        <v>86</v>
      </c>
      <c r="F11639" s="0">
        <v>1.091</v>
      </c>
    </row>
    <row r="11640" spans="1:6">
      <c r="A11640" s="39">
        <v>56825</v>
      </c>
      <c r="B11640" t="s" s="0">
        <v>102</v>
      </c>
      <c r="C11640" t="s" s="0">
        <v>22</v>
      </c>
      <c r="E11640" t="s" s="0">
        <v>102</v>
      </c>
      <c r="F11640" s="0">
        <v>0.99099999999999999</v>
      </c>
    </row>
    <row r="11641" spans="1:6">
      <c r="A11641" s="39">
        <v>92289</v>
      </c>
      <c r="B11641" t="s" s="0">
        <v>153</v>
      </c>
      <c r="C11641" t="s" s="0">
        <v>26</v>
      </c>
      <c r="E11641" t="s" s="0">
        <v>153</v>
      </c>
      <c r="F11641" s="0">
        <v>1.0589999999999999</v>
      </c>
    </row>
    <row r="11642" spans="1:6">
      <c r="A11642" s="39">
        <v>97857</v>
      </c>
      <c r="B11642" t="s" s="0">
        <v>175</v>
      </c>
      <c r="C11642" t="s" s="0">
        <v>26</v>
      </c>
      <c r="E11642" t="s" s="0">
        <v>175</v>
      </c>
      <c r="F11642" s="0">
        <v>1.0649999999999999</v>
      </c>
    </row>
    <row r="11643" spans="1:6">
      <c r="A11643" s="39">
        <v>54539</v>
      </c>
      <c r="B11643" t="s" s="0">
        <v>142</v>
      </c>
      <c r="C11643" t="s" s="0">
        <v>22</v>
      </c>
      <c r="E11643" t="s" s="0">
        <v>142</v>
      </c>
      <c r="F11643" s="0">
        <v>1.0549999999999999</v>
      </c>
    </row>
    <row r="11644" spans="1:6">
      <c r="A11644" s="39">
        <v>13407</v>
      </c>
      <c r="B11644" t="s" s="0">
        <v>429</v>
      </c>
      <c r="C11644" t="s" s="0">
        <v>430</v>
      </c>
      <c r="E11644" t="s" s="0">
        <v>429</v>
      </c>
      <c r="F11644" s="0">
        <v>1.1200000000000001</v>
      </c>
    </row>
    <row r="11645" spans="1:6">
      <c r="A11645" s="39">
        <v>17406</v>
      </c>
      <c r="B11645" t="s" s="0">
        <v>66</v>
      </c>
      <c r="C11645" t="s" s="0">
        <v>58</v>
      </c>
      <c r="E11645" t="s" s="0">
        <v>66</v>
      </c>
      <c r="F11645" s="0">
        <v>1.012</v>
      </c>
    </row>
    <row r="11646" spans="1:6">
      <c r="A11646" s="39">
        <v>17237</v>
      </c>
      <c r="B11646" t="s" s="0">
        <v>125</v>
      </c>
      <c r="C11646" t="s" s="0">
        <v>58</v>
      </c>
      <c r="E11646" t="s" s="0">
        <v>125</v>
      </c>
      <c r="F11646" s="0">
        <v>0.9</v>
      </c>
    </row>
    <row r="11647" spans="1:6">
      <c r="A11647" s="39">
        <v>13409</v>
      </c>
      <c r="B11647" t="s" s="0">
        <v>429</v>
      </c>
      <c r="C11647" t="s" s="0">
        <v>430</v>
      </c>
      <c r="E11647" t="s" s="0">
        <v>429</v>
      </c>
      <c r="F11647" s="0">
        <v>1.1200000000000001</v>
      </c>
    </row>
    <row r="11648" spans="1:6">
      <c r="A11648" s="39">
        <v>37170</v>
      </c>
      <c r="B11648" t="s" s="0">
        <v>197</v>
      </c>
      <c r="C11648" t="s" s="0">
        <v>39</v>
      </c>
      <c r="E11648" t="s" s="0">
        <v>197</v>
      </c>
      <c r="F11648" s="0">
        <v>0.878</v>
      </c>
    </row>
    <row r="11649" spans="1:6">
      <c r="A11649" s="39">
        <v>86514</v>
      </c>
      <c r="B11649" t="s" s="0">
        <v>50</v>
      </c>
      <c r="C11649" t="s" s="0">
        <v>26</v>
      </c>
      <c r="E11649" t="s" s="0">
        <v>50</v>
      </c>
      <c r="F11649" s="0">
        <v>1.099</v>
      </c>
    </row>
    <row r="11650" spans="1:6">
      <c r="A11650" s="39">
        <v>26556</v>
      </c>
      <c r="B11650" t="s" s="0">
        <v>261</v>
      </c>
      <c r="C11650" t="s" s="0">
        <v>39</v>
      </c>
      <c r="E11650" t="s" s="0">
        <v>261</v>
      </c>
      <c r="F11650" s="0">
        <v>0.77100000000000002</v>
      </c>
    </row>
    <row r="11651" spans="1:6">
      <c r="A11651" s="39">
        <v>19217</v>
      </c>
      <c r="B11651" t="s" s="0">
        <v>138</v>
      </c>
      <c r="C11651" t="s" s="0">
        <v>58</v>
      </c>
      <c r="E11651" t="s" s="0">
        <v>138</v>
      </c>
      <c r="F11651" s="0">
        <v>0.96</v>
      </c>
    </row>
    <row r="11652" spans="1:6">
      <c r="A11652" s="39">
        <v>98617</v>
      </c>
      <c r="B11652" t="s" s="0">
        <v>228</v>
      </c>
      <c r="C11652" t="s" s="0">
        <v>72</v>
      </c>
      <c r="E11652" t="s" s="0">
        <v>228</v>
      </c>
      <c r="F11652" s="0">
        <v>0.95199999999999996</v>
      </c>
    </row>
    <row r="11653" spans="1:6">
      <c r="A11653" s="39">
        <v>13435</v>
      </c>
      <c r="B11653" t="s" s="0">
        <v>429</v>
      </c>
      <c r="C11653" t="s" s="0">
        <v>430</v>
      </c>
      <c r="E11653" t="s" s="0">
        <v>429</v>
      </c>
      <c r="F11653" s="0">
        <v>1.1200000000000001</v>
      </c>
    </row>
    <row r="11654" spans="1:6">
      <c r="A11654" s="39">
        <v>13437</v>
      </c>
      <c r="B11654" t="s" s="0">
        <v>429</v>
      </c>
      <c r="C11654" t="s" s="0">
        <v>430</v>
      </c>
      <c r="E11654" t="s" s="0">
        <v>429</v>
      </c>
      <c r="F11654" s="0">
        <v>1.1200000000000001</v>
      </c>
    </row>
    <row r="11655" spans="1:6">
      <c r="A11655" s="39">
        <v>91080</v>
      </c>
      <c r="B11655" t="s" s="0">
        <v>47</v>
      </c>
      <c r="C11655" t="s" s="0">
        <v>26</v>
      </c>
      <c r="E11655" t="s" s="0">
        <v>47</v>
      </c>
      <c r="F11655" s="0">
        <v>1.046</v>
      </c>
    </row>
    <row r="11656" spans="1:6">
      <c r="A11656" s="39">
        <v>88524</v>
      </c>
      <c r="B11656" t="s" s="0">
        <v>41</v>
      </c>
      <c r="C11656" t="s" s="0">
        <v>20</v>
      </c>
      <c r="E11656" t="s" s="0">
        <v>41</v>
      </c>
      <c r="F11656" s="0">
        <v>1.0229999999999999</v>
      </c>
    </row>
    <row r="11657" spans="1:6">
      <c r="A11657" s="39">
        <v>13439</v>
      </c>
      <c r="B11657" t="s" s="0">
        <v>429</v>
      </c>
      <c r="C11657" t="s" s="0">
        <v>430</v>
      </c>
      <c r="E11657" t="s" s="0">
        <v>429</v>
      </c>
      <c r="F11657" s="0">
        <v>1.1200000000000001</v>
      </c>
    </row>
    <row r="11658" spans="1:6">
      <c r="A11658" s="39">
        <v>86919</v>
      </c>
      <c r="B11658" t="s" s="0">
        <v>164</v>
      </c>
      <c r="C11658" t="s" s="0">
        <v>26</v>
      </c>
      <c r="E11658" t="s" s="0">
        <v>164</v>
      </c>
      <c r="F11658" s="0">
        <v>1.1579999999999999</v>
      </c>
    </row>
    <row r="11659" spans="1:6">
      <c r="A11659" s="39">
        <v>17111</v>
      </c>
      <c r="B11659" t="s" s="0">
        <v>125</v>
      </c>
      <c r="C11659" t="s" s="0">
        <v>58</v>
      </c>
      <c r="E11659" t="s" s="0">
        <v>125</v>
      </c>
      <c r="F11659" s="0">
        <v>0.9</v>
      </c>
    </row>
    <row r="11660" spans="1:6">
      <c r="A11660" s="39">
        <v>79694</v>
      </c>
      <c r="B11660" t="s" s="0">
        <v>92</v>
      </c>
      <c r="C11660" t="s" s="0">
        <v>20</v>
      </c>
      <c r="E11660" t="s" s="0">
        <v>92</v>
      </c>
      <c r="F11660" s="0">
        <v>1.028</v>
      </c>
    </row>
    <row r="11661" spans="1:6">
      <c r="A11661" s="39">
        <v>13465</v>
      </c>
      <c r="B11661" t="s" s="0">
        <v>429</v>
      </c>
      <c r="C11661" t="s" s="0">
        <v>430</v>
      </c>
      <c r="E11661" t="s" s="0">
        <v>429</v>
      </c>
      <c r="F11661" s="0">
        <v>1.1200000000000001</v>
      </c>
    </row>
    <row r="11662" spans="1:6">
      <c r="A11662" s="39">
        <v>54552</v>
      </c>
      <c r="B11662" t="s" s="0">
        <v>167</v>
      </c>
      <c r="C11662" t="s" s="0">
        <v>22</v>
      </c>
      <c r="E11662" t="s" s="0">
        <v>167</v>
      </c>
      <c r="F11662" s="0">
        <v>1.01</v>
      </c>
    </row>
    <row r="11663" spans="1:6">
      <c r="A11663" s="39">
        <v>54579</v>
      </c>
      <c r="B11663" t="s" s="0">
        <v>167</v>
      </c>
      <c r="C11663" t="s" s="0">
        <v>22</v>
      </c>
      <c r="E11663" t="s" s="0">
        <v>167</v>
      </c>
      <c r="F11663" s="0">
        <v>1.01</v>
      </c>
    </row>
    <row r="11664" spans="1:6">
      <c r="A11664" s="39">
        <v>13467</v>
      </c>
      <c r="B11664" t="s" s="0">
        <v>429</v>
      </c>
      <c r="C11664" t="s" s="0">
        <v>430</v>
      </c>
      <c r="E11664" t="s" s="0">
        <v>429</v>
      </c>
      <c r="F11664" s="0">
        <v>1.1200000000000001</v>
      </c>
    </row>
    <row r="11665" spans="1:6">
      <c r="A11665" s="39">
        <v>13469</v>
      </c>
      <c r="B11665" t="s" s="0">
        <v>429</v>
      </c>
      <c r="C11665" t="s" s="0">
        <v>430</v>
      </c>
      <c r="E11665" t="s" s="0">
        <v>429</v>
      </c>
      <c r="F11665" s="0">
        <v>1.1200000000000001</v>
      </c>
    </row>
    <row r="11666" spans="1:6">
      <c r="A11666" s="39">
        <v>13503</v>
      </c>
      <c r="B11666" t="s" s="0">
        <v>429</v>
      </c>
      <c r="C11666" t="s" s="0">
        <v>430</v>
      </c>
      <c r="E11666" t="s" s="0">
        <v>429</v>
      </c>
      <c r="F11666" s="0">
        <v>1.1200000000000001</v>
      </c>
    </row>
    <row r="11667" spans="1:6">
      <c r="A11667" s="39">
        <v>13505</v>
      </c>
      <c r="B11667" t="s" s="0">
        <v>429</v>
      </c>
      <c r="C11667" t="s" s="0">
        <v>430</v>
      </c>
      <c r="E11667" t="s" s="0">
        <v>429</v>
      </c>
      <c r="F11667" s="0">
        <v>1.1200000000000001</v>
      </c>
    </row>
    <row r="11668" spans="1:6">
      <c r="A11668" s="39">
        <v>98617</v>
      </c>
      <c r="B11668" t="s" s="0">
        <v>228</v>
      </c>
      <c r="C11668" t="s" s="0">
        <v>72</v>
      </c>
      <c r="E11668" t="s" s="0">
        <v>228</v>
      </c>
      <c r="F11668" s="0">
        <v>0.95199999999999996</v>
      </c>
    </row>
    <row r="11669" spans="1:6">
      <c r="A11669" s="39">
        <v>83377</v>
      </c>
      <c r="B11669" t="s" s="0">
        <v>128</v>
      </c>
      <c r="C11669" t="s" s="0">
        <v>26</v>
      </c>
      <c r="E11669" t="s" s="0">
        <v>128</v>
      </c>
      <c r="F11669" s="0">
        <v>1.115</v>
      </c>
    </row>
    <row r="11670" spans="1:6">
      <c r="A11670" s="39">
        <v>38170</v>
      </c>
      <c r="B11670" t="s" s="0">
        <v>194</v>
      </c>
      <c r="C11670" t="s" s="0">
        <v>39</v>
      </c>
      <c r="E11670" t="s" s="0">
        <v>194</v>
      </c>
      <c r="F11670" s="0">
        <v>0.89900000000000002</v>
      </c>
    </row>
    <row r="11671" spans="1:6">
      <c r="A11671" s="39">
        <v>37647</v>
      </c>
      <c r="B11671" t="s" s="0">
        <v>169</v>
      </c>
      <c r="C11671" t="s" s="0">
        <v>39</v>
      </c>
      <c r="E11671" t="s" s="0">
        <v>169</v>
      </c>
      <c r="F11671" s="0">
        <v>0.78700000000000003</v>
      </c>
    </row>
    <row r="11672" spans="1:6">
      <c r="A11672" s="39">
        <v>27389</v>
      </c>
      <c r="B11672" t="s" s="0">
        <v>65</v>
      </c>
      <c r="C11672" t="s" s="0">
        <v>39</v>
      </c>
      <c r="E11672" t="s" s="0">
        <v>65</v>
      </c>
      <c r="F11672" s="0">
        <v>0.753</v>
      </c>
    </row>
    <row r="11673" spans="1:6">
      <c r="A11673" s="39">
        <v>71665</v>
      </c>
      <c r="B11673" t="s" s="0">
        <v>60</v>
      </c>
      <c r="C11673" t="s" s="0">
        <v>20</v>
      </c>
      <c r="E11673" t="s" s="0">
        <v>60</v>
      </c>
      <c r="F11673" s="0">
        <v>1.0409999999999999</v>
      </c>
    </row>
    <row r="11674" spans="1:6">
      <c r="A11674" s="39">
        <v>56179</v>
      </c>
      <c r="B11674" t="s" s="0">
        <v>42</v>
      </c>
      <c r="C11674" t="s" s="0">
        <v>22</v>
      </c>
      <c r="E11674" t="s" s="0">
        <v>42</v>
      </c>
      <c r="F11674" s="0">
        <v>1.0009999999999999</v>
      </c>
    </row>
    <row r="11675" spans="1:6">
      <c r="A11675" s="39">
        <v>83626</v>
      </c>
      <c r="B11675" t="s" s="0">
        <v>214</v>
      </c>
      <c r="C11675" t="s" s="0">
        <v>26</v>
      </c>
      <c r="E11675" t="s" s="0">
        <v>214</v>
      </c>
      <c r="F11675" s="0">
        <v>1.274</v>
      </c>
    </row>
    <row r="11676" spans="1:6">
      <c r="A11676" s="39">
        <v>56812</v>
      </c>
      <c r="B11676" t="s" s="0">
        <v>102</v>
      </c>
      <c r="C11676" t="s" s="0">
        <v>22</v>
      </c>
      <c r="E11676" t="s" s="0">
        <v>102</v>
      </c>
      <c r="F11676" s="0">
        <v>0.99099999999999999</v>
      </c>
    </row>
    <row r="11677" spans="1:6">
      <c r="A11677" s="39">
        <v>26316</v>
      </c>
      <c r="B11677" t="s" s="0">
        <v>267</v>
      </c>
      <c r="C11677" t="s" s="0">
        <v>39</v>
      </c>
      <c r="E11677" t="s" s="0">
        <v>267</v>
      </c>
      <c r="F11677" s="0">
        <v>0.82599999999999996</v>
      </c>
    </row>
    <row r="11678" spans="1:6">
      <c r="A11678" s="39">
        <v>27259</v>
      </c>
      <c r="B11678" t="s" s="0">
        <v>61</v>
      </c>
      <c r="C11678" t="s" s="0">
        <v>39</v>
      </c>
      <c r="E11678" t="s" s="0">
        <v>61</v>
      </c>
      <c r="F11678" s="0">
        <v>0.82</v>
      </c>
    </row>
    <row r="11679" spans="1:6">
      <c r="A11679" s="39">
        <v>21397</v>
      </c>
      <c r="B11679" t="s" s="0">
        <v>55</v>
      </c>
      <c r="C11679" t="s" s="0">
        <v>39</v>
      </c>
      <c r="E11679" t="s" s="0">
        <v>55</v>
      </c>
      <c r="F11679" s="0">
        <v>0.94</v>
      </c>
    </row>
    <row r="11680" spans="1:6">
      <c r="A11680" s="39">
        <v>85591</v>
      </c>
      <c r="B11680" t="s" s="0">
        <v>162</v>
      </c>
      <c r="C11680" t="s" s="0">
        <v>26</v>
      </c>
      <c r="E11680" t="s" s="0">
        <v>162</v>
      </c>
      <c r="F11680" s="0">
        <v>1.294</v>
      </c>
    </row>
    <row r="11681" spans="1:6">
      <c r="A11681" s="39">
        <v>85598</v>
      </c>
      <c r="B11681" t="s" s="0">
        <v>162</v>
      </c>
      <c r="C11681" t="s" s="0">
        <v>26</v>
      </c>
      <c r="E11681" t="s" s="0">
        <v>162</v>
      </c>
      <c r="F11681" s="0">
        <v>1.294</v>
      </c>
    </row>
    <row r="11682" spans="1:6">
      <c r="A11682" s="39">
        <v>85599</v>
      </c>
      <c r="B11682" t="s" s="0">
        <v>162</v>
      </c>
      <c r="C11682" t="s" s="0">
        <v>26</v>
      </c>
      <c r="E11682" t="s" s="0">
        <v>162</v>
      </c>
      <c r="F11682" s="0">
        <v>1.294</v>
      </c>
    </row>
    <row r="11683" spans="1:6">
      <c r="A11683" s="39">
        <v>85622</v>
      </c>
      <c r="B11683" t="s" s="0">
        <v>162</v>
      </c>
      <c r="C11683" t="s" s="0">
        <v>26</v>
      </c>
      <c r="E11683" t="s" s="0">
        <v>162</v>
      </c>
      <c r="F11683" s="0">
        <v>1.294</v>
      </c>
    </row>
    <row r="11684" spans="1:6">
      <c r="A11684" s="39">
        <v>85646</v>
      </c>
      <c r="B11684" t="s" s="0">
        <v>162</v>
      </c>
      <c r="C11684" t="s" s="0">
        <v>26</v>
      </c>
      <c r="E11684" t="s" s="0">
        <v>162</v>
      </c>
      <c r="F11684" s="0">
        <v>1.294</v>
      </c>
    </row>
    <row r="11685" spans="1:6">
      <c r="A11685" s="39">
        <v>38159</v>
      </c>
      <c r="B11685" t="s" s="0">
        <v>335</v>
      </c>
      <c r="C11685" t="s" s="0">
        <v>39</v>
      </c>
      <c r="E11685" t="s" s="0">
        <v>335</v>
      </c>
      <c r="F11685" s="0">
        <v>0.81799999999999995</v>
      </c>
    </row>
    <row r="11686" spans="1:6">
      <c r="A11686" s="39">
        <v>49377</v>
      </c>
      <c r="B11686" t="s" s="0">
        <v>218</v>
      </c>
      <c r="C11686" t="s" s="0">
        <v>39</v>
      </c>
      <c r="E11686" t="s" s="0">
        <v>218</v>
      </c>
      <c r="F11686" s="0">
        <v>0.83599999999999997</v>
      </c>
    </row>
    <row r="11687" spans="1:6">
      <c r="A11687" s="39">
        <v>19205</v>
      </c>
      <c r="B11687" t="s" s="0">
        <v>138</v>
      </c>
      <c r="C11687" t="s" s="0">
        <v>58</v>
      </c>
      <c r="E11687" t="s" s="0">
        <v>138</v>
      </c>
      <c r="F11687" s="0">
        <v>0.96</v>
      </c>
    </row>
    <row r="11688" spans="1:6">
      <c r="A11688" s="39">
        <v>98669</v>
      </c>
      <c r="B11688" t="s" s="0">
        <v>71</v>
      </c>
      <c r="C11688" t="s" s="0">
        <v>72</v>
      </c>
      <c r="E11688" t="s" s="0">
        <v>71</v>
      </c>
      <c r="F11688" s="0">
        <v>0.89500000000000002</v>
      </c>
    </row>
    <row r="11689" spans="1:6">
      <c r="A11689" s="39">
        <v>90587</v>
      </c>
      <c r="B11689" t="s" s="0">
        <v>151</v>
      </c>
      <c r="C11689" t="s" s="0">
        <v>26</v>
      </c>
      <c r="E11689" t="s" s="0">
        <v>151</v>
      </c>
      <c r="F11689" s="0">
        <v>1.077</v>
      </c>
    </row>
    <row r="11690" spans="1:6">
      <c r="A11690" s="39">
        <v>97209</v>
      </c>
      <c r="B11690" t="s" s="0">
        <v>133</v>
      </c>
      <c r="C11690" t="s" s="0">
        <v>26</v>
      </c>
      <c r="E11690" t="s" s="0">
        <v>133</v>
      </c>
      <c r="F11690" s="0">
        <v>1.1100000000000001</v>
      </c>
    </row>
    <row r="11691" spans="1:6">
      <c r="A11691" s="39">
        <v>55758</v>
      </c>
      <c r="B11691" t="s" s="0">
        <v>32</v>
      </c>
      <c r="C11691" t="s" s="0">
        <v>22</v>
      </c>
      <c r="E11691" t="s" s="0">
        <v>32</v>
      </c>
      <c r="F11691" s="0">
        <v>1.046</v>
      </c>
    </row>
    <row r="11692" spans="1:6">
      <c r="A11692" s="39">
        <v>13507</v>
      </c>
      <c r="B11692" t="s" s="0">
        <v>429</v>
      </c>
      <c r="C11692" t="s" s="0">
        <v>430</v>
      </c>
      <c r="E11692" t="s" s="0">
        <v>429</v>
      </c>
      <c r="F11692" s="0">
        <v>1.1200000000000001</v>
      </c>
    </row>
    <row r="11693" spans="1:6">
      <c r="A11693" s="39">
        <v>13509</v>
      </c>
      <c r="B11693" t="s" s="0">
        <v>429</v>
      </c>
      <c r="C11693" t="s" s="0">
        <v>430</v>
      </c>
      <c r="E11693" t="s" s="0">
        <v>429</v>
      </c>
      <c r="F11693" s="0">
        <v>1.1200000000000001</v>
      </c>
    </row>
    <row r="11694" spans="1:6">
      <c r="A11694" s="39">
        <v>13581</v>
      </c>
      <c r="B11694" t="s" s="0">
        <v>429</v>
      </c>
      <c r="C11694" t="s" s="0">
        <v>430</v>
      </c>
      <c r="E11694" t="s" s="0">
        <v>429</v>
      </c>
      <c r="F11694" s="0">
        <v>1.1200000000000001</v>
      </c>
    </row>
    <row r="11695" spans="1:6">
      <c r="A11695" s="39">
        <v>13583</v>
      </c>
      <c r="B11695" t="s" s="0">
        <v>429</v>
      </c>
      <c r="C11695" t="s" s="0">
        <v>430</v>
      </c>
      <c r="E11695" t="s" s="0">
        <v>429</v>
      </c>
      <c r="F11695" s="0">
        <v>1.1200000000000001</v>
      </c>
    </row>
    <row r="11696" spans="1:6">
      <c r="A11696" s="39">
        <v>13585</v>
      </c>
      <c r="B11696" t="s" s="0">
        <v>429</v>
      </c>
      <c r="C11696" t="s" s="0">
        <v>430</v>
      </c>
      <c r="E11696" t="s" s="0">
        <v>429</v>
      </c>
      <c r="F11696" s="0">
        <v>1.1200000000000001</v>
      </c>
    </row>
    <row r="11697" spans="1:6">
      <c r="A11697" s="39">
        <v>84149</v>
      </c>
      <c r="B11697" t="s" s="0">
        <v>56</v>
      </c>
      <c r="C11697" t="s" s="0">
        <v>26</v>
      </c>
      <c r="E11697" t="s" s="0">
        <v>56</v>
      </c>
      <c r="F11697" s="0">
        <v>0.99399999999999999</v>
      </c>
    </row>
    <row r="11698" spans="1:6">
      <c r="A11698" s="39">
        <v>91235</v>
      </c>
      <c r="B11698" t="s" s="0">
        <v>103</v>
      </c>
      <c r="C11698" t="s" s="0">
        <v>26</v>
      </c>
      <c r="E11698" t="s" s="0">
        <v>103</v>
      </c>
      <c r="F11698" s="0">
        <v>1.1399999999999999</v>
      </c>
    </row>
    <row r="11699" spans="1:6">
      <c r="A11699" s="39">
        <v>54472</v>
      </c>
      <c r="B11699" t="s" s="0">
        <v>142</v>
      </c>
      <c r="C11699" t="s" s="0">
        <v>22</v>
      </c>
      <c r="E11699" t="s" s="0">
        <v>142</v>
      </c>
      <c r="F11699" s="0">
        <v>1.0549999999999999</v>
      </c>
    </row>
    <row r="11700" spans="1:6">
      <c r="A11700" s="39">
        <v>13587</v>
      </c>
      <c r="B11700" t="s" s="0">
        <v>429</v>
      </c>
      <c r="C11700" t="s" s="0">
        <v>430</v>
      </c>
      <c r="E11700" t="s" s="0">
        <v>429</v>
      </c>
      <c r="F11700" s="0">
        <v>1.1200000000000001</v>
      </c>
    </row>
    <row r="11701" spans="1:6">
      <c r="A11701" s="39">
        <v>18469</v>
      </c>
      <c r="B11701" t="s" s="0">
        <v>83</v>
      </c>
      <c r="C11701" t="s" s="0">
        <v>58</v>
      </c>
      <c r="E11701" t="s" s="0">
        <v>83</v>
      </c>
      <c r="F11701" s="0">
        <v>0.94399999999999995</v>
      </c>
    </row>
    <row r="11702" spans="1:6">
      <c r="A11702" s="39">
        <v>19260</v>
      </c>
      <c r="B11702" t="s" s="0">
        <v>135</v>
      </c>
      <c r="C11702" t="s" s="0">
        <v>58</v>
      </c>
      <c r="E11702" t="s" s="0">
        <v>135</v>
      </c>
      <c r="F11702" s="0">
        <v>0.90100000000000002</v>
      </c>
    </row>
    <row r="11703" spans="1:6">
      <c r="A11703" s="39">
        <v>74541</v>
      </c>
      <c r="B11703" t="s" s="0">
        <v>259</v>
      </c>
      <c r="C11703" t="s" s="0">
        <v>20</v>
      </c>
      <c r="E11703" t="s" s="0">
        <v>259</v>
      </c>
      <c r="F11703" s="0">
        <v>0.97899999999999998</v>
      </c>
    </row>
    <row r="11704" spans="1:6">
      <c r="A11704" s="39">
        <v>34246</v>
      </c>
      <c r="B11704" t="s" s="0">
        <v>73</v>
      </c>
      <c r="C11704" t="s" s="0">
        <v>74</v>
      </c>
      <c r="E11704" t="s" s="0">
        <v>73</v>
      </c>
      <c r="F11704" s="0">
        <v>0.99399999999999999</v>
      </c>
    </row>
    <row r="11705" spans="1:6">
      <c r="A11705" s="39">
        <v>38458</v>
      </c>
      <c r="B11705" t="s" s="0">
        <v>217</v>
      </c>
      <c r="C11705" t="s" s="0">
        <v>39</v>
      </c>
      <c r="E11705" t="s" s="0">
        <v>217</v>
      </c>
      <c r="F11705" s="0">
        <v>0.82</v>
      </c>
    </row>
    <row r="11706" spans="1:6">
      <c r="A11706" s="39">
        <v>16727</v>
      </c>
      <c r="B11706" t="s" s="0">
        <v>255</v>
      </c>
      <c r="C11706" t="s" s="0">
        <v>82</v>
      </c>
      <c r="E11706" t="s" s="0">
        <v>255</v>
      </c>
      <c r="F11706" s="0">
        <v>0.97</v>
      </c>
    </row>
    <row r="11707" spans="1:6">
      <c r="A11707" s="39">
        <v>38173</v>
      </c>
      <c r="B11707" t="s" s="0">
        <v>194</v>
      </c>
      <c r="C11707" t="s" s="0">
        <v>39</v>
      </c>
      <c r="E11707" t="s" s="0">
        <v>194</v>
      </c>
      <c r="F11707" s="0">
        <v>0.89900000000000002</v>
      </c>
    </row>
    <row r="11708" spans="1:6">
      <c r="A11708" s="39">
        <v>55578</v>
      </c>
      <c r="B11708" t="s" s="0">
        <v>99</v>
      </c>
      <c r="C11708" t="s" s="0">
        <v>22</v>
      </c>
      <c r="E11708" t="s" s="0">
        <v>99</v>
      </c>
      <c r="F11708" s="0">
        <v>0.97</v>
      </c>
    </row>
    <row r="11709" spans="1:6">
      <c r="A11709" s="39">
        <v>67482</v>
      </c>
      <c r="B11709" t="s" s="0">
        <v>98</v>
      </c>
      <c r="C11709" t="s" s="0">
        <v>22</v>
      </c>
      <c r="E11709" t="s" s="0">
        <v>98</v>
      </c>
      <c r="F11709" s="0">
        <v>1.032</v>
      </c>
    </row>
    <row r="11710" spans="1:6">
      <c r="A11710" s="39">
        <v>19417</v>
      </c>
      <c r="B11710" t="s" s="0">
        <v>138</v>
      </c>
      <c r="C11710" t="s" s="0">
        <v>58</v>
      </c>
      <c r="E11710" t="s" s="0">
        <v>138</v>
      </c>
      <c r="F11710" s="0">
        <v>0.96</v>
      </c>
    </row>
    <row r="11711" spans="1:6">
      <c r="A11711" s="39">
        <v>17111</v>
      </c>
      <c r="B11711" t="s" s="0">
        <v>125</v>
      </c>
      <c r="C11711" t="s" s="0">
        <v>58</v>
      </c>
      <c r="E11711" t="s" s="0">
        <v>125</v>
      </c>
      <c r="F11711" s="0">
        <v>0.9</v>
      </c>
    </row>
    <row r="11712" spans="1:6">
      <c r="A11712" s="39">
        <v>27283</v>
      </c>
      <c r="B11712" t="s" s="0">
        <v>38</v>
      </c>
      <c r="C11712" t="s" s="0">
        <v>39</v>
      </c>
      <c r="E11712" t="s" s="0">
        <v>38</v>
      </c>
      <c r="F11712" s="0">
        <v>0.83599999999999997</v>
      </c>
    </row>
    <row r="11713" spans="1:6">
      <c r="A11713" s="39">
        <v>72519</v>
      </c>
      <c r="B11713" t="s" s="0">
        <v>208</v>
      </c>
      <c r="C11713" t="s" s="0">
        <v>20</v>
      </c>
      <c r="E11713" t="s" s="0">
        <v>208</v>
      </c>
      <c r="F11713" s="0">
        <v>1.04</v>
      </c>
    </row>
    <row r="11714" spans="1:6">
      <c r="A11714" s="39">
        <v>13589</v>
      </c>
      <c r="B11714" t="s" s="0">
        <v>429</v>
      </c>
      <c r="C11714" t="s" s="0">
        <v>430</v>
      </c>
      <c r="E11714" t="s" s="0">
        <v>429</v>
      </c>
      <c r="F11714" s="0">
        <v>1.1200000000000001</v>
      </c>
    </row>
    <row r="11715" spans="1:6">
      <c r="A11715" s="39">
        <v>13591</v>
      </c>
      <c r="B11715" t="s" s="0">
        <v>429</v>
      </c>
      <c r="C11715" t="s" s="0">
        <v>430</v>
      </c>
      <c r="E11715" t="s" s="0">
        <v>429</v>
      </c>
      <c r="F11715" s="0">
        <v>1.1200000000000001</v>
      </c>
    </row>
    <row r="11716" spans="1:6">
      <c r="A11716" s="39">
        <v>91487</v>
      </c>
      <c r="B11716" t="s" s="0">
        <v>47</v>
      </c>
      <c r="C11716" t="s" s="0">
        <v>26</v>
      </c>
      <c r="E11716" t="s" s="0">
        <v>47</v>
      </c>
      <c r="F11716" s="0">
        <v>1.046</v>
      </c>
    </row>
    <row r="11717" spans="1:6">
      <c r="A11717" s="39">
        <v>3226</v>
      </c>
      <c r="B11717" t="s" s="0">
        <v>116</v>
      </c>
      <c r="C11717" t="s" s="0">
        <v>82</v>
      </c>
      <c r="E11717" t="s" s="0">
        <v>116</v>
      </c>
      <c r="F11717" s="0">
        <v>0.88800000000000001</v>
      </c>
    </row>
    <row r="11718" spans="1:6">
      <c r="A11718" s="39">
        <v>53560</v>
      </c>
      <c r="B11718" t="s" s="0">
        <v>160</v>
      </c>
      <c r="C11718" t="s" s="0">
        <v>22</v>
      </c>
      <c r="E11718" t="s" s="0">
        <v>160</v>
      </c>
      <c r="F11718" s="0">
        <v>0.94</v>
      </c>
    </row>
    <row r="11719" spans="1:6">
      <c r="A11719" s="39">
        <v>13593</v>
      </c>
      <c r="B11719" t="s" s="0">
        <v>429</v>
      </c>
      <c r="C11719" t="s" s="0">
        <v>430</v>
      </c>
      <c r="E11719" t="s" s="0">
        <v>429</v>
      </c>
      <c r="F11719" s="0">
        <v>1.1200000000000001</v>
      </c>
    </row>
    <row r="11720" spans="1:6">
      <c r="A11720" s="39">
        <v>94234</v>
      </c>
      <c r="B11720" t="s" s="0">
        <v>40</v>
      </c>
      <c r="C11720" t="s" s="0">
        <v>26</v>
      </c>
      <c r="E11720" t="s" s="0">
        <v>40</v>
      </c>
      <c r="F11720" s="0">
        <v>0.93500000000000005</v>
      </c>
    </row>
    <row r="11721" spans="1:6">
      <c r="A11721" s="39">
        <v>19303</v>
      </c>
      <c r="B11721" t="s" s="0">
        <v>135</v>
      </c>
      <c r="C11721" t="s" s="0">
        <v>58</v>
      </c>
      <c r="E11721" t="s" s="0">
        <v>135</v>
      </c>
      <c r="F11721" s="0">
        <v>0.90100000000000002</v>
      </c>
    </row>
    <row r="11722" spans="1:6">
      <c r="A11722" s="39">
        <v>13595</v>
      </c>
      <c r="B11722" t="s" s="0">
        <v>429</v>
      </c>
      <c r="C11722" t="s" s="0">
        <v>430</v>
      </c>
      <c r="E11722" t="s" s="0">
        <v>429</v>
      </c>
      <c r="F11722" s="0">
        <v>1.1200000000000001</v>
      </c>
    </row>
    <row r="11723" spans="1:6">
      <c r="A11723" s="39">
        <v>16835</v>
      </c>
      <c r="B11723" t="s" s="0">
        <v>280</v>
      </c>
      <c r="C11723" t="s" s="0">
        <v>82</v>
      </c>
      <c r="E11723" t="s" s="0">
        <v>280</v>
      </c>
      <c r="F11723" s="0">
        <v>0.95199999999999996</v>
      </c>
    </row>
    <row r="11724" spans="1:6">
      <c r="A11724" s="39">
        <v>27419</v>
      </c>
      <c r="B11724" t="s" s="0">
        <v>65</v>
      </c>
      <c r="C11724" t="s" s="0">
        <v>39</v>
      </c>
      <c r="E11724" t="s" s="0">
        <v>65</v>
      </c>
      <c r="F11724" s="0">
        <v>0.753</v>
      </c>
    </row>
    <row r="11725" spans="1:6">
      <c r="A11725" s="39">
        <v>17309</v>
      </c>
      <c r="B11725" t="s" s="0">
        <v>66</v>
      </c>
      <c r="C11725" t="s" s="0">
        <v>58</v>
      </c>
      <c r="E11725" t="s" s="0">
        <v>66</v>
      </c>
      <c r="F11725" s="0">
        <v>1.012</v>
      </c>
    </row>
    <row r="11726" spans="1:6">
      <c r="A11726" s="39">
        <v>96191</v>
      </c>
      <c r="B11726" t="s" s="0">
        <v>124</v>
      </c>
      <c r="C11726" t="s" s="0">
        <v>26</v>
      </c>
      <c r="E11726" t="s" s="0">
        <v>124</v>
      </c>
      <c r="F11726" s="0">
        <v>1.089</v>
      </c>
    </row>
    <row r="11727" spans="1:6">
      <c r="A11727" s="39">
        <v>54314</v>
      </c>
      <c r="B11727" t="s" s="0">
        <v>21</v>
      </c>
      <c r="C11727" t="s" s="0">
        <v>22</v>
      </c>
      <c r="E11727" t="s" s="0">
        <v>21</v>
      </c>
      <c r="F11727" s="0">
        <v>1.085</v>
      </c>
    </row>
    <row r="11728" spans="1:6">
      <c r="A11728" s="39">
        <v>21444</v>
      </c>
      <c r="B11728" t="s" s="0">
        <v>165</v>
      </c>
      <c r="C11728" t="s" s="0">
        <v>39</v>
      </c>
      <c r="E11728" t="s" s="0">
        <v>165</v>
      </c>
      <c r="F11728" s="0">
        <v>0.98</v>
      </c>
    </row>
    <row r="11729" spans="1:6">
      <c r="A11729" s="39">
        <v>85256</v>
      </c>
      <c r="B11729" t="s" s="0">
        <v>140</v>
      </c>
      <c r="C11729" t="s" s="0">
        <v>26</v>
      </c>
      <c r="E11729" t="s" s="0">
        <v>140</v>
      </c>
      <c r="F11729" s="0">
        <v>1.1739999999999999</v>
      </c>
    </row>
    <row r="11730" spans="1:6">
      <c r="A11730" s="39">
        <v>2894</v>
      </c>
      <c r="B11730" t="s" s="0">
        <v>204</v>
      </c>
      <c r="C11730" t="s" s="0">
        <v>119</v>
      </c>
      <c r="E11730" t="s" s="0">
        <v>204</v>
      </c>
      <c r="F11730" s="0">
        <v>0.88700000000000001</v>
      </c>
    </row>
    <row r="11731" spans="1:6">
      <c r="A11731" s="39">
        <v>15306</v>
      </c>
      <c r="B11731" t="s" s="0">
        <v>136</v>
      </c>
      <c r="C11731" t="s" s="0">
        <v>82</v>
      </c>
      <c r="E11731" t="s" s="0">
        <v>136</v>
      </c>
      <c r="F11731" s="0">
        <v>0.93</v>
      </c>
    </row>
    <row r="11732" spans="1:6">
      <c r="A11732" s="39">
        <v>13597</v>
      </c>
      <c r="B11732" t="s" s="0">
        <v>429</v>
      </c>
      <c r="C11732" t="s" s="0">
        <v>430</v>
      </c>
      <c r="E11732" t="s" s="0">
        <v>429</v>
      </c>
      <c r="F11732" s="0">
        <v>1.1200000000000001</v>
      </c>
    </row>
    <row r="11733" spans="1:6">
      <c r="A11733" s="39">
        <v>13599</v>
      </c>
      <c r="B11733" t="s" s="0">
        <v>429</v>
      </c>
      <c r="C11733" t="s" s="0">
        <v>430</v>
      </c>
      <c r="E11733" t="s" s="0">
        <v>429</v>
      </c>
      <c r="F11733" s="0">
        <v>1.1200000000000001</v>
      </c>
    </row>
    <row r="11734" spans="1:6">
      <c r="A11734" s="39">
        <v>13627</v>
      </c>
      <c r="B11734" t="s" s="0">
        <v>429</v>
      </c>
      <c r="C11734" t="s" s="0">
        <v>430</v>
      </c>
      <c r="E11734" t="s" s="0">
        <v>429</v>
      </c>
      <c r="F11734" s="0">
        <v>1.1200000000000001</v>
      </c>
    </row>
    <row r="11735" spans="1:6">
      <c r="A11735" s="39">
        <v>13629</v>
      </c>
      <c r="B11735" t="s" s="0">
        <v>429</v>
      </c>
      <c r="C11735" t="s" s="0">
        <v>430</v>
      </c>
      <c r="E11735" t="s" s="0">
        <v>429</v>
      </c>
      <c r="F11735" s="0">
        <v>1.1200000000000001</v>
      </c>
    </row>
    <row r="11736" spans="1:6">
      <c r="A11736" s="39">
        <v>14050</v>
      </c>
      <c r="B11736" t="s" s="0">
        <v>429</v>
      </c>
      <c r="C11736" t="s" s="0">
        <v>430</v>
      </c>
      <c r="E11736" t="s" s="0">
        <v>429</v>
      </c>
      <c r="F11736" s="0">
        <v>1.1200000000000001</v>
      </c>
    </row>
    <row r="11737" spans="1:6">
      <c r="A11737" s="39">
        <v>86946</v>
      </c>
      <c r="B11737" t="s" s="0">
        <v>164</v>
      </c>
      <c r="C11737" t="s" s="0">
        <v>26</v>
      </c>
      <c r="E11737" t="s" s="0">
        <v>164</v>
      </c>
      <c r="F11737" s="0">
        <v>1.1579999999999999</v>
      </c>
    </row>
    <row r="11738" spans="1:6">
      <c r="A11738" s="39">
        <v>14052</v>
      </c>
      <c r="B11738" t="s" s="0">
        <v>429</v>
      </c>
      <c r="C11738" t="s" s="0">
        <v>430</v>
      </c>
      <c r="E11738" t="s" s="0">
        <v>429</v>
      </c>
      <c r="F11738" s="0">
        <v>1.1200000000000001</v>
      </c>
    </row>
    <row r="11739" spans="1:6">
      <c r="A11739" s="39">
        <v>78667</v>
      </c>
      <c r="B11739" t="s" s="0">
        <v>87</v>
      </c>
      <c r="C11739" t="s" s="0">
        <v>20</v>
      </c>
      <c r="E11739" t="s" s="0">
        <v>87</v>
      </c>
      <c r="F11739" s="0">
        <v>0.97799999999999998</v>
      </c>
    </row>
    <row r="11740" spans="1:6">
      <c r="A11740" s="39">
        <v>14053</v>
      </c>
      <c r="B11740" t="s" s="0">
        <v>429</v>
      </c>
      <c r="C11740" t="s" s="0">
        <v>430</v>
      </c>
      <c r="E11740" t="s" s="0">
        <v>429</v>
      </c>
      <c r="F11740" s="0">
        <v>1.1200000000000001</v>
      </c>
    </row>
    <row r="11741" spans="1:6">
      <c r="A11741" s="39">
        <v>14055</v>
      </c>
      <c r="B11741" t="s" s="0">
        <v>429</v>
      </c>
      <c r="C11741" t="s" s="0">
        <v>430</v>
      </c>
      <c r="E11741" t="s" s="0">
        <v>429</v>
      </c>
      <c r="F11741" s="0">
        <v>1.1200000000000001</v>
      </c>
    </row>
    <row r="11742" spans="1:6">
      <c r="A11742" s="39">
        <v>14057</v>
      </c>
      <c r="B11742" t="s" s="0">
        <v>429</v>
      </c>
      <c r="C11742" t="s" s="0">
        <v>430</v>
      </c>
      <c r="E11742" t="s" s="0">
        <v>429</v>
      </c>
      <c r="F11742" s="0">
        <v>1.1200000000000001</v>
      </c>
    </row>
    <row r="11743" spans="1:6">
      <c r="A11743" s="39">
        <v>14059</v>
      </c>
      <c r="B11743" t="s" s="0">
        <v>429</v>
      </c>
      <c r="C11743" t="s" s="0">
        <v>430</v>
      </c>
      <c r="E11743" t="s" s="0">
        <v>429</v>
      </c>
      <c r="F11743" s="0">
        <v>1.1200000000000001</v>
      </c>
    </row>
    <row r="11744" spans="1:6">
      <c r="A11744" s="39">
        <v>14089</v>
      </c>
      <c r="B11744" t="s" s="0">
        <v>429</v>
      </c>
      <c r="C11744" t="s" s="0">
        <v>430</v>
      </c>
      <c r="E11744" t="s" s="0">
        <v>429</v>
      </c>
      <c r="F11744" s="0">
        <v>1.1200000000000001</v>
      </c>
    </row>
    <row r="11745" spans="1:6">
      <c r="A11745" s="39">
        <v>65606</v>
      </c>
      <c r="B11745" t="s" s="0">
        <v>193</v>
      </c>
      <c r="C11745" t="s" s="0">
        <v>74</v>
      </c>
      <c r="E11745" t="s" s="0">
        <v>193</v>
      </c>
      <c r="F11745" s="0">
        <v>0.97199999999999998</v>
      </c>
    </row>
    <row r="11746" spans="1:6">
      <c r="A11746" s="39">
        <v>84137</v>
      </c>
      <c r="B11746" t="s" s="0">
        <v>56</v>
      </c>
      <c r="C11746" t="s" s="0">
        <v>26</v>
      </c>
      <c r="E11746" t="s" s="0">
        <v>56</v>
      </c>
      <c r="F11746" s="0">
        <v>0.99399999999999999</v>
      </c>
    </row>
    <row r="11747" spans="1:6">
      <c r="A11747" s="39">
        <v>92249</v>
      </c>
      <c r="B11747" t="s" s="0">
        <v>153</v>
      </c>
      <c r="C11747" t="s" s="0">
        <v>26</v>
      </c>
      <c r="E11747" t="s" s="0">
        <v>153</v>
      </c>
      <c r="F11747" s="0">
        <v>1.0589999999999999</v>
      </c>
    </row>
    <row r="11748" spans="1:6">
      <c r="A11748" s="39">
        <v>84186</v>
      </c>
      <c r="B11748" t="s" s="0">
        <v>56</v>
      </c>
      <c r="C11748" t="s" s="0">
        <v>26</v>
      </c>
      <c r="E11748" t="s" s="0">
        <v>56</v>
      </c>
      <c r="F11748" s="0">
        <v>0.99399999999999999</v>
      </c>
    </row>
    <row r="11749" spans="1:6">
      <c r="A11749" s="39">
        <v>94474</v>
      </c>
      <c r="B11749" t="s" s="0">
        <v>85</v>
      </c>
      <c r="C11749" t="s" s="0">
        <v>26</v>
      </c>
      <c r="E11749" t="s" s="0">
        <v>85</v>
      </c>
      <c r="F11749" s="0">
        <v>0.91600000000000004</v>
      </c>
    </row>
    <row r="11750" spans="1:6">
      <c r="A11750" s="39">
        <v>66957</v>
      </c>
      <c r="B11750" t="s" s="0">
        <v>134</v>
      </c>
      <c r="C11750" t="s" s="0">
        <v>22</v>
      </c>
      <c r="E11750" t="s" s="0">
        <v>134</v>
      </c>
      <c r="F11750" s="0">
        <v>1.0189999999999999</v>
      </c>
    </row>
    <row r="11751" spans="1:6">
      <c r="A11751" s="39">
        <v>14109</v>
      </c>
      <c r="B11751" t="s" s="0">
        <v>429</v>
      </c>
      <c r="C11751" t="s" s="0">
        <v>430</v>
      </c>
      <c r="E11751" t="s" s="0">
        <v>429</v>
      </c>
      <c r="F11751" s="0">
        <v>1.1200000000000001</v>
      </c>
    </row>
    <row r="11752" spans="1:6">
      <c r="A11752" s="39">
        <v>56729</v>
      </c>
      <c r="B11752" t="s" s="0">
        <v>42</v>
      </c>
      <c r="C11752" t="s" s="0">
        <v>22</v>
      </c>
      <c r="E11752" t="s" s="0">
        <v>42</v>
      </c>
      <c r="F11752" s="0">
        <v>1.0009999999999999</v>
      </c>
    </row>
    <row r="11753" spans="1:6">
      <c r="A11753" s="39">
        <v>49429</v>
      </c>
      <c r="B11753" t="s" s="0">
        <v>218</v>
      </c>
      <c r="C11753" t="s" s="0">
        <v>39</v>
      </c>
      <c r="E11753" t="s" s="0">
        <v>218</v>
      </c>
      <c r="F11753" s="0">
        <v>0.83599999999999997</v>
      </c>
    </row>
    <row r="11754" spans="1:6">
      <c r="A11754" s="39">
        <v>27374</v>
      </c>
      <c r="B11754" t="s" s="0">
        <v>65</v>
      </c>
      <c r="C11754" t="s" s="0">
        <v>39</v>
      </c>
      <c r="E11754" t="s" s="0">
        <v>65</v>
      </c>
      <c r="F11754" s="0">
        <v>0.753</v>
      </c>
    </row>
    <row r="11755" spans="1:6">
      <c r="A11755" s="39">
        <v>14129</v>
      </c>
      <c r="B11755" t="s" s="0">
        <v>429</v>
      </c>
      <c r="C11755" t="s" s="0">
        <v>430</v>
      </c>
      <c r="E11755" t="s" s="0">
        <v>429</v>
      </c>
      <c r="F11755" s="0">
        <v>1.1200000000000001</v>
      </c>
    </row>
    <row r="11756" spans="1:6">
      <c r="A11756" s="39">
        <v>14163</v>
      </c>
      <c r="B11756" t="s" s="0">
        <v>429</v>
      </c>
      <c r="C11756" t="s" s="0">
        <v>430</v>
      </c>
      <c r="E11756" t="s" s="0">
        <v>429</v>
      </c>
      <c r="F11756" s="0">
        <v>1.1200000000000001</v>
      </c>
    </row>
    <row r="11757" spans="1:6">
      <c r="A11757" s="39">
        <v>15890</v>
      </c>
      <c r="B11757" t="s" s="0">
        <v>206</v>
      </c>
      <c r="C11757" t="s" s="0">
        <v>82</v>
      </c>
      <c r="E11757" t="s" s="0">
        <v>206</v>
      </c>
      <c r="F11757" s="0">
        <v>0.93600000000000005</v>
      </c>
    </row>
    <row r="11758" spans="1:6">
      <c r="A11758" s="39">
        <v>17375</v>
      </c>
      <c r="B11758" t="s" s="0">
        <v>66</v>
      </c>
      <c r="C11758" t="s" s="0">
        <v>58</v>
      </c>
      <c r="E11758" t="s" s="0">
        <v>66</v>
      </c>
      <c r="F11758" s="0">
        <v>1.012</v>
      </c>
    </row>
    <row r="11759" spans="1:6">
      <c r="A11759" s="39">
        <v>99610</v>
      </c>
      <c r="B11759" t="s" s="0">
        <v>113</v>
      </c>
      <c r="C11759" t="s" s="0">
        <v>72</v>
      </c>
      <c r="E11759" t="s" s="0">
        <v>113</v>
      </c>
      <c r="F11759" s="0">
        <v>0.88600000000000001</v>
      </c>
    </row>
    <row r="11760" spans="1:6">
      <c r="A11760" s="39">
        <v>21360</v>
      </c>
      <c r="B11760" t="s" s="0">
        <v>55</v>
      </c>
      <c r="C11760" t="s" s="0">
        <v>39</v>
      </c>
      <c r="E11760" t="s" s="0">
        <v>55</v>
      </c>
      <c r="F11760" s="0">
        <v>0.94</v>
      </c>
    </row>
    <row r="11761" spans="1:6">
      <c r="A11761" s="39">
        <v>88267</v>
      </c>
      <c r="B11761" t="s" s="0">
        <v>37</v>
      </c>
      <c r="C11761" t="s" s="0">
        <v>20</v>
      </c>
      <c r="E11761" t="s" s="0">
        <v>37</v>
      </c>
      <c r="F11761" s="0">
        <v>1.0529999999999999</v>
      </c>
    </row>
    <row r="11762" spans="1:6">
      <c r="A11762" s="39">
        <v>83569</v>
      </c>
      <c r="B11762" t="s" s="0">
        <v>96</v>
      </c>
      <c r="C11762" t="s" s="0">
        <v>26</v>
      </c>
      <c r="E11762" t="s" s="0">
        <v>96</v>
      </c>
      <c r="F11762" s="0">
        <v>1.2609999999999999</v>
      </c>
    </row>
    <row r="11763" spans="1:6">
      <c r="A11763" s="39">
        <v>14165</v>
      </c>
      <c r="B11763" t="s" s="0">
        <v>429</v>
      </c>
      <c r="C11763" t="s" s="0">
        <v>430</v>
      </c>
      <c r="E11763" t="s" s="0">
        <v>429</v>
      </c>
      <c r="F11763" s="0">
        <v>1.1200000000000001</v>
      </c>
    </row>
    <row r="11764" spans="1:6">
      <c r="A11764" s="39">
        <v>79235</v>
      </c>
      <c r="B11764" t="s" s="0">
        <v>179</v>
      </c>
      <c r="C11764" t="s" s="0">
        <v>20</v>
      </c>
      <c r="E11764" t="s" s="0">
        <v>179</v>
      </c>
      <c r="F11764" s="0">
        <v>1.101</v>
      </c>
    </row>
    <row r="11765" spans="1:6">
      <c r="A11765" s="39">
        <v>14167</v>
      </c>
      <c r="B11765" t="s" s="0">
        <v>429</v>
      </c>
      <c r="C11765" t="s" s="0">
        <v>430</v>
      </c>
      <c r="E11765" t="s" s="0">
        <v>429</v>
      </c>
      <c r="F11765" s="0">
        <v>1.1200000000000001</v>
      </c>
    </row>
    <row r="11766" spans="1:6">
      <c r="A11766" s="39">
        <v>14169</v>
      </c>
      <c r="B11766" t="s" s="0">
        <v>429</v>
      </c>
      <c r="C11766" t="s" s="0">
        <v>430</v>
      </c>
      <c r="E11766" t="s" s="0">
        <v>429</v>
      </c>
      <c r="F11766" s="0">
        <v>1.1200000000000001</v>
      </c>
    </row>
    <row r="11767" spans="1:6">
      <c r="A11767" s="39">
        <v>34516</v>
      </c>
      <c r="B11767" t="s" s="0">
        <v>109</v>
      </c>
      <c r="C11767" t="s" s="0">
        <v>74</v>
      </c>
      <c r="E11767" t="s" s="0">
        <v>109</v>
      </c>
      <c r="F11767" s="0">
        <v>1.0069999999999999</v>
      </c>
    </row>
    <row r="11768" spans="1:6">
      <c r="A11768" s="39">
        <v>14193</v>
      </c>
      <c r="B11768" t="s" s="0">
        <v>429</v>
      </c>
      <c r="C11768" t="s" s="0">
        <v>430</v>
      </c>
      <c r="E11768" t="s" s="0">
        <v>429</v>
      </c>
      <c r="F11768" s="0">
        <v>1.1200000000000001</v>
      </c>
    </row>
    <row r="11769" spans="1:6">
      <c r="A11769" s="39">
        <v>89269</v>
      </c>
      <c r="B11769" t="s" s="0">
        <v>131</v>
      </c>
      <c r="C11769" t="s" s="0">
        <v>26</v>
      </c>
      <c r="E11769" t="s" s="0">
        <v>131</v>
      </c>
      <c r="F11769" s="0">
        <v>1.075</v>
      </c>
    </row>
    <row r="11770" spans="1:6">
      <c r="A11770" s="39">
        <v>72189</v>
      </c>
      <c r="B11770" t="s" s="0">
        <v>87</v>
      </c>
      <c r="C11770" t="s" s="0">
        <v>20</v>
      </c>
      <c r="E11770" t="s" s="0">
        <v>87</v>
      </c>
      <c r="F11770" s="0">
        <v>0.97799999999999998</v>
      </c>
    </row>
    <row r="11771" spans="1:6">
      <c r="A11771" s="39">
        <v>17349</v>
      </c>
      <c r="B11771" t="s" s="0">
        <v>125</v>
      </c>
      <c r="C11771" t="s" s="0">
        <v>58</v>
      </c>
      <c r="E11771" t="s" s="0">
        <v>125</v>
      </c>
      <c r="F11771" s="0">
        <v>0.9</v>
      </c>
    </row>
    <row r="11772" spans="1:6">
      <c r="A11772" s="39">
        <v>97332</v>
      </c>
      <c r="B11772" t="s" s="0">
        <v>35</v>
      </c>
      <c r="C11772" t="s" s="0">
        <v>26</v>
      </c>
      <c r="E11772" t="s" s="0">
        <v>35</v>
      </c>
      <c r="F11772" s="0">
        <v>1.0649999999999999</v>
      </c>
    </row>
    <row r="11773" spans="1:6">
      <c r="A11773" s="39">
        <v>84106</v>
      </c>
      <c r="B11773" t="s" s="0">
        <v>31</v>
      </c>
      <c r="C11773" t="s" s="0">
        <v>26</v>
      </c>
      <c r="E11773" t="s" s="0">
        <v>31</v>
      </c>
      <c r="F11773" s="0">
        <v>0.98299999999999998</v>
      </c>
    </row>
    <row r="11774" spans="1:6">
      <c r="A11774" s="39">
        <v>37308</v>
      </c>
      <c r="B11774" t="s" s="0">
        <v>154</v>
      </c>
      <c r="C11774" t="s" s="0">
        <v>72</v>
      </c>
      <c r="E11774" t="s" s="0">
        <v>154</v>
      </c>
      <c r="F11774" s="0">
        <v>0.90700000000000003</v>
      </c>
    </row>
    <row r="11775" spans="1:6">
      <c r="A11775" s="39">
        <v>76857</v>
      </c>
      <c r="B11775" t="s" s="0">
        <v>98</v>
      </c>
      <c r="C11775" t="s" s="0">
        <v>22</v>
      </c>
      <c r="E11775" t="s" s="0">
        <v>98</v>
      </c>
      <c r="F11775" s="0">
        <v>1.032</v>
      </c>
    </row>
    <row r="11776" spans="1:6">
      <c r="A11776" s="39">
        <v>78269</v>
      </c>
      <c r="B11776" t="s" s="0">
        <v>19</v>
      </c>
      <c r="C11776" t="s" s="0">
        <v>20</v>
      </c>
      <c r="E11776" t="s" s="0">
        <v>19</v>
      </c>
      <c r="F11776" s="0">
        <v>1.052</v>
      </c>
    </row>
    <row r="11777" spans="1:6">
      <c r="A11777" s="39">
        <v>57612</v>
      </c>
      <c r="B11777" t="s" s="0">
        <v>112</v>
      </c>
      <c r="C11777" t="s" s="0">
        <v>22</v>
      </c>
      <c r="E11777" t="s" s="0">
        <v>112</v>
      </c>
      <c r="F11777" s="0">
        <v>0.99</v>
      </c>
    </row>
    <row r="11778" spans="1:6">
      <c r="A11778" s="39">
        <v>56745</v>
      </c>
      <c r="B11778" t="s" s="0">
        <v>42</v>
      </c>
      <c r="C11778" t="s" s="0">
        <v>22</v>
      </c>
      <c r="E11778" t="s" s="0">
        <v>42</v>
      </c>
      <c r="F11778" s="0">
        <v>1.0009999999999999</v>
      </c>
    </row>
    <row r="11779" spans="1:6">
      <c r="A11779" s="39">
        <v>14195</v>
      </c>
      <c r="B11779" t="s" s="0">
        <v>429</v>
      </c>
      <c r="C11779" t="s" s="0">
        <v>430</v>
      </c>
      <c r="E11779" t="s" s="0">
        <v>429</v>
      </c>
      <c r="F11779" s="0">
        <v>1.1200000000000001</v>
      </c>
    </row>
    <row r="11780" spans="1:6">
      <c r="A11780" s="39">
        <v>14197</v>
      </c>
      <c r="B11780" t="s" s="0">
        <v>429</v>
      </c>
      <c r="C11780" t="s" s="0">
        <v>430</v>
      </c>
      <c r="E11780" t="s" s="0">
        <v>429</v>
      </c>
      <c r="F11780" s="0">
        <v>1.1200000000000001</v>
      </c>
    </row>
    <row r="11781" spans="1:6">
      <c r="A11781" s="39">
        <v>34471</v>
      </c>
      <c r="B11781" t="s" s="0">
        <v>109</v>
      </c>
      <c r="C11781" t="s" s="0">
        <v>74</v>
      </c>
      <c r="E11781" t="s" s="0">
        <v>109</v>
      </c>
      <c r="F11781" s="0">
        <v>1.0069999999999999</v>
      </c>
    </row>
    <row r="11782" spans="1:6">
      <c r="A11782" s="39">
        <v>27729</v>
      </c>
      <c r="B11782" t="s" s="0">
        <v>189</v>
      </c>
      <c r="C11782" t="s" s="0">
        <v>39</v>
      </c>
      <c r="E11782" t="s" s="0">
        <v>189</v>
      </c>
      <c r="F11782" s="0">
        <v>0.83</v>
      </c>
    </row>
    <row r="11783" spans="1:6">
      <c r="A11783" s="39">
        <v>99438</v>
      </c>
      <c r="B11783" t="s" s="0">
        <v>148</v>
      </c>
      <c r="C11783" t="s" s="0">
        <v>72</v>
      </c>
      <c r="E11783" t="s" s="0">
        <v>148</v>
      </c>
      <c r="F11783" s="0">
        <v>0.91400000000000003</v>
      </c>
    </row>
    <row r="11784" spans="1:6">
      <c r="A11784" s="39">
        <v>14199</v>
      </c>
      <c r="B11784" t="s" s="0">
        <v>429</v>
      </c>
      <c r="C11784" t="s" s="0">
        <v>430</v>
      </c>
      <c r="E11784" t="s" s="0">
        <v>429</v>
      </c>
      <c r="F11784" s="0">
        <v>1.1200000000000001</v>
      </c>
    </row>
    <row r="11785" spans="1:6">
      <c r="A11785" s="39">
        <v>55758</v>
      </c>
      <c r="B11785" t="s" s="0">
        <v>32</v>
      </c>
      <c r="C11785" t="s" s="0">
        <v>22</v>
      </c>
      <c r="E11785" t="s" s="0">
        <v>32</v>
      </c>
      <c r="F11785" s="0">
        <v>1.046</v>
      </c>
    </row>
    <row r="11786" spans="1:6">
      <c r="A11786" s="39">
        <v>4626</v>
      </c>
      <c r="B11786" t="s" s="0">
        <v>122</v>
      </c>
      <c r="C11786" t="s" s="0">
        <v>72</v>
      </c>
      <c r="E11786" t="s" s="0">
        <v>122</v>
      </c>
      <c r="F11786" s="0">
        <v>0.88700000000000001</v>
      </c>
    </row>
    <row r="11787" spans="1:6">
      <c r="A11787" s="39">
        <v>76744</v>
      </c>
      <c r="B11787" t="s" s="0">
        <v>227</v>
      </c>
      <c r="C11787" t="s" s="0">
        <v>22</v>
      </c>
      <c r="E11787" t="s" s="0">
        <v>227</v>
      </c>
      <c r="F11787" s="0">
        <v>1.02</v>
      </c>
    </row>
    <row r="11788" spans="1:6">
      <c r="A11788" s="39">
        <v>17194</v>
      </c>
      <c r="B11788" t="s" s="0">
        <v>125</v>
      </c>
      <c r="C11788" t="s" s="0">
        <v>58</v>
      </c>
      <c r="E11788" t="s" s="0">
        <v>125</v>
      </c>
      <c r="F11788" s="0">
        <v>0.9</v>
      </c>
    </row>
    <row r="11789" spans="1:6">
      <c r="A11789" s="39">
        <v>52477</v>
      </c>
      <c r="B11789" t="s" s="0">
        <v>23</v>
      </c>
      <c r="C11789" t="s" s="0">
        <v>24</v>
      </c>
      <c r="E11789" t="s" s="0">
        <v>23</v>
      </c>
      <c r="F11789" s="0">
        <v>0.94499999999999995</v>
      </c>
    </row>
    <row r="11790" spans="1:6">
      <c r="A11790" s="39">
        <v>39393</v>
      </c>
      <c r="B11790" t="s" s="0">
        <v>126</v>
      </c>
      <c r="C11790" t="s" s="0">
        <v>70</v>
      </c>
      <c r="E11790" t="s" s="0">
        <v>126</v>
      </c>
      <c r="F11790" s="0">
        <v>0.89500000000000002</v>
      </c>
    </row>
    <row r="11791" spans="1:6">
      <c r="A11791" s="39">
        <v>17129</v>
      </c>
      <c r="B11791" t="s" s="0">
        <v>66</v>
      </c>
      <c r="C11791" t="s" s="0">
        <v>58</v>
      </c>
      <c r="E11791" t="s" s="0">
        <v>66</v>
      </c>
      <c r="F11791" s="0">
        <v>1.012</v>
      </c>
    </row>
    <row r="11792" spans="1:6">
      <c r="A11792" s="39">
        <v>52499</v>
      </c>
      <c r="B11792" t="s" s="0">
        <v>23</v>
      </c>
      <c r="C11792" t="s" s="0">
        <v>24</v>
      </c>
      <c r="E11792" t="s" s="0">
        <v>23</v>
      </c>
      <c r="F11792" s="0">
        <v>0.94499999999999995</v>
      </c>
    </row>
    <row r="11793" spans="1:6">
      <c r="A11793" s="39">
        <v>49599</v>
      </c>
      <c r="B11793" t="s" s="0">
        <v>105</v>
      </c>
      <c r="C11793" t="s" s="0">
        <v>39</v>
      </c>
      <c r="E11793" t="s" s="0">
        <v>105</v>
      </c>
      <c r="F11793" s="0">
        <v>0.83599999999999997</v>
      </c>
    </row>
    <row r="11794" spans="1:6">
      <c r="A11794" s="39">
        <v>55546</v>
      </c>
      <c r="B11794" t="s" s="0">
        <v>36</v>
      </c>
      <c r="C11794" t="s" s="0">
        <v>22</v>
      </c>
      <c r="E11794" t="s" s="0">
        <v>36</v>
      </c>
      <c r="F11794" s="0">
        <v>0.95299999999999996</v>
      </c>
    </row>
    <row r="11795" spans="1:6">
      <c r="A11795" s="39">
        <v>52249</v>
      </c>
      <c r="B11795" t="s" s="0">
        <v>23</v>
      </c>
      <c r="C11795" t="s" s="0">
        <v>24</v>
      </c>
      <c r="E11795" t="s" s="0">
        <v>23</v>
      </c>
      <c r="F11795" s="0">
        <v>0.94499999999999995</v>
      </c>
    </row>
    <row r="11796" spans="1:6">
      <c r="A11796" s="39">
        <v>18258</v>
      </c>
      <c r="B11796" t="s" s="0">
        <v>57</v>
      </c>
      <c r="C11796" t="s" s="0">
        <v>58</v>
      </c>
      <c r="E11796" t="s" s="0">
        <v>57</v>
      </c>
      <c r="F11796" s="0">
        <v>0.93899999999999995</v>
      </c>
    </row>
    <row r="11797" spans="1:6">
      <c r="A11797" s="39">
        <v>76889</v>
      </c>
      <c r="B11797" t="s" s="0">
        <v>98</v>
      </c>
      <c r="C11797" t="s" s="0">
        <v>22</v>
      </c>
      <c r="E11797" t="s" s="0">
        <v>98</v>
      </c>
      <c r="F11797" s="0">
        <v>1.032</v>
      </c>
    </row>
    <row r="11798" spans="1:6">
      <c r="A11798" s="39">
        <v>38533</v>
      </c>
      <c r="B11798" t="s" s="0">
        <v>54</v>
      </c>
      <c r="C11798" t="s" s="0">
        <v>39</v>
      </c>
      <c r="E11798" t="s" s="0">
        <v>54</v>
      </c>
      <c r="F11798" s="0">
        <v>0.86099999999999999</v>
      </c>
    </row>
    <row r="11799" spans="1:6">
      <c r="A11799" s="39">
        <v>91247</v>
      </c>
      <c r="B11799" t="s" s="0">
        <v>103</v>
      </c>
      <c r="C11799" t="s" s="0">
        <v>26</v>
      </c>
      <c r="E11799" t="s" s="0">
        <v>103</v>
      </c>
      <c r="F11799" s="0">
        <v>1.1399999999999999</v>
      </c>
    </row>
    <row r="11800" spans="1:6">
      <c r="A11800" s="39">
        <v>79279</v>
      </c>
      <c r="B11800" t="s" s="0">
        <v>216</v>
      </c>
      <c r="C11800" t="s" s="0">
        <v>20</v>
      </c>
      <c r="E11800" t="s" s="0">
        <v>216</v>
      </c>
      <c r="F11800" s="0">
        <v>1.1020000000000001</v>
      </c>
    </row>
    <row r="11801" spans="1:6">
      <c r="A11801" s="39">
        <v>27412</v>
      </c>
      <c r="B11801" t="s" s="0">
        <v>65</v>
      </c>
      <c r="C11801" t="s" s="0">
        <v>39</v>
      </c>
      <c r="E11801" t="s" s="0">
        <v>65</v>
      </c>
      <c r="F11801" s="0">
        <v>0.753</v>
      </c>
    </row>
    <row r="11802" spans="1:6">
      <c r="A11802" s="39">
        <v>52134</v>
      </c>
      <c r="B11802" t="s" s="0">
        <v>23</v>
      </c>
      <c r="C11802" t="s" s="0">
        <v>24</v>
      </c>
      <c r="E11802" t="s" s="0">
        <v>23</v>
      </c>
      <c r="F11802" s="0">
        <v>0.94499999999999995</v>
      </c>
    </row>
    <row r="11803" spans="1:6">
      <c r="A11803" s="39">
        <v>49757</v>
      </c>
      <c r="B11803" t="s" s="0">
        <v>158</v>
      </c>
      <c r="C11803" t="s" s="0">
        <v>39</v>
      </c>
      <c r="E11803" t="s" s="0">
        <v>158</v>
      </c>
      <c r="F11803" s="0">
        <v>0.82</v>
      </c>
    </row>
    <row r="11804" spans="1:6">
      <c r="A11804" s="39">
        <v>52156</v>
      </c>
      <c r="B11804" t="s" s="0">
        <v>23</v>
      </c>
      <c r="C11804" t="s" s="0">
        <v>24</v>
      </c>
      <c r="E11804" t="s" s="0">
        <v>23</v>
      </c>
      <c r="F11804" s="0">
        <v>0.94499999999999995</v>
      </c>
    </row>
    <row r="11805" spans="1:6">
      <c r="A11805" s="39">
        <v>37136</v>
      </c>
      <c r="B11805" t="s" s="0">
        <v>44</v>
      </c>
      <c r="C11805" t="s" s="0">
        <v>39</v>
      </c>
      <c r="E11805" t="s" s="0">
        <v>44</v>
      </c>
      <c r="F11805" s="0">
        <v>0.86499999999999999</v>
      </c>
    </row>
    <row r="11806" spans="1:6">
      <c r="A11806" s="39">
        <v>83666</v>
      </c>
      <c r="B11806" t="s" s="0">
        <v>214</v>
      </c>
      <c r="C11806" t="s" s="0">
        <v>26</v>
      </c>
      <c r="E11806" t="s" s="0">
        <v>214</v>
      </c>
      <c r="F11806" s="0">
        <v>1.274</v>
      </c>
    </row>
    <row r="11807" spans="1:6">
      <c r="A11807" s="39">
        <v>86875</v>
      </c>
      <c r="B11807" t="s" s="0">
        <v>93</v>
      </c>
      <c r="C11807" t="s" s="0">
        <v>26</v>
      </c>
      <c r="E11807" t="s" s="0">
        <v>93</v>
      </c>
      <c r="F11807" s="0">
        <v>1.0429999999999999</v>
      </c>
    </row>
    <row r="11808" spans="1:6">
      <c r="A11808" s="39">
        <v>52159</v>
      </c>
      <c r="B11808" t="s" s="0">
        <v>23</v>
      </c>
      <c r="C11808" t="s" s="0">
        <v>24</v>
      </c>
      <c r="E11808" t="s" s="0">
        <v>23</v>
      </c>
      <c r="F11808" s="0">
        <v>0.94499999999999995</v>
      </c>
    </row>
    <row r="11809" spans="1:6">
      <c r="A11809" s="39">
        <v>1454</v>
      </c>
      <c r="B11809" t="s" s="0">
        <v>174</v>
      </c>
      <c r="C11809" t="s" s="0">
        <v>119</v>
      </c>
      <c r="E11809" t="s" s="0">
        <v>174</v>
      </c>
      <c r="F11809" s="0">
        <v>0.91100000000000003</v>
      </c>
    </row>
    <row r="11810" spans="1:6">
      <c r="A11810" s="39">
        <v>67591</v>
      </c>
      <c r="B11810" t="s" s="0">
        <v>99</v>
      </c>
      <c r="C11810" t="s" s="0">
        <v>22</v>
      </c>
      <c r="E11810" t="s" s="0">
        <v>99</v>
      </c>
      <c r="F11810" s="0">
        <v>0.97</v>
      </c>
    </row>
    <row r="11811" spans="1:6">
      <c r="A11811" s="39">
        <v>67157</v>
      </c>
      <c r="B11811" t="s" s="0">
        <v>137</v>
      </c>
      <c r="C11811" t="s" s="0">
        <v>22</v>
      </c>
      <c r="E11811" t="s" s="0">
        <v>137</v>
      </c>
      <c r="F11811" s="0">
        <v>1.0580000000000001</v>
      </c>
    </row>
    <row r="11812" spans="1:6">
      <c r="A11812" s="39">
        <v>96193</v>
      </c>
      <c r="B11812" t="s" s="0">
        <v>47</v>
      </c>
      <c r="C11812" t="s" s="0">
        <v>26</v>
      </c>
      <c r="E11812" t="s" s="0">
        <v>47</v>
      </c>
      <c r="F11812" s="0">
        <v>1.046</v>
      </c>
    </row>
    <row r="11813" spans="1:6">
      <c r="A11813" s="39">
        <v>37359</v>
      </c>
      <c r="B11813" t="s" s="0">
        <v>154</v>
      </c>
      <c r="C11813" t="s" s="0">
        <v>72</v>
      </c>
      <c r="E11813" t="s" s="0">
        <v>154</v>
      </c>
      <c r="F11813" s="0">
        <v>0.90700000000000003</v>
      </c>
    </row>
    <row r="11814" spans="1:6">
      <c r="A11814" s="39">
        <v>52152</v>
      </c>
      <c r="B11814" t="s" s="0">
        <v>23</v>
      </c>
      <c r="C11814" t="s" s="0">
        <v>24</v>
      </c>
      <c r="E11814" t="s" s="0">
        <v>23</v>
      </c>
      <c r="F11814" s="0">
        <v>0.94499999999999995</v>
      </c>
    </row>
    <row r="11815" spans="1:6">
      <c r="A11815" s="39">
        <v>52222</v>
      </c>
      <c r="B11815" t="s" s="0">
        <v>23</v>
      </c>
      <c r="C11815" t="s" s="0">
        <v>24</v>
      </c>
      <c r="E11815" t="s" s="0">
        <v>23</v>
      </c>
      <c r="F11815" s="0">
        <v>0.94499999999999995</v>
      </c>
    </row>
    <row r="11816" spans="1:6">
      <c r="A11816" s="39">
        <v>52223</v>
      </c>
      <c r="B11816" t="s" s="0">
        <v>23</v>
      </c>
      <c r="C11816" t="s" s="0">
        <v>24</v>
      </c>
      <c r="E11816" t="s" s="0">
        <v>23</v>
      </c>
      <c r="F11816" s="0">
        <v>0.94499999999999995</v>
      </c>
    </row>
    <row r="11817" spans="1:6">
      <c r="A11817" s="39">
        <v>52224</v>
      </c>
      <c r="B11817" t="s" s="0">
        <v>23</v>
      </c>
      <c r="C11817" t="s" s="0">
        <v>24</v>
      </c>
      <c r="E11817" t="s" s="0">
        <v>23</v>
      </c>
      <c r="F11817" s="0">
        <v>0.94499999999999995</v>
      </c>
    </row>
    <row r="11818" spans="1:6">
      <c r="A11818" s="39">
        <v>17498</v>
      </c>
      <c r="B11818" t="s" s="0">
        <v>66</v>
      </c>
      <c r="C11818" t="s" s="0">
        <v>58</v>
      </c>
      <c r="E11818" t="s" s="0">
        <v>66</v>
      </c>
      <c r="F11818" s="0">
        <v>1.012</v>
      </c>
    </row>
    <row r="11819" spans="1:6">
      <c r="A11819" s="39">
        <v>83646</v>
      </c>
      <c r="B11819" t="s" s="0">
        <v>199</v>
      </c>
      <c r="C11819" t="s" s="0">
        <v>26</v>
      </c>
      <c r="E11819" t="s" s="0">
        <v>199</v>
      </c>
      <c r="F11819" s="0">
        <v>1.169</v>
      </c>
    </row>
    <row r="11820" spans="1:6">
      <c r="A11820" s="39">
        <v>92442</v>
      </c>
      <c r="B11820" t="s" s="0">
        <v>123</v>
      </c>
      <c r="C11820" t="s" s="0">
        <v>26</v>
      </c>
      <c r="E11820" t="s" s="0">
        <v>123</v>
      </c>
      <c r="F11820" s="0">
        <v>1.018</v>
      </c>
    </row>
    <row r="11821" spans="1:6">
      <c r="A11821" s="39">
        <v>29496</v>
      </c>
      <c r="B11821" t="s" s="0">
        <v>231</v>
      </c>
      <c r="C11821" t="s" s="0">
        <v>39</v>
      </c>
      <c r="E11821" t="s" s="0">
        <v>231</v>
      </c>
      <c r="F11821" s="0">
        <v>0.873</v>
      </c>
    </row>
    <row r="11822" spans="1:6">
      <c r="A11822" s="39">
        <v>66687</v>
      </c>
      <c r="B11822" t="s" s="0">
        <v>225</v>
      </c>
      <c r="C11822" t="s" s="0">
        <v>226</v>
      </c>
      <c r="E11822" t="s" s="0">
        <v>225</v>
      </c>
      <c r="F11822" s="0">
        <v>0.95499999999999996</v>
      </c>
    </row>
    <row r="11823" spans="1:6">
      <c r="A11823" s="39">
        <v>52146</v>
      </c>
      <c r="B11823" t="s" s="0">
        <v>23</v>
      </c>
      <c r="C11823" t="s" s="0">
        <v>24</v>
      </c>
      <c r="E11823" t="s" s="0">
        <v>23</v>
      </c>
      <c r="F11823" s="0">
        <v>0.94499999999999995</v>
      </c>
    </row>
    <row r="11824" spans="1:6">
      <c r="A11824" s="39">
        <v>66787</v>
      </c>
      <c r="B11824" t="s" s="0">
        <v>276</v>
      </c>
      <c r="C11824" t="s" s="0">
        <v>226</v>
      </c>
      <c r="E11824" t="s" s="0">
        <v>276</v>
      </c>
      <c r="F11824" s="0">
        <v>0.96399999999999997</v>
      </c>
    </row>
    <row r="11825" spans="1:6">
      <c r="A11825" s="39">
        <v>93494</v>
      </c>
      <c r="B11825" t="s" s="0">
        <v>173</v>
      </c>
      <c r="C11825" t="s" s="0">
        <v>26</v>
      </c>
      <c r="E11825" t="s" s="0">
        <v>173</v>
      </c>
      <c r="F11825" s="0">
        <v>0.90500000000000003</v>
      </c>
    </row>
    <row r="11826" spans="1:6">
      <c r="A11826" s="39">
        <v>49419</v>
      </c>
      <c r="B11826" t="s" s="0">
        <v>61</v>
      </c>
      <c r="C11826" t="s" s="0">
        <v>39</v>
      </c>
      <c r="E11826" t="s" s="0">
        <v>61</v>
      </c>
      <c r="F11826" s="0">
        <v>0.82</v>
      </c>
    </row>
    <row r="11827" spans="1:6">
      <c r="A11827" s="39">
        <v>56826</v>
      </c>
      <c r="B11827" t="s" s="0">
        <v>102</v>
      </c>
      <c r="C11827" t="s" s="0">
        <v>22</v>
      </c>
      <c r="E11827" t="s" s="0">
        <v>102</v>
      </c>
      <c r="F11827" s="0">
        <v>0.99099999999999999</v>
      </c>
    </row>
    <row r="11828" spans="1:6">
      <c r="A11828" s="39">
        <v>38559</v>
      </c>
      <c r="B11828" t="s" s="0">
        <v>54</v>
      </c>
      <c r="C11828" t="s" s="0">
        <v>39</v>
      </c>
      <c r="E11828" t="s" s="0">
        <v>54</v>
      </c>
      <c r="F11828" s="0">
        <v>0.86099999999999999</v>
      </c>
    </row>
    <row r="11829" spans="1:6">
      <c r="A11829" s="39">
        <v>99947</v>
      </c>
      <c r="B11829" t="s" s="0">
        <v>431</v>
      </c>
      <c r="C11829" t="s" s="0">
        <v>72</v>
      </c>
      <c r="E11829" t="s" s="0">
        <v>431</v>
      </c>
      <c r="F11829" s="0">
        <v>0.873</v>
      </c>
    </row>
    <row r="11830" spans="1:6">
      <c r="A11830" s="39">
        <v>68753</v>
      </c>
      <c r="B11830" t="s" s="0">
        <v>209</v>
      </c>
      <c r="C11830" t="s" s="0">
        <v>20</v>
      </c>
      <c r="E11830" t="s" s="0">
        <v>209</v>
      </c>
      <c r="F11830" s="0">
        <v>1.006</v>
      </c>
    </row>
    <row r="11831" spans="1:6">
      <c r="A11831" s="39">
        <v>83329</v>
      </c>
      <c r="B11831" t="s" s="0">
        <v>128</v>
      </c>
      <c r="C11831" t="s" s="0">
        <v>26</v>
      </c>
      <c r="E11831" t="s" s="0">
        <v>128</v>
      </c>
      <c r="F11831" s="0">
        <v>1.115</v>
      </c>
    </row>
    <row r="11832" spans="1:6">
      <c r="A11832" s="39">
        <v>99955</v>
      </c>
      <c r="B11832" t="s" s="0">
        <v>431</v>
      </c>
      <c r="C11832" t="s" s="0">
        <v>72</v>
      </c>
      <c r="E11832" t="s" s="0">
        <v>431</v>
      </c>
      <c r="F11832" s="0">
        <v>0.873</v>
      </c>
    </row>
    <row r="11833" spans="1:6">
      <c r="A11833" s="39">
        <v>99955</v>
      </c>
      <c r="B11833" t="s" s="0">
        <v>431</v>
      </c>
      <c r="C11833" t="s" s="0">
        <v>72</v>
      </c>
      <c r="E11833" t="s" s="0">
        <v>431</v>
      </c>
      <c r="F11833" s="0">
        <v>0.873</v>
      </c>
    </row>
    <row r="11834" spans="1:6">
      <c r="A11834" s="39">
        <v>37318</v>
      </c>
      <c r="B11834" t="s" s="0">
        <v>154</v>
      </c>
      <c r="C11834" t="s" s="0">
        <v>72</v>
      </c>
      <c r="E11834" t="s" s="0">
        <v>154</v>
      </c>
      <c r="F11834" s="0">
        <v>0.90700000000000003</v>
      </c>
    </row>
    <row r="11835" spans="1:6">
      <c r="A11835" s="39">
        <v>55234</v>
      </c>
      <c r="B11835" t="s" s="0">
        <v>99</v>
      </c>
      <c r="C11835" t="s" s="0">
        <v>22</v>
      </c>
      <c r="E11835" t="s" s="0">
        <v>99</v>
      </c>
      <c r="F11835" s="0">
        <v>0.97</v>
      </c>
    </row>
    <row r="11836" spans="1:6">
      <c r="A11836" s="39">
        <v>99955</v>
      </c>
      <c r="B11836" t="s" s="0">
        <v>431</v>
      </c>
      <c r="C11836" t="s" s="0">
        <v>72</v>
      </c>
      <c r="E11836" t="s" s="0">
        <v>431</v>
      </c>
      <c r="F11836" s="0">
        <v>0.873</v>
      </c>
    </row>
    <row r="11837" spans="1:6">
      <c r="A11837" s="39">
        <v>99955</v>
      </c>
      <c r="B11837" t="s" s="0">
        <v>431</v>
      </c>
      <c r="C11837" t="s" s="0">
        <v>72</v>
      </c>
      <c r="E11837" t="s" s="0">
        <v>431</v>
      </c>
      <c r="F11837" s="0">
        <v>0.873</v>
      </c>
    </row>
    <row r="11838" spans="1:6">
      <c r="A11838" s="39">
        <v>99958</v>
      </c>
      <c r="B11838" t="s" s="0">
        <v>431</v>
      </c>
      <c r="C11838" t="s" s="0">
        <v>72</v>
      </c>
      <c r="E11838" t="s" s="0">
        <v>431</v>
      </c>
      <c r="F11838" s="0">
        <v>0.873</v>
      </c>
    </row>
    <row r="11839" spans="1:6">
      <c r="A11839" s="39">
        <v>66909</v>
      </c>
      <c r="B11839" t="s" s="0">
        <v>53</v>
      </c>
      <c r="C11839" t="s" s="0">
        <v>22</v>
      </c>
      <c r="E11839" t="s" s="0">
        <v>53</v>
      </c>
      <c r="F11839" s="0">
        <v>0.96099999999999997</v>
      </c>
    </row>
    <row r="11840" spans="1:6">
      <c r="A11840" s="39">
        <v>29399</v>
      </c>
      <c r="B11840" t="s" s="0">
        <v>54</v>
      </c>
      <c r="C11840" t="s" s="0">
        <v>39</v>
      </c>
      <c r="E11840" t="s" s="0">
        <v>54</v>
      </c>
      <c r="F11840" s="0">
        <v>0.86099999999999999</v>
      </c>
    </row>
    <row r="11841" spans="1:6">
      <c r="A11841" s="39">
        <v>99955</v>
      </c>
      <c r="B11841" t="s" s="0">
        <v>431</v>
      </c>
      <c r="C11841" t="s" s="0">
        <v>72</v>
      </c>
      <c r="E11841" t="s" s="0">
        <v>431</v>
      </c>
      <c r="F11841" s="0">
        <v>0.873</v>
      </c>
    </row>
    <row r="11842" spans="1:6">
      <c r="A11842" s="39">
        <v>99955</v>
      </c>
      <c r="B11842" t="s" s="0">
        <v>431</v>
      </c>
      <c r="C11842" t="s" s="0">
        <v>72</v>
      </c>
      <c r="E11842" t="s" s="0">
        <v>431</v>
      </c>
      <c r="F11842" s="0">
        <v>0.873</v>
      </c>
    </row>
    <row r="11843" spans="1:6">
      <c r="A11843" s="39">
        <v>99955</v>
      </c>
      <c r="B11843" t="s" s="0">
        <v>431</v>
      </c>
      <c r="C11843" t="s" s="0">
        <v>72</v>
      </c>
      <c r="E11843" t="s" s="0">
        <v>431</v>
      </c>
      <c r="F11843" s="0">
        <v>0.873</v>
      </c>
    </row>
    <row r="11844" spans="1:6">
      <c r="A11844" s="39">
        <v>99986</v>
      </c>
      <c r="B11844" t="s" s="0">
        <v>431</v>
      </c>
      <c r="C11844" t="s" s="0">
        <v>72</v>
      </c>
      <c r="E11844" t="s" s="0">
        <v>431</v>
      </c>
      <c r="F11844" s="0">
        <v>0.873</v>
      </c>
    </row>
    <row r="11845" spans="1:6">
      <c r="A11845" s="39">
        <v>99947</v>
      </c>
      <c r="B11845" t="s" s="0">
        <v>431</v>
      </c>
      <c r="C11845" t="s" s="0">
        <v>72</v>
      </c>
      <c r="E11845" t="s" s="0">
        <v>431</v>
      </c>
      <c r="F11845" s="0">
        <v>0.873</v>
      </c>
    </row>
    <row r="11846" spans="1:6">
      <c r="A11846" s="39">
        <v>86579</v>
      </c>
      <c r="B11846" t="s" s="0">
        <v>168</v>
      </c>
      <c r="C11846" t="s" s="0">
        <v>26</v>
      </c>
      <c r="E11846" t="s" s="0">
        <v>168</v>
      </c>
      <c r="F11846" s="0">
        <v>1.0069999999999999</v>
      </c>
    </row>
    <row r="11847" spans="1:6">
      <c r="A11847" s="39">
        <v>99998</v>
      </c>
      <c r="B11847" t="s" s="0">
        <v>431</v>
      </c>
      <c r="C11847" t="s" s="0">
        <v>72</v>
      </c>
      <c r="E11847" t="s" s="0">
        <v>431</v>
      </c>
      <c r="F11847" s="0">
        <v>0.873</v>
      </c>
    </row>
    <row r="11848" spans="1:6">
      <c r="A11848" s="39">
        <v>97534</v>
      </c>
      <c r="B11848" t="s" s="0">
        <v>235</v>
      </c>
      <c r="C11848" t="s" s="0">
        <v>26</v>
      </c>
      <c r="E11848" t="s" s="0">
        <v>235</v>
      </c>
      <c r="F11848" s="0">
        <v>1.093</v>
      </c>
    </row>
    <row r="11849" spans="1:6">
      <c r="A11849" s="39">
        <v>88489</v>
      </c>
      <c r="B11849" t="s" s="0">
        <v>41</v>
      </c>
      <c r="C11849" t="s" s="0">
        <v>20</v>
      </c>
      <c r="E11849" t="s" s="0">
        <v>41</v>
      </c>
      <c r="F11849" s="0">
        <v>1.0229999999999999</v>
      </c>
    </row>
    <row r="11850" spans="1:6">
      <c r="A11850" s="39">
        <v>89165</v>
      </c>
      <c r="B11850" t="s" s="0">
        <v>41</v>
      </c>
      <c r="C11850" t="s" s="0">
        <v>20</v>
      </c>
      <c r="E11850" t="s" s="0">
        <v>41</v>
      </c>
      <c r="F11850" s="0">
        <v>1.0229999999999999</v>
      </c>
    </row>
    <row r="11851" spans="1:6">
      <c r="A11851" s="39">
        <v>91344</v>
      </c>
      <c r="B11851" t="s" s="0">
        <v>79</v>
      </c>
      <c r="C11851" t="s" s="0">
        <v>26</v>
      </c>
      <c r="E11851" t="s" s="0">
        <v>79</v>
      </c>
      <c r="F11851" s="0">
        <v>1.1339999999999999</v>
      </c>
    </row>
    <row r="11852" spans="1:6">
      <c r="A11852" s="39">
        <v>99955</v>
      </c>
      <c r="B11852" t="s" s="0">
        <v>431</v>
      </c>
      <c r="C11852" t="s" s="0">
        <v>72</v>
      </c>
      <c r="E11852" t="s" s="0">
        <v>431</v>
      </c>
      <c r="F11852" s="0">
        <v>0.873</v>
      </c>
    </row>
    <row r="11853" spans="1:6">
      <c r="A11853" s="39">
        <v>99994</v>
      </c>
      <c r="B11853" t="s" s="0">
        <v>431</v>
      </c>
      <c r="C11853" t="s" s="0">
        <v>72</v>
      </c>
      <c r="E11853" t="s" s="0">
        <v>431</v>
      </c>
      <c r="F11853" s="0">
        <v>0.873</v>
      </c>
    </row>
    <row r="11854" spans="1:6">
      <c r="A11854" s="39">
        <v>26907</v>
      </c>
      <c r="B11854" t="s" s="0">
        <v>158</v>
      </c>
      <c r="C11854" t="s" s="0">
        <v>39</v>
      </c>
      <c r="E11854" t="s" s="0">
        <v>158</v>
      </c>
      <c r="F11854" s="0">
        <v>0.82</v>
      </c>
    </row>
    <row r="11855" spans="1:6">
      <c r="A11855" s="39">
        <v>87616</v>
      </c>
      <c r="B11855" t="s" s="0">
        <v>93</v>
      </c>
      <c r="C11855" t="s" s="0">
        <v>26</v>
      </c>
      <c r="E11855" t="s" s="0">
        <v>93</v>
      </c>
      <c r="F11855" s="0">
        <v>1.0429999999999999</v>
      </c>
    </row>
    <row r="11856" spans="1:6">
      <c r="A11856" s="39">
        <v>93192</v>
      </c>
      <c r="B11856" t="s" s="0">
        <v>173</v>
      </c>
      <c r="C11856" t="s" s="0">
        <v>26</v>
      </c>
      <c r="E11856" t="s" s="0">
        <v>173</v>
      </c>
      <c r="F11856" s="0">
        <v>0.90500000000000003</v>
      </c>
    </row>
    <row r="11857" spans="1:6">
      <c r="A11857" s="39">
        <v>88639</v>
      </c>
      <c r="B11857" t="s" s="0">
        <v>208</v>
      </c>
      <c r="C11857" t="s" s="0">
        <v>20</v>
      </c>
      <c r="E11857" t="s" s="0">
        <v>208</v>
      </c>
      <c r="F11857" s="0">
        <v>1.04</v>
      </c>
    </row>
    <row r="11858" spans="1:6">
      <c r="A11858" s="39">
        <v>72178</v>
      </c>
      <c r="B11858" t="s" s="0">
        <v>114</v>
      </c>
      <c r="C11858" t="s" s="0">
        <v>20</v>
      </c>
      <c r="E11858" t="s" s="0">
        <v>114</v>
      </c>
      <c r="F11858" s="0">
        <v>1.05</v>
      </c>
    </row>
    <row r="11859" spans="1:6">
      <c r="A11859" s="39">
        <v>55425</v>
      </c>
      <c r="B11859" t="s" s="0">
        <v>166</v>
      </c>
      <c r="C11859" t="s" s="0">
        <v>22</v>
      </c>
      <c r="E11859" t="s" s="0">
        <v>166</v>
      </c>
      <c r="F11859" s="0">
        <v>1.036</v>
      </c>
    </row>
    <row r="11860" spans="1:6">
      <c r="A11860" s="39">
        <v>63857</v>
      </c>
      <c r="B11860" t="s" s="0">
        <v>146</v>
      </c>
      <c r="C11860" t="s" s="0">
        <v>26</v>
      </c>
      <c r="E11860" t="s" s="0">
        <v>146</v>
      </c>
      <c r="F11860" s="0">
        <v>1.0860000000000001</v>
      </c>
    </row>
    <row r="11861" spans="1:6">
      <c r="A11861" s="39">
        <v>55596</v>
      </c>
      <c r="B11861" t="s" s="0">
        <v>36</v>
      </c>
      <c r="C11861" t="s" s="0">
        <v>22</v>
      </c>
      <c r="E11861" t="s" s="0">
        <v>36</v>
      </c>
      <c r="F11861" s="0">
        <v>0.95299999999999996</v>
      </c>
    </row>
    <row r="11862" spans="1:6">
      <c r="A11862" s="39">
        <v>56588</v>
      </c>
      <c r="B11862" t="s" s="0">
        <v>160</v>
      </c>
      <c r="C11862" t="s" s="0">
        <v>22</v>
      </c>
      <c r="E11862" t="s" s="0">
        <v>160</v>
      </c>
      <c r="F11862" s="0">
        <v>0.94</v>
      </c>
    </row>
    <row r="11863" spans="1:6">
      <c r="A11863" s="39">
        <v>99955</v>
      </c>
      <c r="B11863" t="s" s="0">
        <v>431</v>
      </c>
      <c r="C11863" t="s" s="0">
        <v>72</v>
      </c>
      <c r="E11863" t="s" s="0">
        <v>431</v>
      </c>
      <c r="F11863" s="0">
        <v>0.873</v>
      </c>
    </row>
    <row r="11864" spans="1:6">
      <c r="A11864" s="39">
        <v>76337</v>
      </c>
      <c r="B11864" t="s" s="0">
        <v>209</v>
      </c>
      <c r="C11864" t="s" s="0">
        <v>20</v>
      </c>
      <c r="E11864" t="s" s="0">
        <v>209</v>
      </c>
      <c r="F11864" s="0">
        <v>1.006</v>
      </c>
    </row>
    <row r="11865" spans="1:6">
      <c r="A11865" s="39">
        <v>97295</v>
      </c>
      <c r="B11865" t="s" s="0">
        <v>133</v>
      </c>
      <c r="C11865" t="s" s="0">
        <v>26</v>
      </c>
      <c r="E11865" t="s" s="0">
        <v>133</v>
      </c>
      <c r="F11865" s="0">
        <v>1.1100000000000001</v>
      </c>
    </row>
    <row r="11866" spans="1:6">
      <c r="A11866" s="39">
        <v>65620</v>
      </c>
      <c r="B11866" t="s" s="0">
        <v>193</v>
      </c>
      <c r="C11866" t="s" s="0">
        <v>74</v>
      </c>
      <c r="E11866" t="s" s="0">
        <v>193</v>
      </c>
      <c r="F11866" s="0">
        <v>0.97199999999999998</v>
      </c>
    </row>
    <row r="11867" spans="1:6">
      <c r="A11867" s="39">
        <v>99974</v>
      </c>
      <c r="B11867" t="s" s="0">
        <v>431</v>
      </c>
      <c r="C11867" t="s" s="0">
        <v>72</v>
      </c>
      <c r="E11867" t="s" s="0">
        <v>431</v>
      </c>
      <c r="F11867" s="0">
        <v>0.873</v>
      </c>
    </row>
    <row r="11868" spans="1:6">
      <c r="A11868" s="39">
        <v>88289</v>
      </c>
      <c r="B11868" t="s" s="0">
        <v>37</v>
      </c>
      <c r="C11868" t="s" s="0">
        <v>20</v>
      </c>
      <c r="E11868" t="s" s="0">
        <v>37</v>
      </c>
      <c r="F11868" s="0">
        <v>1.0529999999999999</v>
      </c>
    </row>
    <row r="11869" spans="1:6">
      <c r="A11869" s="39">
        <v>97297</v>
      </c>
      <c r="B11869" t="s" s="0">
        <v>133</v>
      </c>
      <c r="C11869" t="s" s="0">
        <v>26</v>
      </c>
      <c r="E11869" t="s" s="0">
        <v>133</v>
      </c>
      <c r="F11869" s="0">
        <v>1.1100000000000001</v>
      </c>
    </row>
    <row r="11870" spans="1:6">
      <c r="A11870" s="39">
        <v>72141</v>
      </c>
      <c r="B11870" t="s" s="0">
        <v>213</v>
      </c>
      <c r="C11870" t="s" s="0">
        <v>20</v>
      </c>
      <c r="E11870" t="s" s="0">
        <v>213</v>
      </c>
      <c r="F11870" s="0">
        <v>1.032</v>
      </c>
    </row>
    <row r="11871" spans="1:6">
      <c r="A11871" s="39">
        <v>34513</v>
      </c>
      <c r="B11871" t="s" s="0">
        <v>109</v>
      </c>
      <c r="C11871" t="s" s="0">
        <v>74</v>
      </c>
      <c r="E11871" t="s" s="0">
        <v>109</v>
      </c>
      <c r="F11871" s="0">
        <v>1.0069999999999999</v>
      </c>
    </row>
    <row r="11872" spans="1:6">
      <c r="A11872" s="39">
        <v>99998</v>
      </c>
      <c r="B11872" t="s" s="0">
        <v>431</v>
      </c>
      <c r="C11872" t="s" s="0">
        <v>72</v>
      </c>
      <c r="E11872" t="s" s="0">
        <v>431</v>
      </c>
      <c r="F11872" s="0">
        <v>0.873</v>
      </c>
    </row>
    <row r="11873" spans="1:6">
      <c r="A11873" s="39">
        <v>99994</v>
      </c>
      <c r="B11873" t="s" s="0">
        <v>431</v>
      </c>
      <c r="C11873" t="s" s="0">
        <v>72</v>
      </c>
      <c r="E11873" t="s" s="0">
        <v>431</v>
      </c>
      <c r="F11873" s="0">
        <v>0.873</v>
      </c>
    </row>
    <row r="11874" spans="1:6">
      <c r="A11874" s="39">
        <v>71111</v>
      </c>
      <c r="B11874" t="s" s="0">
        <v>90</v>
      </c>
      <c r="C11874" t="s" s="0">
        <v>20</v>
      </c>
      <c r="E11874" t="s" s="0">
        <v>90</v>
      </c>
      <c r="F11874" s="0">
        <v>1.107</v>
      </c>
    </row>
    <row r="11875" spans="1:6">
      <c r="A11875" s="39">
        <v>99986</v>
      </c>
      <c r="B11875" t="s" s="0">
        <v>431</v>
      </c>
      <c r="C11875" t="s" s="0">
        <v>72</v>
      </c>
      <c r="E11875" t="s" s="0">
        <v>431</v>
      </c>
      <c r="F11875" s="0">
        <v>0.873</v>
      </c>
    </row>
    <row r="11876" spans="1:6">
      <c r="A11876" s="39">
        <v>8396</v>
      </c>
      <c r="B11876" t="s" s="0">
        <v>252</v>
      </c>
      <c r="C11876" t="s" s="0">
        <v>119</v>
      </c>
      <c r="E11876" t="s" s="0">
        <v>252</v>
      </c>
      <c r="F11876" s="0">
        <v>0.91700000000000004</v>
      </c>
    </row>
    <row r="11877" spans="1:6">
      <c r="A11877" s="39">
        <v>93194</v>
      </c>
      <c r="B11877" t="s" s="0">
        <v>173</v>
      </c>
      <c r="C11877" t="s" s="0">
        <v>26</v>
      </c>
      <c r="E11877" t="s" s="0">
        <v>173</v>
      </c>
      <c r="F11877" s="0">
        <v>0.90500000000000003</v>
      </c>
    </row>
    <row r="11878" spans="1:6">
      <c r="A11878" s="39">
        <v>95679</v>
      </c>
      <c r="B11878" t="s" s="0">
        <v>205</v>
      </c>
      <c r="C11878" t="s" s="0">
        <v>26</v>
      </c>
      <c r="E11878" t="s" s="0">
        <v>205</v>
      </c>
      <c r="F11878" s="0">
        <v>1.038</v>
      </c>
    </row>
    <row r="11879" spans="1:6">
      <c r="A11879" s="39">
        <v>56323</v>
      </c>
      <c r="B11879" t="s" s="0">
        <v>42</v>
      </c>
      <c r="C11879" t="s" s="0">
        <v>22</v>
      </c>
      <c r="E11879" t="s" s="0">
        <v>42</v>
      </c>
      <c r="F11879" s="0">
        <v>1.0009999999999999</v>
      </c>
    </row>
    <row r="11880" spans="1:6">
      <c r="A11880" s="39">
        <v>99976</v>
      </c>
      <c r="B11880" t="s" s="0">
        <v>431</v>
      </c>
      <c r="C11880" t="s" s="0">
        <v>72</v>
      </c>
      <c r="E11880" t="s" s="0">
        <v>431</v>
      </c>
      <c r="F11880" s="0">
        <v>0.873</v>
      </c>
    </row>
    <row r="11881" spans="1:6">
      <c r="A11881" s="39">
        <v>67714</v>
      </c>
      <c r="B11881" t="s" s="0">
        <v>134</v>
      </c>
      <c r="C11881" t="s" s="0">
        <v>22</v>
      </c>
      <c r="E11881" t="s" s="0">
        <v>134</v>
      </c>
      <c r="F11881" s="0">
        <v>1.0189999999999999</v>
      </c>
    </row>
    <row r="11882" spans="1:6">
      <c r="A11882" s="39">
        <v>99947</v>
      </c>
      <c r="B11882" t="s" s="0">
        <v>431</v>
      </c>
      <c r="C11882" t="s" s="0">
        <v>72</v>
      </c>
      <c r="E11882" t="s" s="0">
        <v>431</v>
      </c>
      <c r="F11882" s="0">
        <v>0.873</v>
      </c>
    </row>
    <row r="11883" spans="1:6">
      <c r="A11883" s="39">
        <v>76857</v>
      </c>
      <c r="B11883" t="s" s="0">
        <v>98</v>
      </c>
      <c r="C11883" t="s" s="0">
        <v>22</v>
      </c>
      <c r="E11883" t="s" s="0">
        <v>98</v>
      </c>
      <c r="F11883" s="0">
        <v>1.032</v>
      </c>
    </row>
    <row r="11884" spans="1:6">
      <c r="A11884" s="39">
        <v>4736</v>
      </c>
      <c r="B11884" t="s" s="0">
        <v>139</v>
      </c>
      <c r="C11884" t="s" s="0">
        <v>119</v>
      </c>
      <c r="E11884" t="s" s="0">
        <v>139</v>
      </c>
      <c r="F11884" s="0">
        <v>0.92800000000000005</v>
      </c>
    </row>
    <row r="11885" spans="1:6">
      <c r="A11885" s="39">
        <v>99976</v>
      </c>
      <c r="B11885" t="s" s="0">
        <v>431</v>
      </c>
      <c r="C11885" t="s" s="0">
        <v>72</v>
      </c>
      <c r="E11885" t="s" s="0">
        <v>431</v>
      </c>
      <c r="F11885" s="0">
        <v>0.873</v>
      </c>
    </row>
    <row r="11886" spans="1:6">
      <c r="A11886" s="39">
        <v>2906</v>
      </c>
      <c r="B11886" t="s" s="0">
        <v>204</v>
      </c>
      <c r="C11886" t="s" s="0">
        <v>119</v>
      </c>
      <c r="E11886" t="s" s="0">
        <v>204</v>
      </c>
      <c r="F11886" s="0">
        <v>0.88700000000000001</v>
      </c>
    </row>
    <row r="11887" spans="1:6">
      <c r="A11887" s="39">
        <v>99988</v>
      </c>
      <c r="B11887" t="s" s="0">
        <v>431</v>
      </c>
      <c r="C11887" t="s" s="0">
        <v>72</v>
      </c>
      <c r="E11887" t="s" s="0">
        <v>431</v>
      </c>
      <c r="F11887" s="0">
        <v>0.873</v>
      </c>
    </row>
    <row r="11888" spans="1:6">
      <c r="A11888" s="39">
        <v>79183</v>
      </c>
      <c r="B11888" t="s" s="0">
        <v>216</v>
      </c>
      <c r="C11888" t="s" s="0">
        <v>20</v>
      </c>
      <c r="E11888" t="s" s="0">
        <v>216</v>
      </c>
      <c r="F11888" s="0">
        <v>1.1020000000000001</v>
      </c>
    </row>
    <row r="11889" spans="1:6">
      <c r="A11889" s="39">
        <v>94065</v>
      </c>
      <c r="B11889" t="s" s="0">
        <v>340</v>
      </c>
      <c r="C11889" t="s" s="0">
        <v>26</v>
      </c>
      <c r="E11889" t="s" s="0">
        <v>340</v>
      </c>
      <c r="F11889" s="0">
        <v>0.99</v>
      </c>
    </row>
    <row r="11890" spans="1:6">
      <c r="A11890" s="39">
        <v>99947</v>
      </c>
      <c r="B11890" t="s" s="0">
        <v>431</v>
      </c>
      <c r="C11890" t="s" s="0">
        <v>72</v>
      </c>
      <c r="E11890" t="s" s="0">
        <v>431</v>
      </c>
      <c r="F11890" s="0">
        <v>0.873</v>
      </c>
    </row>
    <row r="11891" spans="1:6">
      <c r="A11891" s="39">
        <v>55444</v>
      </c>
      <c r="B11891" t="s" s="0">
        <v>36</v>
      </c>
      <c r="C11891" t="s" s="0">
        <v>22</v>
      </c>
      <c r="E11891" t="s" s="0">
        <v>36</v>
      </c>
      <c r="F11891" s="0">
        <v>0.95299999999999996</v>
      </c>
    </row>
    <row r="11892" spans="1:6">
      <c r="A11892" s="39">
        <v>67693</v>
      </c>
      <c r="B11892" t="s" s="0">
        <v>220</v>
      </c>
      <c r="C11892" t="s" s="0">
        <v>22</v>
      </c>
      <c r="E11892" t="s" s="0">
        <v>220</v>
      </c>
      <c r="F11892" s="0">
        <v>0.97499999999999998</v>
      </c>
    </row>
    <row r="11893" spans="1:6">
      <c r="A11893" s="39">
        <v>99947</v>
      </c>
      <c r="B11893" t="s" s="0">
        <v>431</v>
      </c>
      <c r="C11893" t="s" s="0">
        <v>72</v>
      </c>
      <c r="E11893" t="s" s="0">
        <v>431</v>
      </c>
      <c r="F11893" s="0">
        <v>0.873</v>
      </c>
    </row>
    <row r="11894" spans="1:6">
      <c r="A11894" s="39">
        <v>66914</v>
      </c>
      <c r="B11894" t="s" s="0">
        <v>53</v>
      </c>
      <c r="C11894" t="s" s="0">
        <v>22</v>
      </c>
      <c r="E11894" t="s" s="0">
        <v>53</v>
      </c>
      <c r="F11894" s="0">
        <v>0.96099999999999997</v>
      </c>
    </row>
    <row r="11895" spans="1:6">
      <c r="A11895" s="39">
        <v>99991</v>
      </c>
      <c r="B11895" t="s" s="0">
        <v>431</v>
      </c>
      <c r="C11895" t="s" s="0">
        <v>72</v>
      </c>
      <c r="E11895" t="s" s="0">
        <v>431</v>
      </c>
      <c r="F11895" s="0">
        <v>0.873</v>
      </c>
    </row>
    <row r="11896" spans="1:6">
      <c r="A11896" s="39">
        <v>93449</v>
      </c>
      <c r="B11896" t="s" s="0">
        <v>173</v>
      </c>
      <c r="C11896" t="s" s="0">
        <v>26</v>
      </c>
      <c r="E11896" t="s" s="0">
        <v>173</v>
      </c>
      <c r="F11896" s="0">
        <v>0.90500000000000003</v>
      </c>
    </row>
    <row r="11897" spans="1:6">
      <c r="A11897" s="39">
        <v>53498</v>
      </c>
      <c r="B11897" t="s" s="0">
        <v>52</v>
      </c>
      <c r="C11897" t="s" s="0">
        <v>22</v>
      </c>
      <c r="E11897" t="s" s="0">
        <v>52</v>
      </c>
      <c r="F11897" s="0">
        <v>1.0009999999999999</v>
      </c>
    </row>
    <row r="11898" spans="1:6">
      <c r="A11898" s="39">
        <v>54320</v>
      </c>
      <c r="B11898" t="s" s="0">
        <v>21</v>
      </c>
      <c r="C11898" t="s" s="0">
        <v>22</v>
      </c>
      <c r="E11898" t="s" s="0">
        <v>21</v>
      </c>
      <c r="F11898" s="0">
        <v>1.085</v>
      </c>
    </row>
    <row r="11899" spans="1:6">
      <c r="A11899" s="39">
        <v>76857</v>
      </c>
      <c r="B11899" t="s" s="0">
        <v>98</v>
      </c>
      <c r="C11899" t="s" s="0">
        <v>22</v>
      </c>
      <c r="E11899" t="s" s="0">
        <v>98</v>
      </c>
      <c r="F11899" s="0">
        <v>1.032</v>
      </c>
    </row>
    <row r="11900" spans="1:6">
      <c r="A11900" s="39">
        <v>95652</v>
      </c>
      <c r="B11900" t="s" s="0">
        <v>205</v>
      </c>
      <c r="C11900" t="s" s="0">
        <v>26</v>
      </c>
      <c r="E11900" t="s" s="0">
        <v>205</v>
      </c>
      <c r="F11900" s="0">
        <v>1.038</v>
      </c>
    </row>
    <row r="11901" spans="1:6">
      <c r="A11901" s="39">
        <v>99996</v>
      </c>
      <c r="B11901" t="s" s="0">
        <v>431</v>
      </c>
      <c r="C11901" t="s" s="0">
        <v>72</v>
      </c>
      <c r="E11901" t="s" s="0">
        <v>431</v>
      </c>
      <c r="F11901" s="0">
        <v>0.873</v>
      </c>
    </row>
    <row r="11902" spans="1:6">
      <c r="A11902" s="39">
        <v>79761</v>
      </c>
      <c r="B11902" t="s" s="0">
        <v>97</v>
      </c>
      <c r="C11902" t="s" s="0">
        <v>20</v>
      </c>
      <c r="E11902" t="s" s="0">
        <v>97</v>
      </c>
      <c r="F11902" s="0">
        <v>1.0269999999999999</v>
      </c>
    </row>
    <row r="11903" spans="1:6">
      <c r="A11903" s="39">
        <v>15377</v>
      </c>
      <c r="B11903" t="s" s="0">
        <v>136</v>
      </c>
      <c r="C11903" t="s" s="0">
        <v>82</v>
      </c>
      <c r="E11903" t="s" s="0">
        <v>136</v>
      </c>
      <c r="F11903" s="0">
        <v>0.93</v>
      </c>
    </row>
    <row r="11904" spans="1:6">
      <c r="A11904" s="39">
        <v>99955</v>
      </c>
      <c r="B11904" t="s" s="0">
        <v>431</v>
      </c>
      <c r="C11904" t="s" s="0">
        <v>72</v>
      </c>
      <c r="E11904" t="s" s="0">
        <v>431</v>
      </c>
      <c r="F11904" s="0">
        <v>0.873</v>
      </c>
    </row>
    <row r="11905" spans="1:6">
      <c r="A11905" s="39">
        <v>89367</v>
      </c>
      <c r="B11905" t="s" s="0">
        <v>86</v>
      </c>
      <c r="C11905" t="s" s="0">
        <v>26</v>
      </c>
      <c r="E11905" t="s" s="0">
        <v>86</v>
      </c>
      <c r="F11905" s="0">
        <v>1.091</v>
      </c>
    </row>
    <row r="11906" spans="1:6">
      <c r="A11906" s="39">
        <v>99986</v>
      </c>
      <c r="B11906" t="s" s="0">
        <v>431</v>
      </c>
      <c r="C11906" t="s" s="0">
        <v>72</v>
      </c>
      <c r="E11906" t="s" s="0">
        <v>431</v>
      </c>
      <c r="F11906" s="0">
        <v>0.873</v>
      </c>
    </row>
    <row r="11907" spans="1:6">
      <c r="A11907" s="39">
        <v>36304</v>
      </c>
      <c r="B11907" t="s" s="0">
        <v>432</v>
      </c>
      <c r="C11907" t="s" s="0">
        <v>74</v>
      </c>
      <c r="E11907" t="s" s="0">
        <v>432</v>
      </c>
      <c r="F11907" s="0">
        <v>0.94899999999999995</v>
      </c>
    </row>
    <row r="11908" spans="1:6">
      <c r="A11908" s="39">
        <v>54429</v>
      </c>
      <c r="B11908" t="s" s="0">
        <v>21</v>
      </c>
      <c r="C11908" t="s" s="0">
        <v>22</v>
      </c>
      <c r="E11908" t="s" s="0">
        <v>21</v>
      </c>
      <c r="F11908" s="0">
        <v>1.085</v>
      </c>
    </row>
    <row r="11909" spans="1:6">
      <c r="A11909" s="39">
        <v>56865</v>
      </c>
      <c r="B11909" t="s" s="0">
        <v>102</v>
      </c>
      <c r="C11909" t="s" s="0">
        <v>22</v>
      </c>
      <c r="E11909" t="s" s="0">
        <v>102</v>
      </c>
      <c r="F11909" s="0">
        <v>0.99099999999999999</v>
      </c>
    </row>
    <row r="11910" spans="1:6">
      <c r="A11910" s="39">
        <v>74399</v>
      </c>
      <c r="B11910" t="s" s="0">
        <v>60</v>
      </c>
      <c r="C11910" t="s" s="0">
        <v>20</v>
      </c>
      <c r="E11910" t="s" s="0">
        <v>60</v>
      </c>
      <c r="F11910" s="0">
        <v>1.0409999999999999</v>
      </c>
    </row>
    <row r="11911" spans="1:6">
      <c r="A11911" s="39">
        <v>17179</v>
      </c>
      <c r="B11911" t="s" s="0">
        <v>57</v>
      </c>
      <c r="C11911" t="s" s="0">
        <v>58</v>
      </c>
      <c r="E11911" t="s" s="0">
        <v>57</v>
      </c>
      <c r="F11911" s="0">
        <v>0.93899999999999995</v>
      </c>
    </row>
    <row r="11912" spans="1:6">
      <c r="A11912" s="39">
        <v>37445</v>
      </c>
      <c r="B11912" t="s" s="0">
        <v>44</v>
      </c>
      <c r="C11912" t="s" s="0">
        <v>39</v>
      </c>
      <c r="E11912" t="s" s="0">
        <v>44</v>
      </c>
      <c r="F11912" s="0">
        <v>0.86499999999999999</v>
      </c>
    </row>
    <row r="11913" spans="1:6">
      <c r="A11913" s="39">
        <v>86877</v>
      </c>
      <c r="B11913" t="s" s="0">
        <v>50</v>
      </c>
      <c r="C11913" t="s" s="0">
        <v>26</v>
      </c>
      <c r="E11913" t="s" s="0">
        <v>50</v>
      </c>
      <c r="F11913" s="0">
        <v>1.099</v>
      </c>
    </row>
    <row r="11914" spans="1:6">
      <c r="A11914" s="39">
        <v>36326</v>
      </c>
      <c r="B11914" t="s" s="0">
        <v>432</v>
      </c>
      <c r="C11914" t="s" s="0">
        <v>74</v>
      </c>
      <c r="E11914" t="s" s="0">
        <v>432</v>
      </c>
      <c r="F11914" s="0">
        <v>0.94899999999999995</v>
      </c>
    </row>
    <row r="11915" spans="1:6">
      <c r="A11915" s="39">
        <v>36325</v>
      </c>
      <c r="B11915" t="s" s="0">
        <v>432</v>
      </c>
      <c r="C11915" t="s" s="0">
        <v>74</v>
      </c>
      <c r="E11915" t="s" s="0">
        <v>432</v>
      </c>
      <c r="F11915" s="0">
        <v>0.94899999999999995</v>
      </c>
    </row>
    <row r="11916" spans="1:6">
      <c r="A11916" s="39">
        <v>36399</v>
      </c>
      <c r="B11916" t="s" s="0">
        <v>432</v>
      </c>
      <c r="C11916" t="s" s="0">
        <v>74</v>
      </c>
      <c r="E11916" t="s" s="0">
        <v>432</v>
      </c>
      <c r="F11916" s="0">
        <v>0.94899999999999995</v>
      </c>
    </row>
    <row r="11917" spans="1:6">
      <c r="A11917" s="39">
        <v>35329</v>
      </c>
      <c r="B11917" t="s" s="0">
        <v>432</v>
      </c>
      <c r="C11917" t="s" s="0">
        <v>74</v>
      </c>
      <c r="E11917" t="s" s="0">
        <v>432</v>
      </c>
      <c r="F11917" s="0">
        <v>0.94899999999999995</v>
      </c>
    </row>
    <row r="11918" spans="1:6">
      <c r="A11918" s="39">
        <v>36323</v>
      </c>
      <c r="B11918" t="s" s="0">
        <v>432</v>
      </c>
      <c r="C11918" t="s" s="0">
        <v>74</v>
      </c>
      <c r="E11918" t="s" s="0">
        <v>432</v>
      </c>
      <c r="F11918" s="0">
        <v>0.94899999999999995</v>
      </c>
    </row>
    <row r="11919" spans="1:6">
      <c r="A11919" s="39">
        <v>54570</v>
      </c>
      <c r="B11919" t="s" s="0">
        <v>167</v>
      </c>
      <c r="C11919" t="s" s="0">
        <v>22</v>
      </c>
      <c r="E11919" t="s" s="0">
        <v>167</v>
      </c>
      <c r="F11919" s="0">
        <v>1.01</v>
      </c>
    </row>
    <row r="11920" spans="1:6">
      <c r="A11920" s="39">
        <v>36355</v>
      </c>
      <c r="B11920" t="s" s="0">
        <v>432</v>
      </c>
      <c r="C11920" t="s" s="0">
        <v>74</v>
      </c>
      <c r="E11920" t="s" s="0">
        <v>432</v>
      </c>
      <c r="F11920" s="0">
        <v>0.94899999999999995</v>
      </c>
    </row>
    <row r="11921" spans="1:6">
      <c r="A11921" s="39">
        <v>96346</v>
      </c>
      <c r="B11921" t="s" s="0">
        <v>377</v>
      </c>
      <c r="C11921" t="s" s="0">
        <v>26</v>
      </c>
      <c r="E11921" t="s" s="0">
        <v>377</v>
      </c>
      <c r="F11921" s="0">
        <v>1.135</v>
      </c>
    </row>
    <row r="11922" spans="1:6">
      <c r="A11922" s="39">
        <v>49134</v>
      </c>
      <c r="B11922" t="s" s="0">
        <v>105</v>
      </c>
      <c r="C11922" t="s" s="0">
        <v>39</v>
      </c>
      <c r="E11922" t="s" s="0">
        <v>105</v>
      </c>
      <c r="F11922" s="0">
        <v>0.83599999999999997</v>
      </c>
    </row>
    <row r="11923" spans="1:6">
      <c r="A11923" s="39">
        <v>66798</v>
      </c>
      <c r="B11923" t="s" s="0">
        <v>276</v>
      </c>
      <c r="C11923" t="s" s="0">
        <v>226</v>
      </c>
      <c r="E11923" t="s" s="0">
        <v>276</v>
      </c>
      <c r="F11923" s="0">
        <v>0.96399999999999997</v>
      </c>
    </row>
    <row r="11924" spans="1:6">
      <c r="A11924" s="39">
        <v>94574</v>
      </c>
      <c r="B11924" t="s" s="0">
        <v>77</v>
      </c>
      <c r="C11924" t="s" s="0">
        <v>26</v>
      </c>
      <c r="E11924" t="s" s="0">
        <v>77</v>
      </c>
      <c r="F11924" s="0">
        <v>0.97499999999999998</v>
      </c>
    </row>
    <row r="11925" spans="1:6">
      <c r="A11925" s="39">
        <v>94522</v>
      </c>
      <c r="B11925" t="s" s="0">
        <v>307</v>
      </c>
      <c r="C11925" t="s" s="0">
        <v>26</v>
      </c>
      <c r="E11925" t="s" s="0">
        <v>307</v>
      </c>
      <c r="F11925" s="0">
        <v>0.98599999999999999</v>
      </c>
    </row>
    <row r="11926" spans="1:6">
      <c r="A11926" s="39">
        <v>36358</v>
      </c>
      <c r="B11926" t="s" s="0">
        <v>432</v>
      </c>
      <c r="C11926" t="s" s="0">
        <v>74</v>
      </c>
      <c r="E11926" t="s" s="0">
        <v>432</v>
      </c>
      <c r="F11926" s="0">
        <v>0.94899999999999995</v>
      </c>
    </row>
    <row r="11927" spans="1:6">
      <c r="A11927" s="39">
        <v>86757</v>
      </c>
      <c r="B11927" t="s" s="0">
        <v>101</v>
      </c>
      <c r="C11927" t="s" s="0">
        <v>26</v>
      </c>
      <c r="E11927" t="s" s="0">
        <v>101</v>
      </c>
      <c r="F11927" s="0">
        <v>1.0469999999999999</v>
      </c>
    </row>
    <row r="11928" spans="1:6">
      <c r="A11928" s="39">
        <v>55578</v>
      </c>
      <c r="B11928" t="s" s="0">
        <v>99</v>
      </c>
      <c r="C11928" t="s" s="0">
        <v>22</v>
      </c>
      <c r="E11928" t="s" s="0">
        <v>99</v>
      </c>
      <c r="F11928" s="0">
        <v>0.97</v>
      </c>
    </row>
    <row r="11929" spans="1:6">
      <c r="A11929" s="39">
        <v>82499</v>
      </c>
      <c r="B11929" t="s" s="0">
        <v>190</v>
      </c>
      <c r="C11929" t="s" s="0">
        <v>26</v>
      </c>
      <c r="E11929" t="s" s="0">
        <v>190</v>
      </c>
      <c r="F11929" s="0">
        <v>1.163</v>
      </c>
    </row>
    <row r="11930" spans="1:6">
      <c r="A11930" s="39">
        <v>66917</v>
      </c>
      <c r="B11930" t="s" s="0">
        <v>134</v>
      </c>
      <c r="C11930" t="s" s="0">
        <v>22</v>
      </c>
      <c r="E11930" t="s" s="0">
        <v>134</v>
      </c>
      <c r="F11930" s="0">
        <v>1.0189999999999999</v>
      </c>
    </row>
    <row r="11931" spans="1:6">
      <c r="A11931" s="39">
        <v>74599</v>
      </c>
      <c r="B11931" t="s" s="0">
        <v>259</v>
      </c>
      <c r="C11931" t="s" s="0">
        <v>20</v>
      </c>
      <c r="E11931" t="s" s="0">
        <v>259</v>
      </c>
      <c r="F11931" s="0">
        <v>0.97899999999999998</v>
      </c>
    </row>
    <row r="11932" spans="1:6">
      <c r="A11932" s="39">
        <v>55595</v>
      </c>
      <c r="B11932" t="s" s="0">
        <v>36</v>
      </c>
      <c r="C11932" t="s" s="0">
        <v>22</v>
      </c>
      <c r="E11932" t="s" s="0">
        <v>36</v>
      </c>
      <c r="F11932" s="0">
        <v>0.95299999999999996</v>
      </c>
    </row>
    <row r="11933" spans="1:6">
      <c r="A11933" s="39">
        <v>6528</v>
      </c>
      <c r="B11933" t="s" s="0">
        <v>69</v>
      </c>
      <c r="C11933" t="s" s="0">
        <v>70</v>
      </c>
      <c r="E11933" t="s" s="0">
        <v>69</v>
      </c>
      <c r="F11933" s="0">
        <v>0.89700000000000002</v>
      </c>
    </row>
    <row r="11934" spans="1:6">
      <c r="A11934" s="39">
        <v>57584</v>
      </c>
      <c r="B11934" t="s" s="0">
        <v>112</v>
      </c>
      <c r="C11934" t="s" s="0">
        <v>22</v>
      </c>
      <c r="E11934" t="s" s="0">
        <v>112</v>
      </c>
      <c r="F11934" s="0">
        <v>0.99</v>
      </c>
    </row>
    <row r="11935" spans="1:6">
      <c r="A11935" s="39">
        <v>35315</v>
      </c>
      <c r="B11935" t="s" s="0">
        <v>432</v>
      </c>
      <c r="C11935" t="s" s="0">
        <v>74</v>
      </c>
      <c r="E11935" t="s" s="0">
        <v>432</v>
      </c>
      <c r="F11935" s="0">
        <v>0.94899999999999995</v>
      </c>
    </row>
    <row r="11936" spans="1:6">
      <c r="A11936" s="39">
        <v>36320</v>
      </c>
      <c r="B11936" t="s" s="0">
        <v>432</v>
      </c>
      <c r="C11936" t="s" s="0">
        <v>74</v>
      </c>
      <c r="E11936" t="s" s="0">
        <v>432</v>
      </c>
      <c r="F11936" s="0">
        <v>0.94899999999999995</v>
      </c>
    </row>
    <row r="11937" spans="1:6">
      <c r="A11937" s="39">
        <v>54531</v>
      </c>
      <c r="B11937" t="s" s="0">
        <v>142</v>
      </c>
      <c r="C11937" t="s" s="0">
        <v>22</v>
      </c>
      <c r="E11937" t="s" s="0">
        <v>142</v>
      </c>
      <c r="F11937" s="0">
        <v>1.0549999999999999</v>
      </c>
    </row>
    <row r="11938" spans="1:6">
      <c r="A11938" s="39">
        <v>36341</v>
      </c>
      <c r="B11938" t="s" s="0">
        <v>432</v>
      </c>
      <c r="C11938" t="s" s="0">
        <v>74</v>
      </c>
      <c r="E11938" t="s" s="0">
        <v>432</v>
      </c>
      <c r="F11938" s="0">
        <v>0.94899999999999995</v>
      </c>
    </row>
    <row r="11939" spans="1:6">
      <c r="A11939" s="39">
        <v>36369</v>
      </c>
      <c r="B11939" t="s" s="0">
        <v>432</v>
      </c>
      <c r="C11939" t="s" s="0">
        <v>74</v>
      </c>
      <c r="E11939" t="s" s="0">
        <v>432</v>
      </c>
      <c r="F11939" s="0">
        <v>0.94899999999999995</v>
      </c>
    </row>
    <row r="11940" spans="1:6">
      <c r="A11940" s="39">
        <v>17209</v>
      </c>
      <c r="B11940" t="s" s="0">
        <v>125</v>
      </c>
      <c r="C11940" t="s" s="0">
        <v>58</v>
      </c>
      <c r="E11940" t="s" s="0">
        <v>125</v>
      </c>
      <c r="F11940" s="0">
        <v>0.9</v>
      </c>
    </row>
    <row r="11941" spans="1:6">
      <c r="A11941" s="39">
        <v>35325</v>
      </c>
      <c r="B11941" t="s" s="0">
        <v>432</v>
      </c>
      <c r="C11941" t="s" s="0">
        <v>74</v>
      </c>
      <c r="E11941" t="s" s="0">
        <v>432</v>
      </c>
      <c r="F11941" s="0">
        <v>0.94899999999999995</v>
      </c>
    </row>
    <row r="11942" spans="1:6">
      <c r="A11942" s="39">
        <v>85469</v>
      </c>
      <c r="B11942" t="s" s="0">
        <v>234</v>
      </c>
      <c r="C11942" t="s" s="0">
        <v>26</v>
      </c>
      <c r="E11942" t="s" s="0">
        <v>234</v>
      </c>
      <c r="F11942" s="0">
        <v>1.163</v>
      </c>
    </row>
    <row r="11943" spans="1:6">
      <c r="A11943" s="39">
        <v>99189</v>
      </c>
      <c r="B11943" t="s" s="0">
        <v>113</v>
      </c>
      <c r="C11943" t="s" s="0">
        <v>72</v>
      </c>
      <c r="E11943" t="s" s="0">
        <v>113</v>
      </c>
      <c r="F11943" s="0">
        <v>0.88600000000000001</v>
      </c>
    </row>
    <row r="11944" spans="1:6">
      <c r="A11944" s="39">
        <v>54578</v>
      </c>
      <c r="B11944" t="s" s="0">
        <v>167</v>
      </c>
      <c r="C11944" t="s" s="0">
        <v>22</v>
      </c>
      <c r="E11944" t="s" s="0">
        <v>167</v>
      </c>
      <c r="F11944" s="0">
        <v>1.01</v>
      </c>
    </row>
    <row r="11945" spans="1:6">
      <c r="A11945" s="39">
        <v>96194</v>
      </c>
      <c r="B11945" t="s" s="0">
        <v>124</v>
      </c>
      <c r="C11945" t="s" s="0">
        <v>26</v>
      </c>
      <c r="E11945" t="s" s="0">
        <v>124</v>
      </c>
      <c r="F11945" s="0">
        <v>1.089</v>
      </c>
    </row>
    <row r="11946" spans="1:6">
      <c r="A11946" s="39">
        <v>66484</v>
      </c>
      <c r="B11946" t="s" s="0">
        <v>134</v>
      </c>
      <c r="C11946" t="s" s="0">
        <v>22</v>
      </c>
      <c r="E11946" t="s" s="0">
        <v>134</v>
      </c>
      <c r="F11946" s="0">
        <v>1.0189999999999999</v>
      </c>
    </row>
    <row r="11947" spans="1:6">
      <c r="A11947" s="39">
        <v>76833</v>
      </c>
      <c r="B11947" t="s" s="0">
        <v>98</v>
      </c>
      <c r="C11947" t="s" s="0">
        <v>22</v>
      </c>
      <c r="E11947" t="s" s="0">
        <v>98</v>
      </c>
      <c r="F11947" s="0">
        <v>1.032</v>
      </c>
    </row>
    <row r="11948" spans="1:6">
      <c r="A11948" s="39">
        <v>16818</v>
      </c>
      <c r="B11948" t="s" s="0">
        <v>280</v>
      </c>
      <c r="C11948" t="s" s="0">
        <v>82</v>
      </c>
      <c r="E11948" t="s" s="0">
        <v>280</v>
      </c>
      <c r="F11948" s="0">
        <v>0.95199999999999996</v>
      </c>
    </row>
    <row r="11949" spans="1:6">
      <c r="A11949" s="39">
        <v>29664</v>
      </c>
      <c r="B11949" t="s" s="0">
        <v>67</v>
      </c>
      <c r="C11949" t="s" s="0">
        <v>39</v>
      </c>
      <c r="E11949" t="s" s="0">
        <v>67</v>
      </c>
      <c r="F11949" s="0">
        <v>0.89600000000000002</v>
      </c>
    </row>
    <row r="11950" spans="1:6">
      <c r="A11950" s="39">
        <v>29699</v>
      </c>
      <c r="B11950" t="s" s="0">
        <v>67</v>
      </c>
      <c r="C11950" t="s" s="0">
        <v>39</v>
      </c>
      <c r="E11950" t="s" s="0">
        <v>67</v>
      </c>
      <c r="F11950" s="0">
        <v>0.89600000000000002</v>
      </c>
    </row>
    <row r="11951" spans="1:6">
      <c r="A11951" s="39">
        <v>86480</v>
      </c>
      <c r="B11951" t="s" s="0">
        <v>86</v>
      </c>
      <c r="C11951" t="s" s="0">
        <v>26</v>
      </c>
      <c r="E11951" t="s" s="0">
        <v>86</v>
      </c>
      <c r="F11951" s="0">
        <v>1.091</v>
      </c>
    </row>
    <row r="11952" spans="1:6">
      <c r="A11952" s="39">
        <v>87448</v>
      </c>
      <c r="B11952" t="s" s="0">
        <v>143</v>
      </c>
      <c r="C11952" t="s" s="0">
        <v>26</v>
      </c>
      <c r="E11952" t="s" s="0">
        <v>143</v>
      </c>
      <c r="F11952" s="0">
        <v>1.0960000000000001</v>
      </c>
    </row>
    <row r="11953" spans="1:6">
      <c r="A11953" s="39">
        <v>57632</v>
      </c>
      <c r="B11953" t="s" s="0">
        <v>112</v>
      </c>
      <c r="C11953" t="s" s="0">
        <v>22</v>
      </c>
      <c r="E11953" t="s" s="0">
        <v>112</v>
      </c>
      <c r="F11953" s="0">
        <v>0.99</v>
      </c>
    </row>
    <row r="11954" spans="1:6">
      <c r="A11954" s="39">
        <v>36329</v>
      </c>
      <c r="B11954" t="s" s="0">
        <v>432</v>
      </c>
      <c r="C11954" t="s" s="0">
        <v>74</v>
      </c>
      <c r="E11954" t="s" s="0">
        <v>432</v>
      </c>
      <c r="F11954" s="0">
        <v>0.94899999999999995</v>
      </c>
    </row>
    <row r="11955" spans="1:6">
      <c r="A11955" s="39">
        <v>99880</v>
      </c>
      <c r="B11955" t="s" s="0">
        <v>211</v>
      </c>
      <c r="C11955" t="s" s="0">
        <v>72</v>
      </c>
      <c r="E11955" t="s" s="0">
        <v>211</v>
      </c>
      <c r="F11955" s="0">
        <v>0.88</v>
      </c>
    </row>
    <row r="11956" spans="1:6">
      <c r="A11956" s="39">
        <v>85137</v>
      </c>
      <c r="B11956" t="s" s="0">
        <v>46</v>
      </c>
      <c r="C11956" t="s" s="0">
        <v>26</v>
      </c>
      <c r="E11956" t="s" s="0">
        <v>46</v>
      </c>
      <c r="F11956" s="0">
        <v>1.046</v>
      </c>
    </row>
    <row r="11957" spans="1:6">
      <c r="A11957" s="39">
        <v>36110</v>
      </c>
      <c r="B11957" t="s" s="0">
        <v>432</v>
      </c>
      <c r="C11957" t="s" s="0">
        <v>74</v>
      </c>
      <c r="E11957" t="s" s="0">
        <v>432</v>
      </c>
      <c r="F11957" s="0">
        <v>0.94899999999999995</v>
      </c>
    </row>
    <row r="11958" spans="1:6">
      <c r="A11958" s="39">
        <v>75045</v>
      </c>
      <c r="B11958" t="s" s="0">
        <v>209</v>
      </c>
      <c r="C11958" t="s" s="0">
        <v>20</v>
      </c>
      <c r="E11958" t="s" s="0">
        <v>209</v>
      </c>
      <c r="F11958" s="0">
        <v>1.006</v>
      </c>
    </row>
    <row r="11959" spans="1:6">
      <c r="A11959" s="39">
        <v>63679</v>
      </c>
      <c r="B11959" t="s" s="0">
        <v>432</v>
      </c>
      <c r="C11959" t="s" s="0">
        <v>74</v>
      </c>
      <c r="E11959" t="s" s="0">
        <v>432</v>
      </c>
      <c r="F11959" s="0">
        <v>0.94899999999999995</v>
      </c>
    </row>
    <row r="11960" spans="1:6">
      <c r="A11960" s="39">
        <v>16348</v>
      </c>
      <c r="B11960" t="s" s="0">
        <v>81</v>
      </c>
      <c r="C11960" t="s" s="0">
        <v>82</v>
      </c>
      <c r="E11960" t="s" s="0">
        <v>81</v>
      </c>
      <c r="F11960" s="0">
        <v>0.878</v>
      </c>
    </row>
    <row r="11961" spans="1:6">
      <c r="A11961" s="39">
        <v>36318</v>
      </c>
      <c r="B11961" t="s" s="0">
        <v>432</v>
      </c>
      <c r="C11961" t="s" s="0">
        <v>74</v>
      </c>
      <c r="E11961" t="s" s="0">
        <v>432</v>
      </c>
      <c r="F11961" s="0">
        <v>0.94899999999999995</v>
      </c>
    </row>
    <row r="11962" spans="1:6">
      <c r="A11962" s="39">
        <v>85368</v>
      </c>
      <c r="B11962" t="s" s="0">
        <v>110</v>
      </c>
      <c r="C11962" t="s" s="0">
        <v>26</v>
      </c>
      <c r="E11962" t="s" s="0">
        <v>110</v>
      </c>
      <c r="F11962" s="0">
        <v>1.1120000000000001</v>
      </c>
    </row>
    <row r="11963" spans="1:6">
      <c r="A11963" s="39">
        <v>35327</v>
      </c>
      <c r="B11963" t="s" s="0">
        <v>432</v>
      </c>
      <c r="C11963" t="s" s="0">
        <v>74</v>
      </c>
      <c r="E11963" t="s" s="0">
        <v>432</v>
      </c>
      <c r="F11963" s="0">
        <v>0.94899999999999995</v>
      </c>
    </row>
    <row r="11964" spans="1:6">
      <c r="A11964" s="39">
        <v>37627</v>
      </c>
      <c r="B11964" t="s" s="0">
        <v>169</v>
      </c>
      <c r="C11964" t="s" s="0">
        <v>39</v>
      </c>
      <c r="E11964" t="s" s="0">
        <v>169</v>
      </c>
      <c r="F11964" s="0">
        <v>0.78700000000000003</v>
      </c>
    </row>
    <row r="11965" spans="1:6">
      <c r="A11965" s="39">
        <v>36367</v>
      </c>
      <c r="B11965" t="s" s="0">
        <v>432</v>
      </c>
      <c r="C11965" t="s" s="0">
        <v>74</v>
      </c>
      <c r="E11965" t="s" s="0">
        <v>432</v>
      </c>
      <c r="F11965" s="0">
        <v>0.94899999999999995</v>
      </c>
    </row>
    <row r="11966" spans="1:6">
      <c r="A11966" s="39">
        <v>73117</v>
      </c>
      <c r="B11966" t="s" s="0">
        <v>43</v>
      </c>
      <c r="C11966" t="s" s="0">
        <v>20</v>
      </c>
      <c r="E11966" t="s" s="0">
        <v>43</v>
      </c>
      <c r="F11966" s="0">
        <v>1.0329999999999999</v>
      </c>
    </row>
    <row r="11967" spans="1:6">
      <c r="A11967" s="39">
        <v>88239</v>
      </c>
      <c r="B11967" t="s" s="0">
        <v>37</v>
      </c>
      <c r="C11967" t="s" s="0">
        <v>20</v>
      </c>
      <c r="E11967" t="s" s="0">
        <v>37</v>
      </c>
      <c r="F11967" s="0">
        <v>1.0529999999999999</v>
      </c>
    </row>
    <row r="11968" spans="1:6">
      <c r="A11968" s="39">
        <v>26434</v>
      </c>
      <c r="B11968" t="s" s="0">
        <v>267</v>
      </c>
      <c r="C11968" t="s" s="0">
        <v>39</v>
      </c>
      <c r="E11968" t="s" s="0">
        <v>267</v>
      </c>
      <c r="F11968" s="0">
        <v>0.82599999999999996</v>
      </c>
    </row>
    <row r="11969" spans="1:6">
      <c r="A11969" s="39">
        <v>26486</v>
      </c>
      <c r="B11969" t="s" s="0">
        <v>267</v>
      </c>
      <c r="C11969" t="s" s="0">
        <v>39</v>
      </c>
      <c r="E11969" t="s" s="0">
        <v>267</v>
      </c>
      <c r="F11969" s="0">
        <v>0.82599999999999996</v>
      </c>
    </row>
    <row r="11970" spans="1:6">
      <c r="A11970" s="39">
        <v>8209</v>
      </c>
      <c r="B11970" t="s" s="0">
        <v>433</v>
      </c>
      <c r="C11970" t="s" s="0">
        <v>119</v>
      </c>
      <c r="E11970" t="s" s="0">
        <v>433</v>
      </c>
      <c r="F11970" s="0">
        <v>0.94799999999999995</v>
      </c>
    </row>
    <row r="11971" spans="1:6">
      <c r="A11971" s="39">
        <v>21776</v>
      </c>
      <c r="B11971" t="s" s="0">
        <v>172</v>
      </c>
      <c r="C11971" t="s" s="0">
        <v>39</v>
      </c>
      <c r="E11971" t="s" s="0">
        <v>172</v>
      </c>
      <c r="F11971" s="0">
        <v>0.78800000000000003</v>
      </c>
    </row>
    <row r="11972" spans="1:6">
      <c r="A11972" s="39">
        <v>72827</v>
      </c>
      <c r="B11972" t="s" s="0">
        <v>213</v>
      </c>
      <c r="C11972" t="s" s="0">
        <v>20</v>
      </c>
      <c r="E11972" t="s" s="0">
        <v>213</v>
      </c>
      <c r="F11972" s="0">
        <v>1.032</v>
      </c>
    </row>
    <row r="11973" spans="1:6">
      <c r="A11973" s="39">
        <v>39164</v>
      </c>
      <c r="B11973" t="s" s="0">
        <v>126</v>
      </c>
      <c r="C11973" t="s" s="0">
        <v>70</v>
      </c>
      <c r="E11973" t="s" s="0">
        <v>126</v>
      </c>
      <c r="F11973" s="0">
        <v>0.89500000000000002</v>
      </c>
    </row>
    <row r="11974" spans="1:6">
      <c r="A11974" s="39">
        <v>8626</v>
      </c>
      <c r="B11974" t="s" s="0">
        <v>433</v>
      </c>
      <c r="C11974" t="s" s="0">
        <v>119</v>
      </c>
      <c r="E11974" t="s" s="0">
        <v>433</v>
      </c>
      <c r="F11974" s="0">
        <v>0.94799999999999995</v>
      </c>
    </row>
    <row r="11975" spans="1:6">
      <c r="A11975" s="39">
        <v>38378</v>
      </c>
      <c r="B11975" t="s" s="0">
        <v>217</v>
      </c>
      <c r="C11975" t="s" s="0">
        <v>39</v>
      </c>
      <c r="E11975" t="s" s="0">
        <v>217</v>
      </c>
      <c r="F11975" s="0">
        <v>0.82</v>
      </c>
    </row>
    <row r="11976" spans="1:6">
      <c r="A11976" s="39">
        <v>8648</v>
      </c>
      <c r="B11976" t="s" s="0">
        <v>433</v>
      </c>
      <c r="C11976" t="s" s="0">
        <v>119</v>
      </c>
      <c r="E11976" t="s" s="0">
        <v>433</v>
      </c>
      <c r="F11976" s="0">
        <v>0.94799999999999995</v>
      </c>
    </row>
    <row r="11977" spans="1:6">
      <c r="A11977" s="39">
        <v>26203</v>
      </c>
      <c r="B11977" t="s" s="0">
        <v>224</v>
      </c>
      <c r="C11977" t="s" s="0">
        <v>39</v>
      </c>
      <c r="E11977" t="s" s="0">
        <v>224</v>
      </c>
      <c r="F11977" s="0">
        <v>0.89800000000000002</v>
      </c>
    </row>
    <row r="11978" spans="1:6">
      <c r="A11978" s="39">
        <v>8645</v>
      </c>
      <c r="B11978" t="s" s="0">
        <v>433</v>
      </c>
      <c r="C11978" t="s" s="0">
        <v>119</v>
      </c>
      <c r="E11978" t="s" s="0">
        <v>433</v>
      </c>
      <c r="F11978" s="0">
        <v>0.94799999999999995</v>
      </c>
    </row>
    <row r="11979" spans="1:6">
      <c r="A11979" s="39">
        <v>18299</v>
      </c>
      <c r="B11979" t="s" s="0">
        <v>57</v>
      </c>
      <c r="C11979" t="s" s="0">
        <v>58</v>
      </c>
      <c r="E11979" t="s" s="0">
        <v>57</v>
      </c>
      <c r="F11979" s="0">
        <v>0.93899999999999995</v>
      </c>
    </row>
    <row r="11980" spans="1:6">
      <c r="A11980" s="39">
        <v>8239</v>
      </c>
      <c r="B11980" t="s" s="0">
        <v>433</v>
      </c>
      <c r="C11980" t="s" s="0">
        <v>119</v>
      </c>
      <c r="E11980" t="s" s="0">
        <v>433</v>
      </c>
      <c r="F11980" s="0">
        <v>0.94799999999999995</v>
      </c>
    </row>
    <row r="11981" spans="1:6">
      <c r="A11981" s="39">
        <v>17192</v>
      </c>
      <c r="B11981" t="s" s="0">
        <v>125</v>
      </c>
      <c r="C11981" t="s" s="0">
        <v>58</v>
      </c>
      <c r="E11981" t="s" s="0">
        <v>125</v>
      </c>
      <c r="F11981" s="0">
        <v>0.9</v>
      </c>
    </row>
    <row r="11982" spans="1:6">
      <c r="A11982" s="39">
        <v>19417</v>
      </c>
      <c r="B11982" t="s" s="0">
        <v>138</v>
      </c>
      <c r="C11982" t="s" s="0">
        <v>58</v>
      </c>
      <c r="E11982" t="s" s="0">
        <v>138</v>
      </c>
      <c r="F11982" s="0">
        <v>0.96</v>
      </c>
    </row>
    <row r="11983" spans="1:6">
      <c r="A11983" s="39">
        <v>19230</v>
      </c>
      <c r="B11983" t="s" s="0">
        <v>135</v>
      </c>
      <c r="C11983" t="s" s="0">
        <v>58</v>
      </c>
      <c r="E11983" t="s" s="0">
        <v>135</v>
      </c>
      <c r="F11983" s="0">
        <v>0.90100000000000002</v>
      </c>
    </row>
    <row r="11984" spans="1:6">
      <c r="A11984" s="39">
        <v>19288</v>
      </c>
      <c r="B11984" t="s" s="0">
        <v>135</v>
      </c>
      <c r="C11984" t="s" s="0">
        <v>58</v>
      </c>
      <c r="E11984" t="s" s="0">
        <v>135</v>
      </c>
      <c r="F11984" s="0">
        <v>0.90100000000000002</v>
      </c>
    </row>
    <row r="11985" spans="1:6">
      <c r="A11985" s="39">
        <v>95485</v>
      </c>
      <c r="B11985" t="s" s="0">
        <v>79</v>
      </c>
      <c r="C11985" t="s" s="0">
        <v>26</v>
      </c>
      <c r="E11985" t="s" s="0">
        <v>79</v>
      </c>
      <c r="F11985" s="0">
        <v>1.1339999999999999</v>
      </c>
    </row>
    <row r="11986" spans="1:6">
      <c r="A11986" s="39">
        <v>8606</v>
      </c>
      <c r="B11986" t="s" s="0">
        <v>433</v>
      </c>
      <c r="C11986" t="s" s="0">
        <v>119</v>
      </c>
      <c r="E11986" t="s" s="0">
        <v>433</v>
      </c>
      <c r="F11986" s="0">
        <v>0.94799999999999995</v>
      </c>
    </row>
    <row r="11987" spans="1:6">
      <c r="A11987" s="39">
        <v>55442</v>
      </c>
      <c r="B11987" t="s" s="0">
        <v>36</v>
      </c>
      <c r="C11987" t="s" s="0">
        <v>22</v>
      </c>
      <c r="E11987" t="s" s="0">
        <v>36</v>
      </c>
      <c r="F11987" s="0">
        <v>0.95299999999999996</v>
      </c>
    </row>
    <row r="11988" spans="1:6">
      <c r="A11988" s="39">
        <v>8626</v>
      </c>
      <c r="B11988" t="s" s="0">
        <v>433</v>
      </c>
      <c r="C11988" t="s" s="0">
        <v>119</v>
      </c>
      <c r="E11988" t="s" s="0">
        <v>433</v>
      </c>
      <c r="F11988" s="0">
        <v>0.94799999999999995</v>
      </c>
    </row>
    <row r="11989" spans="1:6">
      <c r="A11989" s="39">
        <v>83627</v>
      </c>
      <c r="B11989" t="s" s="0">
        <v>214</v>
      </c>
      <c r="C11989" t="s" s="0">
        <v>26</v>
      </c>
      <c r="E11989" t="s" s="0">
        <v>214</v>
      </c>
      <c r="F11989" s="0">
        <v>1.274</v>
      </c>
    </row>
    <row r="11990" spans="1:6">
      <c r="A11990" s="39">
        <v>17168</v>
      </c>
      <c r="B11990" t="s" s="0">
        <v>57</v>
      </c>
      <c r="C11990" t="s" s="0">
        <v>58</v>
      </c>
      <c r="E11990" t="s" s="0">
        <v>57</v>
      </c>
      <c r="F11990" s="0">
        <v>0.93899999999999995</v>
      </c>
    </row>
    <row r="11991" spans="1:6">
      <c r="A11991" s="39">
        <v>23936</v>
      </c>
      <c r="B11991" t="s" s="0">
        <v>138</v>
      </c>
      <c r="C11991" t="s" s="0">
        <v>58</v>
      </c>
      <c r="E11991" t="s" s="0">
        <v>138</v>
      </c>
      <c r="F11991" s="0">
        <v>0.96</v>
      </c>
    </row>
    <row r="11992" spans="1:6">
      <c r="A11992" s="39">
        <v>23948</v>
      </c>
      <c r="B11992" t="s" s="0">
        <v>138</v>
      </c>
      <c r="C11992" t="s" s="0">
        <v>58</v>
      </c>
      <c r="E11992" t="s" s="0">
        <v>138</v>
      </c>
      <c r="F11992" s="0">
        <v>0.96</v>
      </c>
    </row>
    <row r="11993" spans="1:6">
      <c r="A11993" s="39">
        <v>18249</v>
      </c>
      <c r="B11993" t="s" s="0">
        <v>57</v>
      </c>
      <c r="C11993" t="s" s="0">
        <v>58</v>
      </c>
      <c r="E11993" t="s" s="0">
        <v>57</v>
      </c>
      <c r="F11993" s="0">
        <v>0.93899999999999995</v>
      </c>
    </row>
    <row r="11994" spans="1:6">
      <c r="A11994" s="39">
        <v>8236</v>
      </c>
      <c r="B11994" t="s" s="0">
        <v>433</v>
      </c>
      <c r="C11994" t="s" s="0">
        <v>119</v>
      </c>
      <c r="E11994" t="s" s="0">
        <v>433</v>
      </c>
      <c r="F11994" s="0">
        <v>0.94799999999999995</v>
      </c>
    </row>
    <row r="11995" spans="1:6">
      <c r="A11995" s="39">
        <v>17111</v>
      </c>
      <c r="B11995" t="s" s="0">
        <v>125</v>
      </c>
      <c r="C11995" t="s" s="0">
        <v>58</v>
      </c>
      <c r="E11995" t="s" s="0">
        <v>125</v>
      </c>
      <c r="F11995" s="0">
        <v>0.9</v>
      </c>
    </row>
    <row r="11996" spans="1:6">
      <c r="A11996" s="39">
        <v>7985</v>
      </c>
      <c r="B11996" t="s" s="0">
        <v>433</v>
      </c>
      <c r="C11996" t="s" s="0">
        <v>119</v>
      </c>
      <c r="E11996" t="s" s="0">
        <v>433</v>
      </c>
      <c r="F11996" s="0">
        <v>0.94799999999999995</v>
      </c>
    </row>
    <row r="11997" spans="1:6">
      <c r="A11997" s="39">
        <v>19075</v>
      </c>
      <c r="B11997" t="s" s="0">
        <v>135</v>
      </c>
      <c r="C11997" t="s" s="0">
        <v>58</v>
      </c>
      <c r="E11997" t="s" s="0">
        <v>135</v>
      </c>
      <c r="F11997" s="0">
        <v>0.90100000000000002</v>
      </c>
    </row>
    <row r="11998" spans="1:6">
      <c r="A11998" s="39">
        <v>8223</v>
      </c>
      <c r="B11998" t="s" s="0">
        <v>433</v>
      </c>
      <c r="C11998" t="s" s="0">
        <v>119</v>
      </c>
      <c r="E11998" t="s" s="0">
        <v>433</v>
      </c>
      <c r="F11998" s="0">
        <v>0.94799999999999995</v>
      </c>
    </row>
    <row r="11999" spans="1:6">
      <c r="A11999" s="39">
        <v>8239</v>
      </c>
      <c r="B11999" t="s" s="0">
        <v>433</v>
      </c>
      <c r="C11999" t="s" s="0">
        <v>119</v>
      </c>
      <c r="E11999" t="s" s="0">
        <v>433</v>
      </c>
      <c r="F11999" s="0">
        <v>0.94799999999999995</v>
      </c>
    </row>
    <row r="12000" spans="1:6">
      <c r="A12000" s="39">
        <v>85456</v>
      </c>
      <c r="B12000" t="s" s="0">
        <v>234</v>
      </c>
      <c r="C12000" t="s" s="0">
        <v>26</v>
      </c>
      <c r="E12000" t="s" s="0">
        <v>234</v>
      </c>
      <c r="F12000" s="0">
        <v>1.163</v>
      </c>
    </row>
    <row r="12001" spans="1:6">
      <c r="A12001" s="39">
        <v>8223</v>
      </c>
      <c r="B12001" t="s" s="0">
        <v>433</v>
      </c>
      <c r="C12001" t="s" s="0">
        <v>119</v>
      </c>
      <c r="E12001" t="s" s="0">
        <v>433</v>
      </c>
      <c r="F12001" s="0">
        <v>0.94799999999999995</v>
      </c>
    </row>
    <row r="12002" spans="1:6">
      <c r="A12002" s="39">
        <v>88447</v>
      </c>
      <c r="B12002" t="s" s="0">
        <v>41</v>
      </c>
      <c r="C12002" t="s" s="0">
        <v>20</v>
      </c>
      <c r="E12002" t="s" s="0">
        <v>41</v>
      </c>
      <c r="F12002" s="0">
        <v>1.0229999999999999</v>
      </c>
    </row>
    <row r="12003" spans="1:6">
      <c r="A12003" s="39">
        <v>97797</v>
      </c>
      <c r="B12003" t="s" s="0">
        <v>185</v>
      </c>
      <c r="C12003" t="s" s="0">
        <v>26</v>
      </c>
      <c r="E12003" t="s" s="0">
        <v>185</v>
      </c>
      <c r="F12003" s="0">
        <v>1.04</v>
      </c>
    </row>
    <row r="12004" spans="1:6">
      <c r="A12004" s="39">
        <v>8468</v>
      </c>
      <c r="B12004" t="s" s="0">
        <v>433</v>
      </c>
      <c r="C12004" t="s" s="0">
        <v>119</v>
      </c>
      <c r="E12004" t="s" s="0">
        <v>433</v>
      </c>
      <c r="F12004" s="0">
        <v>0.94799999999999995</v>
      </c>
    </row>
    <row r="12005" spans="1:6">
      <c r="A12005" s="39">
        <v>8248</v>
      </c>
      <c r="B12005" t="s" s="0">
        <v>433</v>
      </c>
      <c r="C12005" t="s" s="0">
        <v>119</v>
      </c>
      <c r="E12005" t="s" s="0">
        <v>433</v>
      </c>
      <c r="F12005" s="0">
        <v>0.94799999999999995</v>
      </c>
    </row>
    <row r="12006" spans="1:6">
      <c r="A12006" s="39">
        <v>38553</v>
      </c>
      <c r="B12006" t="s" s="0">
        <v>54</v>
      </c>
      <c r="C12006" t="s" s="0">
        <v>39</v>
      </c>
      <c r="E12006" t="s" s="0">
        <v>54</v>
      </c>
      <c r="F12006" s="0">
        <v>0.86099999999999999</v>
      </c>
    </row>
    <row r="12007" spans="1:6">
      <c r="A12007" s="39">
        <v>73116</v>
      </c>
      <c r="B12007" t="s" s="0">
        <v>43</v>
      </c>
      <c r="C12007" t="s" s="0">
        <v>20</v>
      </c>
      <c r="E12007" t="s" s="0">
        <v>43</v>
      </c>
      <c r="F12007" s="0">
        <v>1.0329999999999999</v>
      </c>
    </row>
    <row r="12008" spans="1:6">
      <c r="A12008" s="39">
        <v>73547</v>
      </c>
      <c r="B12008" t="s" s="0">
        <v>43</v>
      </c>
      <c r="C12008" t="s" s="0">
        <v>20</v>
      </c>
      <c r="E12008" t="s" s="0">
        <v>43</v>
      </c>
      <c r="F12008" s="0">
        <v>1.0329999999999999</v>
      </c>
    </row>
    <row r="12009" spans="1:6">
      <c r="A12009" s="39">
        <v>8267</v>
      </c>
      <c r="B12009" t="s" s="0">
        <v>433</v>
      </c>
      <c r="C12009" t="s" s="0">
        <v>119</v>
      </c>
      <c r="E12009" t="s" s="0">
        <v>433</v>
      </c>
      <c r="F12009" s="0">
        <v>0.94799999999999995</v>
      </c>
    </row>
    <row r="12010" spans="1:6">
      <c r="A12010" s="39">
        <v>56653</v>
      </c>
      <c r="B12010" t="s" s="0">
        <v>52</v>
      </c>
      <c r="C12010" t="s" s="0">
        <v>22</v>
      </c>
      <c r="E12010" t="s" s="0">
        <v>52</v>
      </c>
      <c r="F12010" s="0">
        <v>1.0009999999999999</v>
      </c>
    </row>
    <row r="12011" spans="1:6">
      <c r="A12011" s="39">
        <v>8485</v>
      </c>
      <c r="B12011" t="s" s="0">
        <v>433</v>
      </c>
      <c r="C12011" t="s" s="0">
        <v>119</v>
      </c>
      <c r="E12011" t="s" s="0">
        <v>433</v>
      </c>
      <c r="F12011" s="0">
        <v>0.94799999999999995</v>
      </c>
    </row>
    <row r="12012" spans="1:6">
      <c r="A12012" s="39">
        <v>83512</v>
      </c>
      <c r="B12012" t="s" s="0">
        <v>96</v>
      </c>
      <c r="C12012" t="s" s="0">
        <v>26</v>
      </c>
      <c r="E12012" t="s" s="0">
        <v>96</v>
      </c>
      <c r="F12012" s="0">
        <v>1.2609999999999999</v>
      </c>
    </row>
    <row r="12013" spans="1:6">
      <c r="A12013" s="39">
        <v>8468</v>
      </c>
      <c r="B12013" t="s" s="0">
        <v>433</v>
      </c>
      <c r="C12013" t="s" s="0">
        <v>119</v>
      </c>
      <c r="E12013" t="s" s="0">
        <v>433</v>
      </c>
      <c r="F12013" s="0">
        <v>0.94799999999999995</v>
      </c>
    </row>
    <row r="12014" spans="1:6">
      <c r="A12014" s="39">
        <v>54332</v>
      </c>
      <c r="B12014" t="s" s="0">
        <v>21</v>
      </c>
      <c r="C12014" t="s" s="0">
        <v>22</v>
      </c>
      <c r="E12014" t="s" s="0">
        <v>21</v>
      </c>
      <c r="F12014" s="0">
        <v>1.085</v>
      </c>
    </row>
    <row r="12015" spans="1:6">
      <c r="A12015" s="39">
        <v>97535</v>
      </c>
      <c r="B12015" t="s" s="0">
        <v>235</v>
      </c>
      <c r="C12015" t="s" s="0">
        <v>26</v>
      </c>
      <c r="E12015" t="s" s="0">
        <v>235</v>
      </c>
      <c r="F12015" s="0">
        <v>1.093</v>
      </c>
    </row>
    <row r="12016" spans="1:6">
      <c r="A12016" s="39">
        <v>8491</v>
      </c>
      <c r="B12016" t="s" s="0">
        <v>433</v>
      </c>
      <c r="C12016" t="s" s="0">
        <v>119</v>
      </c>
      <c r="E12016" t="s" s="0">
        <v>433</v>
      </c>
      <c r="F12016" s="0">
        <v>0.94799999999999995</v>
      </c>
    </row>
    <row r="12017" spans="1:6">
      <c r="A12017" s="39">
        <v>91717</v>
      </c>
      <c r="B12017" t="s" s="0">
        <v>48</v>
      </c>
      <c r="C12017" t="s" s="0">
        <v>26</v>
      </c>
      <c r="E12017" t="s" s="0">
        <v>48</v>
      </c>
      <c r="F12017" s="0">
        <v>1.038</v>
      </c>
    </row>
    <row r="12018" spans="1:6">
      <c r="A12018" s="39">
        <v>98634</v>
      </c>
      <c r="B12018" t="s" s="0">
        <v>228</v>
      </c>
      <c r="C12018" t="s" s="0">
        <v>72</v>
      </c>
      <c r="E12018" t="s" s="0">
        <v>228</v>
      </c>
      <c r="F12018" s="0">
        <v>0.95199999999999996</v>
      </c>
    </row>
    <row r="12019" spans="1:6">
      <c r="A12019" s="39">
        <v>29339</v>
      </c>
      <c r="B12019" t="s" s="0">
        <v>45</v>
      </c>
      <c r="C12019" t="s" s="0">
        <v>39</v>
      </c>
      <c r="E12019" t="s" s="0">
        <v>45</v>
      </c>
      <c r="F12019" s="0">
        <v>0.83799999999999997</v>
      </c>
    </row>
    <row r="12020" spans="1:6">
      <c r="A12020" s="39">
        <v>8258</v>
      </c>
      <c r="B12020" t="s" s="0">
        <v>433</v>
      </c>
      <c r="C12020" t="s" s="0">
        <v>119</v>
      </c>
      <c r="E12020" t="s" s="0">
        <v>433</v>
      </c>
      <c r="F12020" s="0">
        <v>0.94799999999999995</v>
      </c>
    </row>
    <row r="12021" spans="1:6">
      <c r="A12021" s="39">
        <v>96196</v>
      </c>
      <c r="B12021" t="s" s="0">
        <v>124</v>
      </c>
      <c r="C12021" t="s" s="0">
        <v>26</v>
      </c>
      <c r="E12021" t="s" s="0">
        <v>124</v>
      </c>
      <c r="F12021" s="0">
        <v>1.089</v>
      </c>
    </row>
    <row r="12022" spans="1:6">
      <c r="A12022" s="39">
        <v>67319</v>
      </c>
      <c r="B12022" t="s" s="0">
        <v>137</v>
      </c>
      <c r="C12022" t="s" s="0">
        <v>22</v>
      </c>
      <c r="E12022" t="s" s="0">
        <v>137</v>
      </c>
      <c r="F12022" s="0">
        <v>1.0580000000000001</v>
      </c>
    </row>
    <row r="12023" spans="1:6">
      <c r="A12023" s="39">
        <v>8626</v>
      </c>
      <c r="B12023" t="s" s="0">
        <v>433</v>
      </c>
      <c r="C12023" t="s" s="0">
        <v>119</v>
      </c>
      <c r="E12023" t="s" s="0">
        <v>433</v>
      </c>
      <c r="F12023" s="0">
        <v>0.94799999999999995</v>
      </c>
    </row>
    <row r="12024" spans="1:6">
      <c r="A12024" s="39">
        <v>8262</v>
      </c>
      <c r="B12024" t="s" s="0">
        <v>433</v>
      </c>
      <c r="C12024" t="s" s="0">
        <v>119</v>
      </c>
      <c r="E12024" t="s" s="0">
        <v>433</v>
      </c>
      <c r="F12024" s="0">
        <v>0.94799999999999995</v>
      </c>
    </row>
    <row r="12025" spans="1:6">
      <c r="A12025" s="39">
        <v>54441</v>
      </c>
      <c r="B12025" t="s" s="0">
        <v>21</v>
      </c>
      <c r="C12025" t="s" s="0">
        <v>22</v>
      </c>
      <c r="E12025" t="s" s="0">
        <v>21</v>
      </c>
      <c r="F12025" s="0">
        <v>1.085</v>
      </c>
    </row>
    <row r="12026" spans="1:6">
      <c r="A12026" s="39">
        <v>8491</v>
      </c>
      <c r="B12026" t="s" s="0">
        <v>433</v>
      </c>
      <c r="C12026" t="s" s="0">
        <v>119</v>
      </c>
      <c r="E12026" t="s" s="0">
        <v>433</v>
      </c>
      <c r="F12026" s="0">
        <v>0.94799999999999995</v>
      </c>
    </row>
    <row r="12027" spans="1:6">
      <c r="A12027" s="39">
        <v>86759</v>
      </c>
      <c r="B12027" t="s" s="0">
        <v>101</v>
      </c>
      <c r="C12027" t="s" s="0">
        <v>26</v>
      </c>
      <c r="E12027" t="s" s="0">
        <v>101</v>
      </c>
      <c r="F12027" s="0">
        <v>1.0469999999999999</v>
      </c>
    </row>
    <row r="12028" spans="1:6">
      <c r="A12028" s="39">
        <v>9306</v>
      </c>
      <c r="B12028" t="s" s="0">
        <v>139</v>
      </c>
      <c r="C12028" t="s" s="0">
        <v>119</v>
      </c>
      <c r="E12028" t="s" s="0">
        <v>139</v>
      </c>
      <c r="F12028" s="0">
        <v>0.92800000000000005</v>
      </c>
    </row>
    <row r="12029" spans="1:6">
      <c r="A12029" s="39">
        <v>8541</v>
      </c>
      <c r="B12029" t="s" s="0">
        <v>433</v>
      </c>
      <c r="C12029" t="s" s="0">
        <v>119</v>
      </c>
      <c r="E12029" t="s" s="0">
        <v>433</v>
      </c>
      <c r="F12029" s="0">
        <v>0.94799999999999995</v>
      </c>
    </row>
    <row r="12030" spans="1:6">
      <c r="A12030" s="39">
        <v>8496</v>
      </c>
      <c r="B12030" t="s" s="0">
        <v>433</v>
      </c>
      <c r="C12030" t="s" s="0">
        <v>119</v>
      </c>
      <c r="E12030" t="s" s="0">
        <v>433</v>
      </c>
      <c r="F12030" s="0">
        <v>0.94799999999999995</v>
      </c>
    </row>
    <row r="12031" spans="1:6">
      <c r="A12031" s="39">
        <v>8223</v>
      </c>
      <c r="B12031" t="s" s="0">
        <v>433</v>
      </c>
      <c r="C12031" t="s" s="0">
        <v>119</v>
      </c>
      <c r="E12031" t="s" s="0">
        <v>433</v>
      </c>
      <c r="F12031" s="0">
        <v>0.94799999999999995</v>
      </c>
    </row>
    <row r="12032" spans="1:6">
      <c r="A12032" s="39">
        <v>8606</v>
      </c>
      <c r="B12032" t="s" s="0">
        <v>433</v>
      </c>
      <c r="C12032" t="s" s="0">
        <v>119</v>
      </c>
      <c r="E12032" t="s" s="0">
        <v>433</v>
      </c>
      <c r="F12032" s="0">
        <v>0.94799999999999995</v>
      </c>
    </row>
    <row r="12033" spans="1:6">
      <c r="A12033" s="39">
        <v>19217</v>
      </c>
      <c r="B12033" t="s" s="0">
        <v>138</v>
      </c>
      <c r="C12033" t="s" s="0">
        <v>58</v>
      </c>
      <c r="E12033" t="s" s="0">
        <v>138</v>
      </c>
      <c r="F12033" s="0">
        <v>0.96</v>
      </c>
    </row>
    <row r="12034" spans="1:6">
      <c r="A12034" s="39">
        <v>7919</v>
      </c>
      <c r="B12034" t="s" s="0">
        <v>433</v>
      </c>
      <c r="C12034" t="s" s="0">
        <v>119</v>
      </c>
      <c r="E12034" t="s" s="0">
        <v>433</v>
      </c>
      <c r="F12034" s="0">
        <v>0.94799999999999995</v>
      </c>
    </row>
    <row r="12035" spans="1:6">
      <c r="A12035" s="39">
        <v>26826</v>
      </c>
      <c r="B12035" t="s" s="0">
        <v>274</v>
      </c>
      <c r="C12035" t="s" s="0">
        <v>39</v>
      </c>
      <c r="E12035" t="s" s="0">
        <v>274</v>
      </c>
      <c r="F12035" s="0">
        <v>0.73299999999999998</v>
      </c>
    </row>
    <row r="12036" spans="1:6">
      <c r="A12036" s="39">
        <v>7952</v>
      </c>
      <c r="B12036" t="s" s="0">
        <v>433</v>
      </c>
      <c r="C12036" t="s" s="0">
        <v>119</v>
      </c>
      <c r="E12036" t="s" s="0">
        <v>433</v>
      </c>
      <c r="F12036" s="0">
        <v>0.94799999999999995</v>
      </c>
    </row>
    <row r="12037" spans="1:6">
      <c r="A12037" s="39">
        <v>8539</v>
      </c>
      <c r="B12037" t="s" s="0">
        <v>433</v>
      </c>
      <c r="C12037" t="s" s="0">
        <v>119</v>
      </c>
      <c r="E12037" t="s" s="0">
        <v>433</v>
      </c>
      <c r="F12037" s="0">
        <v>0.94799999999999995</v>
      </c>
    </row>
    <row r="12038" spans="1:6">
      <c r="A12038" s="39">
        <v>8523</v>
      </c>
      <c r="B12038" t="s" s="0">
        <v>433</v>
      </c>
      <c r="C12038" t="s" s="0">
        <v>119</v>
      </c>
      <c r="E12038" t="s" s="0">
        <v>433</v>
      </c>
      <c r="F12038" s="0">
        <v>0.94799999999999995</v>
      </c>
    </row>
    <row r="12039" spans="1:6">
      <c r="A12039" s="39">
        <v>39365</v>
      </c>
      <c r="B12039" t="s" s="0">
        <v>126</v>
      </c>
      <c r="C12039" t="s" s="0">
        <v>70</v>
      </c>
      <c r="E12039" t="s" s="0">
        <v>126</v>
      </c>
      <c r="F12039" s="0">
        <v>0.89500000000000002</v>
      </c>
    </row>
    <row r="12040" spans="1:6">
      <c r="A12040" s="39">
        <v>8525</v>
      </c>
      <c r="B12040" t="s" s="0">
        <v>433</v>
      </c>
      <c r="C12040" t="s" s="0">
        <v>119</v>
      </c>
      <c r="E12040" t="s" s="0">
        <v>433</v>
      </c>
      <c r="F12040" s="0">
        <v>0.94799999999999995</v>
      </c>
    </row>
    <row r="12041" spans="1:6">
      <c r="A12041" s="39">
        <v>38828</v>
      </c>
      <c r="B12041" t="s" s="0">
        <v>219</v>
      </c>
      <c r="C12041" t="s" s="0">
        <v>70</v>
      </c>
      <c r="E12041" t="s" s="0">
        <v>219</v>
      </c>
      <c r="F12041" s="0">
        <v>0.84499999999999997</v>
      </c>
    </row>
    <row r="12042" spans="1:6">
      <c r="A12042" s="39">
        <v>94110</v>
      </c>
      <c r="B12042" t="s" s="0">
        <v>85</v>
      </c>
      <c r="C12042" t="s" s="0">
        <v>26</v>
      </c>
      <c r="E12042" t="s" s="0">
        <v>85</v>
      </c>
      <c r="F12042" s="0">
        <v>0.91600000000000004</v>
      </c>
    </row>
    <row r="12043" spans="1:6">
      <c r="A12043" s="39">
        <v>78564</v>
      </c>
      <c r="B12043" t="s" s="0">
        <v>100</v>
      </c>
      <c r="C12043" t="s" s="0">
        <v>20</v>
      </c>
      <c r="E12043" t="s" s="0">
        <v>100</v>
      </c>
      <c r="F12043" s="0">
        <v>1.05</v>
      </c>
    </row>
    <row r="12044" spans="1:6">
      <c r="A12044" s="39">
        <v>1829</v>
      </c>
      <c r="B12044" t="s" s="0">
        <v>118</v>
      </c>
      <c r="C12044" t="s" s="0">
        <v>119</v>
      </c>
      <c r="E12044" t="s" s="0">
        <v>118</v>
      </c>
      <c r="F12044" s="0">
        <v>0.97399999999999998</v>
      </c>
    </row>
    <row r="12045" spans="1:6">
      <c r="A12045" s="39">
        <v>37339</v>
      </c>
      <c r="B12045" t="s" s="0">
        <v>154</v>
      </c>
      <c r="C12045" t="s" s="0">
        <v>72</v>
      </c>
      <c r="E12045" t="s" s="0">
        <v>154</v>
      </c>
      <c r="F12045" s="0">
        <v>0.90700000000000003</v>
      </c>
    </row>
    <row r="12046" spans="1:6">
      <c r="A12046" s="39">
        <v>56653</v>
      </c>
      <c r="B12046" t="s" s="0">
        <v>52</v>
      </c>
      <c r="C12046" t="s" s="0">
        <v>22</v>
      </c>
      <c r="E12046" t="s" s="0">
        <v>52</v>
      </c>
      <c r="F12046" s="0">
        <v>1.0009999999999999</v>
      </c>
    </row>
    <row r="12047" spans="1:6">
      <c r="A12047" s="39">
        <v>79664</v>
      </c>
      <c r="B12047" t="s" s="0">
        <v>97</v>
      </c>
      <c r="C12047" t="s" s="0">
        <v>20</v>
      </c>
      <c r="E12047" t="s" s="0">
        <v>97</v>
      </c>
      <c r="F12047" s="0">
        <v>1.0269999999999999</v>
      </c>
    </row>
    <row r="12048" spans="1:6">
      <c r="A12048" s="39">
        <v>27259</v>
      </c>
      <c r="B12048" t="s" s="0">
        <v>61</v>
      </c>
      <c r="C12048" t="s" s="0">
        <v>39</v>
      </c>
      <c r="E12048" t="s" s="0">
        <v>61</v>
      </c>
      <c r="F12048" s="0">
        <v>0.82</v>
      </c>
    </row>
    <row r="12049" spans="1:6">
      <c r="A12049" s="39">
        <v>49453</v>
      </c>
      <c r="B12049" t="s" s="0">
        <v>61</v>
      </c>
      <c r="C12049" t="s" s="0">
        <v>39</v>
      </c>
      <c r="E12049" t="s" s="0">
        <v>61</v>
      </c>
      <c r="F12049" s="0">
        <v>0.82</v>
      </c>
    </row>
    <row r="12050" spans="1:6">
      <c r="A12050" s="39">
        <v>8527</v>
      </c>
      <c r="B12050" t="s" s="0">
        <v>433</v>
      </c>
      <c r="C12050" t="s" s="0">
        <v>119</v>
      </c>
      <c r="E12050" t="s" s="0">
        <v>433</v>
      </c>
      <c r="F12050" s="0">
        <v>0.94799999999999995</v>
      </c>
    </row>
    <row r="12051" spans="1:6">
      <c r="A12051" s="39">
        <v>8529</v>
      </c>
      <c r="B12051" t="s" s="0">
        <v>433</v>
      </c>
      <c r="C12051" t="s" s="0">
        <v>119</v>
      </c>
      <c r="E12051" t="s" s="0">
        <v>433</v>
      </c>
      <c r="F12051" s="0">
        <v>0.94799999999999995</v>
      </c>
    </row>
    <row r="12052" spans="1:6">
      <c r="A12052" s="39">
        <v>86517</v>
      </c>
      <c r="B12052" t="s" s="0">
        <v>50</v>
      </c>
      <c r="C12052" t="s" s="0">
        <v>26</v>
      </c>
      <c r="E12052" t="s" s="0">
        <v>50</v>
      </c>
      <c r="F12052" s="0">
        <v>1.099</v>
      </c>
    </row>
    <row r="12053" spans="1:6">
      <c r="A12053" s="39">
        <v>56745</v>
      </c>
      <c r="B12053" t="s" s="0">
        <v>52</v>
      </c>
      <c r="C12053" t="s" s="0">
        <v>22</v>
      </c>
      <c r="E12053" t="s" s="0">
        <v>52</v>
      </c>
      <c r="F12053" s="0">
        <v>1.0009999999999999</v>
      </c>
    </row>
    <row r="12054" spans="1:6">
      <c r="A12054" s="39">
        <v>63879</v>
      </c>
      <c r="B12054" t="s" s="0">
        <v>146</v>
      </c>
      <c r="C12054" t="s" s="0">
        <v>26</v>
      </c>
      <c r="E12054" t="s" s="0">
        <v>146</v>
      </c>
      <c r="F12054" s="0">
        <v>1.0860000000000001</v>
      </c>
    </row>
    <row r="12055" spans="1:6">
      <c r="A12055" s="39">
        <v>86706</v>
      </c>
      <c r="B12055" t="s" s="0">
        <v>168</v>
      </c>
      <c r="C12055" t="s" s="0">
        <v>26</v>
      </c>
      <c r="E12055" t="s" s="0">
        <v>168</v>
      </c>
      <c r="F12055" s="0">
        <v>1.0069999999999999</v>
      </c>
    </row>
    <row r="12056" spans="1:6">
      <c r="A12056" s="39">
        <v>85258</v>
      </c>
      <c r="B12056" t="s" s="0">
        <v>140</v>
      </c>
      <c r="C12056" t="s" s="0">
        <v>26</v>
      </c>
      <c r="E12056" t="s" s="0">
        <v>140</v>
      </c>
      <c r="F12056" s="0">
        <v>1.1739999999999999</v>
      </c>
    </row>
    <row r="12057" spans="1:6">
      <c r="A12057" s="39">
        <v>7570</v>
      </c>
      <c r="B12057" t="s" s="0">
        <v>184</v>
      </c>
      <c r="C12057" t="s" s="0">
        <v>72</v>
      </c>
      <c r="E12057" t="s" s="0">
        <v>184</v>
      </c>
      <c r="F12057" s="0">
        <v>0.94499999999999995</v>
      </c>
    </row>
    <row r="12058" spans="1:6">
      <c r="A12058" s="39">
        <v>55758</v>
      </c>
      <c r="B12058" t="s" s="0">
        <v>32</v>
      </c>
      <c r="C12058" t="s" s="0">
        <v>22</v>
      </c>
      <c r="E12058" t="s" s="0">
        <v>32</v>
      </c>
      <c r="F12058" s="0">
        <v>1.046</v>
      </c>
    </row>
    <row r="12059" spans="1:6">
      <c r="A12059" s="39">
        <v>91746</v>
      </c>
      <c r="B12059" t="s" s="0">
        <v>48</v>
      </c>
      <c r="C12059" t="s" s="0">
        <v>26</v>
      </c>
      <c r="E12059" t="s" s="0">
        <v>48</v>
      </c>
      <c r="F12059" s="0">
        <v>1.038</v>
      </c>
    </row>
    <row r="12060" spans="1:6">
      <c r="A12060" s="39">
        <v>8541</v>
      </c>
      <c r="B12060" t="s" s="0">
        <v>433</v>
      </c>
      <c r="C12060" t="s" s="0">
        <v>119</v>
      </c>
      <c r="E12060" t="s" s="0">
        <v>433</v>
      </c>
      <c r="F12060" s="0">
        <v>0.94799999999999995</v>
      </c>
    </row>
    <row r="12061" spans="1:6">
      <c r="A12061" s="39">
        <v>54570</v>
      </c>
      <c r="B12061" t="s" s="0">
        <v>167</v>
      </c>
      <c r="C12061" t="s" s="0">
        <v>22</v>
      </c>
      <c r="E12061" t="s" s="0">
        <v>167</v>
      </c>
      <c r="F12061" s="0">
        <v>1.01</v>
      </c>
    </row>
    <row r="12062" spans="1:6">
      <c r="A12062" s="39">
        <v>95466</v>
      </c>
      <c r="B12062" t="s" s="0">
        <v>79</v>
      </c>
      <c r="C12062" t="s" s="0">
        <v>26</v>
      </c>
      <c r="E12062" t="s" s="0">
        <v>79</v>
      </c>
      <c r="F12062" s="0">
        <v>1.1339999999999999</v>
      </c>
    </row>
    <row r="12063" spans="1:6">
      <c r="A12063" s="39">
        <v>8547</v>
      </c>
      <c r="B12063" t="s" s="0">
        <v>433</v>
      </c>
      <c r="C12063" t="s" s="0">
        <v>119</v>
      </c>
      <c r="E12063" t="s" s="0">
        <v>433</v>
      </c>
      <c r="F12063" s="0">
        <v>0.94799999999999995</v>
      </c>
    </row>
    <row r="12064" spans="1:6">
      <c r="A12064" s="39">
        <v>8543</v>
      </c>
      <c r="B12064" t="s" s="0">
        <v>433</v>
      </c>
      <c r="C12064" t="s" s="0">
        <v>119</v>
      </c>
      <c r="E12064" t="s" s="0">
        <v>433</v>
      </c>
      <c r="F12064" s="0">
        <v>0.94799999999999995</v>
      </c>
    </row>
    <row r="12065" spans="1:6">
      <c r="A12065" s="39">
        <v>8468</v>
      </c>
      <c r="B12065" t="s" s="0">
        <v>433</v>
      </c>
      <c r="C12065" t="s" s="0">
        <v>119</v>
      </c>
      <c r="E12065" t="s" s="0">
        <v>433</v>
      </c>
      <c r="F12065" s="0">
        <v>0.94799999999999995</v>
      </c>
    </row>
    <row r="12066" spans="1:6">
      <c r="A12066" s="39">
        <v>67475</v>
      </c>
      <c r="B12066" t="s" s="0">
        <v>137</v>
      </c>
      <c r="C12066" t="s" s="0">
        <v>22</v>
      </c>
      <c r="E12066" t="s" s="0">
        <v>137</v>
      </c>
      <c r="F12066" s="0">
        <v>1.0580000000000001</v>
      </c>
    </row>
    <row r="12067" spans="1:6">
      <c r="A12067" s="39">
        <v>96279</v>
      </c>
      <c r="B12067" t="s" s="0">
        <v>78</v>
      </c>
      <c r="C12067" t="s" s="0">
        <v>26</v>
      </c>
      <c r="E12067" t="s" s="0">
        <v>78</v>
      </c>
      <c r="F12067" s="0">
        <v>1.01</v>
      </c>
    </row>
    <row r="12068" spans="1:6">
      <c r="A12068" s="39">
        <v>93495</v>
      </c>
      <c r="B12068" t="s" s="0">
        <v>173</v>
      </c>
      <c r="C12068" t="s" s="0">
        <v>26</v>
      </c>
      <c r="E12068" t="s" s="0">
        <v>173</v>
      </c>
      <c r="F12068" s="0">
        <v>0.90500000000000003</v>
      </c>
    </row>
    <row r="12069" spans="1:6">
      <c r="A12069" s="39">
        <v>92557</v>
      </c>
      <c r="B12069" t="s" s="0">
        <v>123</v>
      </c>
      <c r="C12069" t="s" s="0">
        <v>26</v>
      </c>
      <c r="E12069" t="s" s="0">
        <v>123</v>
      </c>
      <c r="F12069" s="0">
        <v>1.018</v>
      </c>
    </row>
    <row r="12070" spans="1:6">
      <c r="A12070" s="39">
        <v>8499</v>
      </c>
      <c r="B12070" t="s" s="0">
        <v>433</v>
      </c>
      <c r="C12070" t="s" s="0">
        <v>119</v>
      </c>
      <c r="E12070" t="s" s="0">
        <v>433</v>
      </c>
      <c r="F12070" s="0">
        <v>0.94799999999999995</v>
      </c>
    </row>
    <row r="12071" spans="1:6">
      <c r="A12071" s="39">
        <v>91249</v>
      </c>
      <c r="B12071" t="s" s="0">
        <v>153</v>
      </c>
      <c r="C12071" t="s" s="0">
        <v>26</v>
      </c>
      <c r="E12071" t="s" s="0">
        <v>153</v>
      </c>
      <c r="F12071" s="0">
        <v>1.0589999999999999</v>
      </c>
    </row>
    <row r="12072" spans="1:6">
      <c r="A12072" s="39">
        <v>8228</v>
      </c>
      <c r="B12072" t="s" s="0">
        <v>433</v>
      </c>
      <c r="C12072" t="s" s="0">
        <v>119</v>
      </c>
      <c r="E12072" t="s" s="0">
        <v>433</v>
      </c>
      <c r="F12072" s="0">
        <v>0.94799999999999995</v>
      </c>
    </row>
    <row r="12073" spans="1:6">
      <c r="A12073" s="39">
        <v>91629</v>
      </c>
      <c r="B12073" t="s" s="0">
        <v>48</v>
      </c>
      <c r="C12073" t="s" s="0">
        <v>26</v>
      </c>
      <c r="E12073" t="s" s="0">
        <v>48</v>
      </c>
      <c r="F12073" s="0">
        <v>1.038</v>
      </c>
    </row>
    <row r="12074" spans="1:6">
      <c r="A12074" s="39">
        <v>8527</v>
      </c>
      <c r="B12074" t="s" s="0">
        <v>433</v>
      </c>
      <c r="C12074" t="s" s="0">
        <v>119</v>
      </c>
      <c r="E12074" t="s" s="0">
        <v>433</v>
      </c>
      <c r="F12074" s="0">
        <v>0.94799999999999995</v>
      </c>
    </row>
    <row r="12075" spans="1:6">
      <c r="A12075" s="39">
        <v>8539</v>
      </c>
      <c r="B12075" t="s" s="0">
        <v>433</v>
      </c>
      <c r="C12075" t="s" s="0">
        <v>119</v>
      </c>
      <c r="E12075" t="s" s="0">
        <v>433</v>
      </c>
      <c r="F12075" s="0">
        <v>0.94799999999999995</v>
      </c>
    </row>
    <row r="12076" spans="1:6">
      <c r="A12076" s="39">
        <v>84107</v>
      </c>
      <c r="B12076" t="s" s="0">
        <v>56</v>
      </c>
      <c r="C12076" t="s" s="0">
        <v>26</v>
      </c>
      <c r="E12076" t="s" s="0">
        <v>56</v>
      </c>
      <c r="F12076" s="0">
        <v>0.99399999999999999</v>
      </c>
    </row>
    <row r="12077" spans="1:6">
      <c r="A12077" s="39">
        <v>8548</v>
      </c>
      <c r="B12077" t="s" s="0">
        <v>433</v>
      </c>
      <c r="C12077" t="s" s="0">
        <v>119</v>
      </c>
      <c r="E12077" t="s" s="0">
        <v>433</v>
      </c>
      <c r="F12077" s="0">
        <v>0.94799999999999995</v>
      </c>
    </row>
    <row r="12078" spans="1:6">
      <c r="A12078" s="39">
        <v>86947</v>
      </c>
      <c r="B12078" t="s" s="0">
        <v>164</v>
      </c>
      <c r="C12078" t="s" s="0">
        <v>26</v>
      </c>
      <c r="E12078" t="s" s="0">
        <v>164</v>
      </c>
      <c r="F12078" s="0">
        <v>1.1579999999999999</v>
      </c>
    </row>
    <row r="12079" spans="1:6">
      <c r="A12079" s="39">
        <v>79576</v>
      </c>
      <c r="B12079" t="s" s="0">
        <v>92</v>
      </c>
      <c r="C12079" t="s" s="0">
        <v>20</v>
      </c>
      <c r="E12079" t="s" s="0">
        <v>92</v>
      </c>
      <c r="F12079" s="0">
        <v>1.028</v>
      </c>
    </row>
    <row r="12080" spans="1:6">
      <c r="A12080" s="39">
        <v>8261</v>
      </c>
      <c r="B12080" t="s" s="0">
        <v>433</v>
      </c>
      <c r="C12080" t="s" s="0">
        <v>119</v>
      </c>
      <c r="E12080" t="s" s="0">
        <v>433</v>
      </c>
      <c r="F12080" s="0">
        <v>0.94799999999999995</v>
      </c>
    </row>
    <row r="12081" spans="1:6">
      <c r="A12081" s="39">
        <v>63937</v>
      </c>
      <c r="B12081" t="s" s="0">
        <v>121</v>
      </c>
      <c r="C12081" t="s" s="0">
        <v>26</v>
      </c>
      <c r="E12081" t="s" s="0">
        <v>121</v>
      </c>
      <c r="F12081" s="0">
        <v>1.095</v>
      </c>
    </row>
    <row r="12082" spans="1:6">
      <c r="A12082" s="39">
        <v>35781</v>
      </c>
      <c r="B12082" t="s" s="0">
        <v>193</v>
      </c>
      <c r="C12082" t="s" s="0">
        <v>74</v>
      </c>
      <c r="E12082" t="s" s="0">
        <v>193</v>
      </c>
      <c r="F12082" s="0">
        <v>0.97199999999999998</v>
      </c>
    </row>
    <row r="12083" spans="1:6">
      <c r="A12083" s="39">
        <v>71263</v>
      </c>
      <c r="B12083" t="s" s="0">
        <v>90</v>
      </c>
      <c r="C12083" t="s" s="0">
        <v>20</v>
      </c>
      <c r="E12083" t="s" s="0">
        <v>90</v>
      </c>
      <c r="F12083" s="0">
        <v>1.107</v>
      </c>
    </row>
    <row r="12084" spans="1:6">
      <c r="A12084" s="39">
        <v>8237</v>
      </c>
      <c r="B12084" t="s" s="0">
        <v>433</v>
      </c>
      <c r="C12084" t="s" s="0">
        <v>119</v>
      </c>
      <c r="E12084" t="s" s="0">
        <v>433</v>
      </c>
      <c r="F12084" s="0">
        <v>0.94799999999999995</v>
      </c>
    </row>
    <row r="12085" spans="1:6">
      <c r="A12085" s="39">
        <v>56729</v>
      </c>
      <c r="B12085" t="s" s="0">
        <v>42</v>
      </c>
      <c r="C12085" t="s" s="0">
        <v>22</v>
      </c>
      <c r="E12085" t="s" s="0">
        <v>42</v>
      </c>
      <c r="F12085" s="0">
        <v>1.0009999999999999</v>
      </c>
    </row>
    <row r="12086" spans="1:6">
      <c r="A12086" s="39">
        <v>56825</v>
      </c>
      <c r="B12086" t="s" s="0">
        <v>102</v>
      </c>
      <c r="C12086" t="s" s="0">
        <v>22</v>
      </c>
      <c r="E12086" t="s" s="0">
        <v>102</v>
      </c>
      <c r="F12086" s="0">
        <v>0.99099999999999999</v>
      </c>
    </row>
    <row r="12087" spans="1:6">
      <c r="A12087" s="39">
        <v>67685</v>
      </c>
      <c r="B12087" t="s" s="0">
        <v>220</v>
      </c>
      <c r="C12087" t="s" s="0">
        <v>22</v>
      </c>
      <c r="E12087" t="s" s="0">
        <v>220</v>
      </c>
      <c r="F12087" s="0">
        <v>0.97499999999999998</v>
      </c>
    </row>
    <row r="12088" spans="1:6">
      <c r="A12088" s="39">
        <v>55413</v>
      </c>
      <c r="B12088" t="s" s="0">
        <v>166</v>
      </c>
      <c r="C12088" t="s" s="0">
        <v>22</v>
      </c>
      <c r="E12088" t="s" s="0">
        <v>166</v>
      </c>
      <c r="F12088" s="0">
        <v>1.036</v>
      </c>
    </row>
    <row r="12089" spans="1:6">
      <c r="A12089" s="39">
        <v>55627</v>
      </c>
      <c r="B12089" t="s" s="0">
        <v>36</v>
      </c>
      <c r="C12089" t="s" s="0">
        <v>22</v>
      </c>
      <c r="E12089" t="s" s="0">
        <v>36</v>
      </c>
      <c r="F12089" s="0">
        <v>0.95299999999999996</v>
      </c>
    </row>
    <row r="12090" spans="1:6">
      <c r="A12090" s="39">
        <v>91365</v>
      </c>
      <c r="B12090" t="s" s="0">
        <v>312</v>
      </c>
      <c r="C12090" t="s" s="0">
        <v>26</v>
      </c>
      <c r="E12090" t="s" s="0">
        <v>312</v>
      </c>
      <c r="F12090" s="0">
        <v>1.099</v>
      </c>
    </row>
    <row r="12091" spans="1:6">
      <c r="A12091" s="39">
        <v>8541</v>
      </c>
      <c r="B12091" t="s" s="0">
        <v>433</v>
      </c>
      <c r="C12091" t="s" s="0">
        <v>119</v>
      </c>
      <c r="E12091" t="s" s="0">
        <v>433</v>
      </c>
      <c r="F12091" s="0">
        <v>0.94799999999999995</v>
      </c>
    </row>
    <row r="12092" spans="1:6">
      <c r="A12092" s="39">
        <v>8606</v>
      </c>
      <c r="B12092" t="s" s="0">
        <v>433</v>
      </c>
      <c r="C12092" t="s" s="0">
        <v>119</v>
      </c>
      <c r="E12092" t="s" s="0">
        <v>433</v>
      </c>
      <c r="F12092" s="0">
        <v>0.94799999999999995</v>
      </c>
    </row>
    <row r="12093" spans="1:6">
      <c r="A12093" s="39">
        <v>79809</v>
      </c>
      <c r="B12093" t="s" s="0">
        <v>97</v>
      </c>
      <c r="C12093" t="s" s="0">
        <v>20</v>
      </c>
      <c r="E12093" t="s" s="0">
        <v>97</v>
      </c>
      <c r="F12093" s="0">
        <v>1.0269999999999999</v>
      </c>
    </row>
    <row r="12094" spans="1:6">
      <c r="A12094" s="39">
        <v>73235</v>
      </c>
      <c r="B12094" t="s" s="0">
        <v>88</v>
      </c>
      <c r="C12094" t="s" s="0">
        <v>20</v>
      </c>
      <c r="E12094" t="s" s="0">
        <v>88</v>
      </c>
      <c r="F12094" s="0">
        <v>1.028</v>
      </c>
    </row>
    <row r="12095" spans="1:6">
      <c r="A12095" s="39">
        <v>82362</v>
      </c>
      <c r="B12095" t="s" s="0">
        <v>130</v>
      </c>
      <c r="C12095" t="s" s="0">
        <v>26</v>
      </c>
      <c r="E12095" t="s" s="0">
        <v>130</v>
      </c>
      <c r="F12095" s="0">
        <v>1.1479999999999999</v>
      </c>
    </row>
    <row r="12096" spans="1:6">
      <c r="A12096" s="39">
        <v>71093</v>
      </c>
      <c r="B12096" t="s" s="0">
        <v>90</v>
      </c>
      <c r="C12096" t="s" s="0">
        <v>20</v>
      </c>
      <c r="E12096" t="s" s="0">
        <v>90</v>
      </c>
      <c r="F12096" s="0">
        <v>1.107</v>
      </c>
    </row>
    <row r="12097" spans="1:6">
      <c r="A12097" s="39">
        <v>35789</v>
      </c>
      <c r="B12097" t="s" s="0">
        <v>193</v>
      </c>
      <c r="C12097" t="s" s="0">
        <v>74</v>
      </c>
      <c r="E12097" t="s" s="0">
        <v>193</v>
      </c>
      <c r="F12097" s="0">
        <v>0.97199999999999998</v>
      </c>
    </row>
    <row r="12098" spans="1:6">
      <c r="A12098" s="39">
        <v>8233</v>
      </c>
      <c r="B12098" t="s" s="0">
        <v>433</v>
      </c>
      <c r="C12098" t="s" s="0">
        <v>119</v>
      </c>
      <c r="E12098" t="s" s="0">
        <v>433</v>
      </c>
      <c r="F12098" s="0">
        <v>0.94799999999999995</v>
      </c>
    </row>
    <row r="12099" spans="1:6">
      <c r="A12099" s="39">
        <v>91744</v>
      </c>
      <c r="B12099" t="s" s="0">
        <v>48</v>
      </c>
      <c r="C12099" t="s" s="0">
        <v>26</v>
      </c>
      <c r="E12099" t="s" s="0">
        <v>48</v>
      </c>
      <c r="F12099" s="0">
        <v>1.038</v>
      </c>
    </row>
    <row r="12100" spans="1:6">
      <c r="A12100" s="39">
        <v>8606</v>
      </c>
      <c r="B12100" t="s" s="0">
        <v>433</v>
      </c>
      <c r="C12100" t="s" s="0">
        <v>119</v>
      </c>
      <c r="E12100" t="s" s="0">
        <v>433</v>
      </c>
      <c r="F12100" s="0">
        <v>0.94799999999999995</v>
      </c>
    </row>
    <row r="12101" spans="1:6">
      <c r="A12101" s="39">
        <v>8538</v>
      </c>
      <c r="B12101" t="s" s="0">
        <v>433</v>
      </c>
      <c r="C12101" t="s" s="0">
        <v>119</v>
      </c>
      <c r="E12101" t="s" s="0">
        <v>433</v>
      </c>
      <c r="F12101" s="0">
        <v>0.94799999999999995</v>
      </c>
    </row>
    <row r="12102" spans="1:6">
      <c r="A12102" s="39">
        <v>8223</v>
      </c>
      <c r="B12102" t="s" s="0">
        <v>433</v>
      </c>
      <c r="C12102" t="s" s="0">
        <v>119</v>
      </c>
      <c r="E12102" t="s" s="0">
        <v>433</v>
      </c>
      <c r="F12102" s="0">
        <v>0.94799999999999995</v>
      </c>
    </row>
    <row r="12103" spans="1:6">
      <c r="A12103" s="39">
        <v>99831</v>
      </c>
      <c r="B12103" t="s" s="0">
        <v>229</v>
      </c>
      <c r="C12103" t="s" s="0">
        <v>72</v>
      </c>
      <c r="E12103" t="s" s="0">
        <v>229</v>
      </c>
      <c r="F12103" s="0">
        <v>0.91</v>
      </c>
    </row>
    <row r="12104" spans="1:6">
      <c r="A12104" s="39">
        <v>35096</v>
      </c>
      <c r="B12104" t="s" s="0">
        <v>155</v>
      </c>
      <c r="C12104" t="s" s="0">
        <v>74</v>
      </c>
      <c r="E12104" t="s" s="0">
        <v>155</v>
      </c>
      <c r="F12104" s="0">
        <v>0.999</v>
      </c>
    </row>
    <row r="12105" spans="1:6">
      <c r="A12105" s="39">
        <v>36448</v>
      </c>
      <c r="B12105" t="s" s="0">
        <v>229</v>
      </c>
      <c r="C12105" t="s" s="0">
        <v>72</v>
      </c>
      <c r="E12105" t="s" s="0">
        <v>229</v>
      </c>
      <c r="F12105" s="0">
        <v>0.91</v>
      </c>
    </row>
    <row r="12106" spans="1:6">
      <c r="A12106" s="39">
        <v>35796</v>
      </c>
      <c r="B12106" t="s" s="0">
        <v>193</v>
      </c>
      <c r="C12106" t="s" s="0">
        <v>74</v>
      </c>
      <c r="E12106" t="s" s="0">
        <v>193</v>
      </c>
      <c r="F12106" s="0">
        <v>0.97199999999999998</v>
      </c>
    </row>
    <row r="12107" spans="1:6">
      <c r="A12107" s="39">
        <v>1689</v>
      </c>
      <c r="B12107" t="s" s="0">
        <v>293</v>
      </c>
      <c r="C12107" t="s" s="0">
        <v>119</v>
      </c>
      <c r="E12107" t="s" s="0">
        <v>293</v>
      </c>
      <c r="F12107" s="0">
        <v>0.91900000000000004</v>
      </c>
    </row>
    <row r="12108" spans="1:6">
      <c r="A12108" s="39">
        <v>76356</v>
      </c>
      <c r="B12108" t="s" s="0">
        <v>209</v>
      </c>
      <c r="C12108" t="s" s="0">
        <v>20</v>
      </c>
      <c r="E12108" t="s" s="0">
        <v>209</v>
      </c>
      <c r="F12108" s="0">
        <v>1.006</v>
      </c>
    </row>
    <row r="12109" spans="1:6">
      <c r="A12109" s="39">
        <v>88250</v>
      </c>
      <c r="B12109" t="s" s="0">
        <v>37</v>
      </c>
      <c r="C12109" t="s" s="0">
        <v>20</v>
      </c>
      <c r="E12109" t="s" s="0">
        <v>37</v>
      </c>
      <c r="F12109" s="0">
        <v>1.0529999999999999</v>
      </c>
    </row>
    <row r="12110" spans="1:6">
      <c r="A12110" s="39">
        <v>67366</v>
      </c>
      <c r="B12110" t="s" s="0">
        <v>227</v>
      </c>
      <c r="C12110" t="s" s="0">
        <v>22</v>
      </c>
      <c r="E12110" t="s" s="0">
        <v>227</v>
      </c>
      <c r="F12110" s="0">
        <v>1.02</v>
      </c>
    </row>
    <row r="12111" spans="1:6">
      <c r="A12111" s="39">
        <v>36433</v>
      </c>
      <c r="B12111" t="s" s="0">
        <v>229</v>
      </c>
      <c r="C12111" t="s" s="0">
        <v>72</v>
      </c>
      <c r="E12111" t="s" s="0">
        <v>229</v>
      </c>
      <c r="F12111" s="0">
        <v>0.91</v>
      </c>
    </row>
    <row r="12112" spans="1:6">
      <c r="A12112" s="39">
        <v>55278</v>
      </c>
      <c r="B12112" t="s" s="0">
        <v>166</v>
      </c>
      <c r="C12112" t="s" s="0">
        <v>22</v>
      </c>
      <c r="E12112" t="s" s="0">
        <v>166</v>
      </c>
      <c r="F12112" s="0">
        <v>1.036</v>
      </c>
    </row>
    <row r="12113" spans="1:6">
      <c r="A12113" s="39">
        <v>74189</v>
      </c>
      <c r="B12113" t="s" s="0">
        <v>34</v>
      </c>
      <c r="C12113" t="s" s="0">
        <v>20</v>
      </c>
      <c r="E12113" t="s" s="0">
        <v>34</v>
      </c>
      <c r="F12113" s="0">
        <v>1.012</v>
      </c>
    </row>
    <row r="12114" spans="1:6">
      <c r="A12114" s="39">
        <v>36469</v>
      </c>
      <c r="B12114" t="s" s="0">
        <v>229</v>
      </c>
      <c r="C12114" t="s" s="0">
        <v>72</v>
      </c>
      <c r="E12114" t="s" s="0">
        <v>229</v>
      </c>
      <c r="F12114" s="0">
        <v>0.91</v>
      </c>
    </row>
    <row r="12115" spans="1:6">
      <c r="A12115" s="39">
        <v>55595</v>
      </c>
      <c r="B12115" t="s" s="0">
        <v>36</v>
      </c>
      <c r="C12115" t="s" s="0">
        <v>22</v>
      </c>
      <c r="E12115" t="s" s="0">
        <v>36</v>
      </c>
      <c r="F12115" s="0">
        <v>0.95299999999999996</v>
      </c>
    </row>
    <row r="12116" spans="1:6">
      <c r="A12116" s="39">
        <v>36456</v>
      </c>
      <c r="B12116" t="s" s="0">
        <v>229</v>
      </c>
      <c r="C12116" t="s" s="0">
        <v>72</v>
      </c>
      <c r="E12116" t="s" s="0">
        <v>229</v>
      </c>
      <c r="F12116" s="0">
        <v>0.91</v>
      </c>
    </row>
    <row r="12117" spans="1:6">
      <c r="A12117" s="39">
        <v>99826</v>
      </c>
      <c r="B12117" t="s" s="0">
        <v>229</v>
      </c>
      <c r="C12117" t="s" s="0">
        <v>72</v>
      </c>
      <c r="E12117" t="s" s="0">
        <v>229</v>
      </c>
      <c r="F12117" s="0">
        <v>0.91</v>
      </c>
    </row>
    <row r="12118" spans="1:6">
      <c r="A12118" s="39">
        <v>99826</v>
      </c>
      <c r="B12118" t="s" s="0">
        <v>229</v>
      </c>
      <c r="C12118" t="s" s="0">
        <v>72</v>
      </c>
      <c r="E12118" t="s" s="0">
        <v>229</v>
      </c>
      <c r="F12118" s="0">
        <v>0.91</v>
      </c>
    </row>
    <row r="12119" spans="1:6">
      <c r="A12119" s="39">
        <v>36419</v>
      </c>
      <c r="B12119" t="s" s="0">
        <v>229</v>
      </c>
      <c r="C12119" t="s" s="0">
        <v>72</v>
      </c>
      <c r="E12119" t="s" s="0">
        <v>229</v>
      </c>
      <c r="F12119" s="0">
        <v>0.91</v>
      </c>
    </row>
    <row r="12120" spans="1:6">
      <c r="A12120" s="39">
        <v>19322</v>
      </c>
      <c r="B12120" t="s" s="0">
        <v>215</v>
      </c>
      <c r="C12120" t="s" s="0">
        <v>82</v>
      </c>
      <c r="E12120" t="s" s="0">
        <v>215</v>
      </c>
      <c r="F12120" s="0">
        <v>0.81899999999999995</v>
      </c>
    </row>
    <row r="12121" spans="1:6">
      <c r="A12121" s="39">
        <v>76599</v>
      </c>
      <c r="B12121" t="s" s="0">
        <v>180</v>
      </c>
      <c r="C12121" t="s" s="0">
        <v>20</v>
      </c>
      <c r="E12121" t="s" s="0">
        <v>180</v>
      </c>
      <c r="F12121" s="0">
        <v>1.024</v>
      </c>
    </row>
    <row r="12122" spans="1:6">
      <c r="A12122" s="39">
        <v>91085</v>
      </c>
      <c r="B12122" t="s" s="0">
        <v>47</v>
      </c>
      <c r="C12122" t="s" s="0">
        <v>26</v>
      </c>
      <c r="E12122" t="s" s="0">
        <v>47</v>
      </c>
      <c r="F12122" s="0">
        <v>1.046</v>
      </c>
    </row>
    <row r="12123" spans="1:6">
      <c r="A12123" s="39">
        <v>67273</v>
      </c>
      <c r="B12123" t="s" s="0">
        <v>137</v>
      </c>
      <c r="C12123" t="s" s="0">
        <v>22</v>
      </c>
      <c r="E12123" t="s" s="0">
        <v>137</v>
      </c>
      <c r="F12123" s="0">
        <v>1.0580000000000001</v>
      </c>
    </row>
    <row r="12124" spans="1:6">
      <c r="A12124" s="39">
        <v>67256</v>
      </c>
      <c r="B12124" t="s" s="0">
        <v>137</v>
      </c>
      <c r="C12124" t="s" s="0">
        <v>22</v>
      </c>
      <c r="E12124" t="s" s="0">
        <v>137</v>
      </c>
      <c r="F12124" s="0">
        <v>1.0580000000000001</v>
      </c>
    </row>
    <row r="12125" spans="1:6">
      <c r="A12125" s="39">
        <v>66709</v>
      </c>
      <c r="B12125" t="s" s="0">
        <v>225</v>
      </c>
      <c r="C12125" t="s" s="0">
        <v>226</v>
      </c>
      <c r="E12125" t="s" s="0">
        <v>225</v>
      </c>
      <c r="F12125" s="0">
        <v>0.95499999999999996</v>
      </c>
    </row>
    <row r="12126" spans="1:6">
      <c r="A12126" s="39">
        <v>96260</v>
      </c>
      <c r="B12126" t="s" s="0">
        <v>127</v>
      </c>
      <c r="C12126" t="s" s="0">
        <v>26</v>
      </c>
      <c r="E12126" t="s" s="0">
        <v>127</v>
      </c>
      <c r="F12126" s="0">
        <v>1.0229999999999999</v>
      </c>
    </row>
    <row r="12127" spans="1:6">
      <c r="A12127" s="39">
        <v>71287</v>
      </c>
      <c r="B12127" t="s" s="0">
        <v>90</v>
      </c>
      <c r="C12127" t="s" s="0">
        <v>20</v>
      </c>
      <c r="E12127" t="s" s="0">
        <v>90</v>
      </c>
      <c r="F12127" s="0">
        <v>1.107</v>
      </c>
    </row>
    <row r="12128" spans="1:6">
      <c r="A12128" s="39">
        <v>36466</v>
      </c>
      <c r="B12128" t="s" s="0">
        <v>229</v>
      </c>
      <c r="C12128" t="s" s="0">
        <v>72</v>
      </c>
      <c r="E12128" t="s" s="0">
        <v>229</v>
      </c>
      <c r="F12128" s="0">
        <v>0.91</v>
      </c>
    </row>
    <row r="12129" spans="1:6">
      <c r="A12129" s="39">
        <v>36452</v>
      </c>
      <c r="B12129" t="s" s="0">
        <v>229</v>
      </c>
      <c r="C12129" t="s" s="0">
        <v>72</v>
      </c>
      <c r="E12129" t="s" s="0">
        <v>229</v>
      </c>
      <c r="F12129" s="0">
        <v>0.91</v>
      </c>
    </row>
    <row r="12130" spans="1:6">
      <c r="A12130" s="39">
        <v>99826</v>
      </c>
      <c r="B12130" t="s" s="0">
        <v>229</v>
      </c>
      <c r="C12130" t="s" s="0">
        <v>72</v>
      </c>
      <c r="E12130" t="s" s="0">
        <v>229</v>
      </c>
      <c r="F12130" s="0">
        <v>0.91</v>
      </c>
    </row>
    <row r="12131" spans="1:6">
      <c r="A12131" s="39">
        <v>95237</v>
      </c>
      <c r="B12131" t="s" s="0">
        <v>210</v>
      </c>
      <c r="C12131" t="s" s="0">
        <v>26</v>
      </c>
      <c r="E12131" t="s" s="0">
        <v>210</v>
      </c>
      <c r="F12131" s="0">
        <v>1.1299999999999999</v>
      </c>
    </row>
    <row r="12132" spans="1:6">
      <c r="A12132" s="39">
        <v>2627</v>
      </c>
      <c r="B12132" t="s" s="0">
        <v>174</v>
      </c>
      <c r="C12132" t="s" s="0">
        <v>119</v>
      </c>
      <c r="E12132" t="s" s="0">
        <v>174</v>
      </c>
      <c r="F12132" s="0">
        <v>0.91100000000000003</v>
      </c>
    </row>
    <row r="12133" spans="1:6">
      <c r="A12133" s="39">
        <v>36419</v>
      </c>
      <c r="B12133" t="s" s="0">
        <v>229</v>
      </c>
      <c r="C12133" t="s" s="0">
        <v>72</v>
      </c>
      <c r="E12133" t="s" s="0">
        <v>229</v>
      </c>
      <c r="F12133" s="0">
        <v>0.91</v>
      </c>
    </row>
    <row r="12134" spans="1:6">
      <c r="A12134" s="39">
        <v>36419</v>
      </c>
      <c r="B12134" t="s" s="0">
        <v>229</v>
      </c>
      <c r="C12134" t="s" s="0">
        <v>72</v>
      </c>
      <c r="E12134" t="s" s="0">
        <v>229</v>
      </c>
      <c r="F12134" s="0">
        <v>0.91</v>
      </c>
    </row>
    <row r="12135" spans="1:6">
      <c r="A12135" s="39">
        <v>9600</v>
      </c>
      <c r="B12135" t="s" s="0">
        <v>139</v>
      </c>
      <c r="C12135" t="s" s="0">
        <v>119</v>
      </c>
      <c r="E12135" t="s" s="0">
        <v>139</v>
      </c>
      <c r="F12135" s="0">
        <v>0.92800000000000005</v>
      </c>
    </row>
    <row r="12136" spans="1:6">
      <c r="A12136" s="39">
        <v>96369</v>
      </c>
      <c r="B12136" t="s" s="0">
        <v>377</v>
      </c>
      <c r="C12136" t="s" s="0">
        <v>26</v>
      </c>
      <c r="E12136" t="s" s="0">
        <v>377</v>
      </c>
      <c r="F12136" s="0">
        <v>1.135</v>
      </c>
    </row>
    <row r="12137" spans="1:6">
      <c r="A12137" s="39">
        <v>91781</v>
      </c>
      <c r="B12137" t="s" s="0">
        <v>33</v>
      </c>
      <c r="C12137" t="s" s="0">
        <v>26</v>
      </c>
      <c r="E12137" t="s" s="0">
        <v>33</v>
      </c>
      <c r="F12137" s="0">
        <v>1.0189999999999999</v>
      </c>
    </row>
    <row r="12138" spans="1:6">
      <c r="A12138" s="39">
        <v>7950</v>
      </c>
      <c r="B12138" t="s" s="0">
        <v>184</v>
      </c>
      <c r="C12138" t="s" s="0">
        <v>72</v>
      </c>
      <c r="E12138" t="s" s="0">
        <v>184</v>
      </c>
      <c r="F12138" s="0">
        <v>0.94499999999999995</v>
      </c>
    </row>
    <row r="12139" spans="1:6">
      <c r="A12139" s="39">
        <v>99834</v>
      </c>
      <c r="B12139" t="s" s="0">
        <v>229</v>
      </c>
      <c r="C12139" t="s" s="0">
        <v>72</v>
      </c>
      <c r="E12139" t="s" s="0">
        <v>229</v>
      </c>
      <c r="F12139" s="0">
        <v>0.91</v>
      </c>
    </row>
    <row r="12140" spans="1:6">
      <c r="A12140" s="39">
        <v>99826</v>
      </c>
      <c r="B12140" t="s" s="0">
        <v>229</v>
      </c>
      <c r="C12140" t="s" s="0">
        <v>72</v>
      </c>
      <c r="E12140" t="s" s="0">
        <v>229</v>
      </c>
      <c r="F12140" s="0">
        <v>0.91</v>
      </c>
    </row>
    <row r="12141" spans="1:6">
      <c r="A12141" s="39">
        <v>89264</v>
      </c>
      <c r="B12141" t="s" s="0">
        <v>131</v>
      </c>
      <c r="C12141" t="s" s="0">
        <v>26</v>
      </c>
      <c r="E12141" t="s" s="0">
        <v>131</v>
      </c>
      <c r="F12141" s="0">
        <v>1.075</v>
      </c>
    </row>
    <row r="12142" spans="1:6">
      <c r="A12142" s="39">
        <v>91367</v>
      </c>
      <c r="B12142" t="s" s="0">
        <v>312</v>
      </c>
      <c r="C12142" t="s" s="0">
        <v>26</v>
      </c>
      <c r="E12142" t="s" s="0">
        <v>312</v>
      </c>
      <c r="F12142" s="0">
        <v>1.099</v>
      </c>
    </row>
    <row r="12143" spans="1:6">
      <c r="A12143" s="39">
        <v>99820</v>
      </c>
      <c r="B12143" t="s" s="0">
        <v>229</v>
      </c>
      <c r="C12143" t="s" s="0">
        <v>72</v>
      </c>
      <c r="E12143" t="s" s="0">
        <v>229</v>
      </c>
      <c r="F12143" s="0">
        <v>0.91</v>
      </c>
    </row>
    <row r="12144" spans="1:6">
      <c r="A12144" s="39">
        <v>99631</v>
      </c>
      <c r="B12144" t="s" s="0">
        <v>113</v>
      </c>
      <c r="C12144" t="s" s="0">
        <v>72</v>
      </c>
      <c r="E12144" t="s" s="0">
        <v>113</v>
      </c>
      <c r="F12144" s="0">
        <v>0.88600000000000001</v>
      </c>
    </row>
    <row r="12145" spans="1:6">
      <c r="A12145" s="39">
        <v>99819</v>
      </c>
      <c r="B12145" t="s" s="0">
        <v>229</v>
      </c>
      <c r="C12145" t="s" s="0">
        <v>72</v>
      </c>
      <c r="E12145" t="s" s="0">
        <v>229</v>
      </c>
      <c r="F12145" s="0">
        <v>0.91</v>
      </c>
    </row>
    <row r="12146" spans="1:6">
      <c r="A12146" s="39">
        <v>56575</v>
      </c>
      <c r="B12146" t="s" s="0">
        <v>42</v>
      </c>
      <c r="C12146" t="s" s="0">
        <v>22</v>
      </c>
      <c r="E12146" t="s" s="0">
        <v>42</v>
      </c>
      <c r="F12146" s="0">
        <v>1.0009999999999999</v>
      </c>
    </row>
    <row r="12147" spans="1:6">
      <c r="A12147" s="39">
        <v>2957</v>
      </c>
      <c r="B12147" t="s" s="0">
        <v>204</v>
      </c>
      <c r="C12147" t="s" s="0">
        <v>119</v>
      </c>
      <c r="E12147" t="s" s="0">
        <v>204</v>
      </c>
      <c r="F12147" s="0">
        <v>0.88700000000000001</v>
      </c>
    </row>
    <row r="12148" spans="1:6">
      <c r="A12148" s="39">
        <v>2943</v>
      </c>
      <c r="B12148" t="s" s="0">
        <v>204</v>
      </c>
      <c r="C12148" t="s" s="0">
        <v>119</v>
      </c>
      <c r="E12148" t="s" s="0">
        <v>204</v>
      </c>
      <c r="F12148" s="0">
        <v>0.88700000000000001</v>
      </c>
    </row>
    <row r="12149" spans="1:6">
      <c r="A12149" s="39">
        <v>79367</v>
      </c>
      <c r="B12149" t="s" s="0">
        <v>216</v>
      </c>
      <c r="C12149" t="s" s="0">
        <v>20</v>
      </c>
      <c r="E12149" t="s" s="0">
        <v>216</v>
      </c>
      <c r="F12149" s="0">
        <v>1.1020000000000001</v>
      </c>
    </row>
    <row r="12150" spans="1:6">
      <c r="A12150" s="39">
        <v>57586</v>
      </c>
      <c r="B12150" t="s" s="0">
        <v>112</v>
      </c>
      <c r="C12150" t="s" s="0">
        <v>22</v>
      </c>
      <c r="E12150" t="s" s="0">
        <v>112</v>
      </c>
      <c r="F12150" s="0">
        <v>0.99</v>
      </c>
    </row>
    <row r="12151" spans="1:6">
      <c r="A12151" s="39">
        <v>19412</v>
      </c>
      <c r="B12151" t="s" s="0">
        <v>135</v>
      </c>
      <c r="C12151" t="s" s="0">
        <v>58</v>
      </c>
      <c r="E12151" t="s" s="0">
        <v>135</v>
      </c>
      <c r="F12151" s="0">
        <v>0.90100000000000002</v>
      </c>
    </row>
    <row r="12152" spans="1:6">
      <c r="A12152" s="39">
        <v>18461</v>
      </c>
      <c r="B12152" t="s" s="0">
        <v>83</v>
      </c>
      <c r="C12152" t="s" s="0">
        <v>58</v>
      </c>
      <c r="E12152" t="s" s="0">
        <v>83</v>
      </c>
      <c r="F12152" s="0">
        <v>0.94399999999999995</v>
      </c>
    </row>
    <row r="12153" spans="1:6">
      <c r="A12153" s="39">
        <v>17498</v>
      </c>
      <c r="B12153" t="s" s="0">
        <v>66</v>
      </c>
      <c r="C12153" t="s" s="0">
        <v>58</v>
      </c>
      <c r="E12153" t="s" s="0">
        <v>66</v>
      </c>
      <c r="F12153" s="0">
        <v>1.012</v>
      </c>
    </row>
    <row r="12154" spans="1:6">
      <c r="A12154" s="39">
        <v>55624</v>
      </c>
      <c r="B12154" t="s" s="0">
        <v>32</v>
      </c>
      <c r="C12154" t="s" s="0">
        <v>22</v>
      </c>
      <c r="E12154" t="s" s="0">
        <v>32</v>
      </c>
      <c r="F12154" s="0">
        <v>1.046</v>
      </c>
    </row>
    <row r="12155" spans="1:6">
      <c r="A12155" s="39">
        <v>55629</v>
      </c>
      <c r="B12155" t="s" s="0">
        <v>36</v>
      </c>
      <c r="C12155" t="s" s="0">
        <v>22</v>
      </c>
      <c r="E12155" t="s" s="0">
        <v>36</v>
      </c>
      <c r="F12155" s="0">
        <v>0.95299999999999996</v>
      </c>
    </row>
    <row r="12156" spans="1:6">
      <c r="A12156" s="39">
        <v>56191</v>
      </c>
      <c r="B12156" t="s" s="0">
        <v>42</v>
      </c>
      <c r="C12156" t="s" s="0">
        <v>22</v>
      </c>
      <c r="E12156" t="s" s="0">
        <v>42</v>
      </c>
      <c r="F12156" s="0">
        <v>1.0009999999999999</v>
      </c>
    </row>
    <row r="12157" spans="1:6">
      <c r="A12157" s="39">
        <v>64331</v>
      </c>
      <c r="B12157" t="s" s="0">
        <v>115</v>
      </c>
      <c r="C12157" t="s" s="0">
        <v>74</v>
      </c>
      <c r="E12157" t="s" s="0">
        <v>115</v>
      </c>
      <c r="F12157" s="0">
        <v>1.002</v>
      </c>
    </row>
    <row r="12158" spans="1:6">
      <c r="A12158" s="39">
        <v>36460</v>
      </c>
      <c r="B12158" t="s" s="0">
        <v>229</v>
      </c>
      <c r="C12158" t="s" s="0">
        <v>72</v>
      </c>
      <c r="E12158" t="s" s="0">
        <v>229</v>
      </c>
      <c r="F12158" s="0">
        <v>0.91</v>
      </c>
    </row>
    <row r="12159" spans="1:6">
      <c r="A12159" s="39">
        <v>87480</v>
      </c>
      <c r="B12159" t="s" s="0">
        <v>143</v>
      </c>
      <c r="C12159" t="s" s="0">
        <v>26</v>
      </c>
      <c r="E12159" t="s" s="0">
        <v>143</v>
      </c>
      <c r="F12159" s="0">
        <v>1.0960000000000001</v>
      </c>
    </row>
    <row r="12160" spans="1:6">
      <c r="A12160" s="39">
        <v>96479</v>
      </c>
      <c r="B12160" t="s" s="0">
        <v>78</v>
      </c>
      <c r="C12160" t="s" s="0">
        <v>26</v>
      </c>
      <c r="E12160" t="s" s="0">
        <v>78</v>
      </c>
      <c r="F12160" s="0">
        <v>1.01</v>
      </c>
    </row>
    <row r="12161" spans="1:6">
      <c r="A12161" s="39">
        <v>53539</v>
      </c>
      <c r="B12161" t="s" s="0">
        <v>167</v>
      </c>
      <c r="C12161" t="s" s="0">
        <v>22</v>
      </c>
      <c r="E12161" t="s" s="0">
        <v>167</v>
      </c>
      <c r="F12161" s="0">
        <v>1.01</v>
      </c>
    </row>
    <row r="12162" spans="1:6">
      <c r="A12162" s="39">
        <v>66887</v>
      </c>
      <c r="B12162" t="s" s="0">
        <v>53</v>
      </c>
      <c r="C12162" t="s" s="0">
        <v>22</v>
      </c>
      <c r="E12162" t="s" s="0">
        <v>53</v>
      </c>
      <c r="F12162" s="0">
        <v>0.96099999999999997</v>
      </c>
    </row>
    <row r="12163" spans="1:6">
      <c r="A12163" s="39">
        <v>86465</v>
      </c>
      <c r="B12163" t="s" s="0">
        <v>50</v>
      </c>
      <c r="C12163" t="s" s="0">
        <v>26</v>
      </c>
      <c r="E12163" t="s" s="0">
        <v>50</v>
      </c>
      <c r="F12163" s="0">
        <v>1.099</v>
      </c>
    </row>
    <row r="12164" spans="1:6">
      <c r="A12164" s="39">
        <v>55576</v>
      </c>
      <c r="B12164" t="s" s="0">
        <v>166</v>
      </c>
      <c r="C12164" t="s" s="0">
        <v>22</v>
      </c>
      <c r="E12164" t="s" s="0">
        <v>166</v>
      </c>
      <c r="F12164" s="0">
        <v>1.036</v>
      </c>
    </row>
    <row r="12165" spans="1:6">
      <c r="A12165" s="39">
        <v>99826</v>
      </c>
      <c r="B12165" t="s" s="0">
        <v>229</v>
      </c>
      <c r="C12165" t="s" s="0">
        <v>72</v>
      </c>
      <c r="E12165" t="s" s="0">
        <v>229</v>
      </c>
      <c r="F12165" s="0">
        <v>0.91</v>
      </c>
    </row>
    <row r="12166" spans="1:6">
      <c r="A12166" s="39">
        <v>21261</v>
      </c>
      <c r="B12166" t="s" s="0">
        <v>165</v>
      </c>
      <c r="C12166" t="s" s="0">
        <v>39</v>
      </c>
      <c r="E12166" t="s" s="0">
        <v>165</v>
      </c>
      <c r="F12166" s="0">
        <v>0.98</v>
      </c>
    </row>
    <row r="12167" spans="1:6">
      <c r="A12167" s="39">
        <v>54441</v>
      </c>
      <c r="B12167" t="s" s="0">
        <v>21</v>
      </c>
      <c r="C12167" t="s" s="0">
        <v>22</v>
      </c>
      <c r="E12167" t="s" s="0">
        <v>21</v>
      </c>
      <c r="F12167" s="0">
        <v>1.085</v>
      </c>
    </row>
    <row r="12168" spans="1:6">
      <c r="A12168" s="39">
        <v>78669</v>
      </c>
      <c r="B12168" t="s" s="0">
        <v>87</v>
      </c>
      <c r="C12168" t="s" s="0">
        <v>20</v>
      </c>
      <c r="E12168" t="s" s="0">
        <v>87</v>
      </c>
      <c r="F12168" s="0">
        <v>0.97799999999999998</v>
      </c>
    </row>
    <row r="12169" spans="1:6">
      <c r="A12169" s="39">
        <v>91809</v>
      </c>
      <c r="B12169" t="s" s="0">
        <v>46</v>
      </c>
      <c r="C12169" t="s" s="0">
        <v>26</v>
      </c>
      <c r="E12169" t="s" s="0">
        <v>46</v>
      </c>
      <c r="F12169" s="0">
        <v>1.046</v>
      </c>
    </row>
    <row r="12170" spans="1:6">
      <c r="A12170" s="39">
        <v>56753</v>
      </c>
      <c r="B12170" t="s" s="0">
        <v>42</v>
      </c>
      <c r="C12170" t="s" s="0">
        <v>22</v>
      </c>
      <c r="E12170" t="s" s="0">
        <v>42</v>
      </c>
      <c r="F12170" s="0">
        <v>1.0009999999999999</v>
      </c>
    </row>
    <row r="12171" spans="1:6">
      <c r="A12171" s="39">
        <v>36433</v>
      </c>
      <c r="B12171" t="s" s="0">
        <v>229</v>
      </c>
      <c r="C12171" t="s" s="0">
        <v>72</v>
      </c>
      <c r="E12171" t="s" s="0">
        <v>229</v>
      </c>
      <c r="F12171" s="0">
        <v>0.91</v>
      </c>
    </row>
    <row r="12172" spans="1:6">
      <c r="A12172" s="39">
        <v>54298</v>
      </c>
      <c r="B12172" t="s" s="0">
        <v>21</v>
      </c>
      <c r="C12172" t="s" s="0">
        <v>22</v>
      </c>
      <c r="E12172" t="s" s="0">
        <v>21</v>
      </c>
      <c r="F12172" s="0">
        <v>1.085</v>
      </c>
    </row>
    <row r="12173" spans="1:6">
      <c r="A12173" s="39">
        <v>56729</v>
      </c>
      <c r="B12173" t="s" s="0">
        <v>42</v>
      </c>
      <c r="C12173" t="s" s="0">
        <v>22</v>
      </c>
      <c r="E12173" t="s" s="0">
        <v>42</v>
      </c>
      <c r="F12173" s="0">
        <v>1.0009999999999999</v>
      </c>
    </row>
    <row r="12174" spans="1:6">
      <c r="A12174" s="39">
        <v>99826</v>
      </c>
      <c r="B12174" t="s" s="0">
        <v>229</v>
      </c>
      <c r="C12174" t="s" s="0">
        <v>72</v>
      </c>
      <c r="E12174" t="s" s="0">
        <v>229</v>
      </c>
      <c r="F12174" s="0">
        <v>0.91</v>
      </c>
    </row>
    <row r="12175" spans="1:6">
      <c r="A12175" s="39">
        <v>36404</v>
      </c>
      <c r="B12175" t="s" s="0">
        <v>229</v>
      </c>
      <c r="C12175" t="s" s="0">
        <v>72</v>
      </c>
      <c r="E12175" t="s" s="0">
        <v>229</v>
      </c>
      <c r="F12175" s="0">
        <v>0.91</v>
      </c>
    </row>
    <row r="12176" spans="1:6">
      <c r="A12176" s="39">
        <v>99842</v>
      </c>
      <c r="B12176" t="s" s="0">
        <v>229</v>
      </c>
      <c r="C12176" t="s" s="0">
        <v>72</v>
      </c>
      <c r="E12176" t="s" s="0">
        <v>229</v>
      </c>
      <c r="F12176" s="0">
        <v>0.91</v>
      </c>
    </row>
    <row r="12177" spans="1:6">
      <c r="A12177" s="39">
        <v>36419</v>
      </c>
      <c r="B12177" t="s" s="0">
        <v>229</v>
      </c>
      <c r="C12177" t="s" s="0">
        <v>72</v>
      </c>
      <c r="E12177" t="s" s="0">
        <v>229</v>
      </c>
      <c r="F12177" s="0">
        <v>0.91</v>
      </c>
    </row>
    <row r="12178" spans="1:6">
      <c r="A12178" s="39">
        <v>99846</v>
      </c>
      <c r="B12178" t="s" s="0">
        <v>229</v>
      </c>
      <c r="C12178" t="s" s="0">
        <v>72</v>
      </c>
      <c r="E12178" t="s" s="0">
        <v>229</v>
      </c>
      <c r="F12178" s="0">
        <v>0.91</v>
      </c>
    </row>
    <row r="12179" spans="1:6">
      <c r="A12179" s="39">
        <v>99830</v>
      </c>
      <c r="B12179" t="s" s="0">
        <v>229</v>
      </c>
      <c r="C12179" t="s" s="0">
        <v>72</v>
      </c>
      <c r="E12179" t="s" s="0">
        <v>229</v>
      </c>
      <c r="F12179" s="0">
        <v>0.91</v>
      </c>
    </row>
    <row r="12180" spans="1:6">
      <c r="A12180" s="39">
        <v>36414</v>
      </c>
      <c r="B12180" t="s" s="0">
        <v>229</v>
      </c>
      <c r="C12180" t="s" s="0">
        <v>72</v>
      </c>
      <c r="E12180" t="s" s="0">
        <v>229</v>
      </c>
      <c r="F12180" s="0">
        <v>0.91</v>
      </c>
    </row>
    <row r="12181" spans="1:6">
      <c r="A12181" s="39">
        <v>36404</v>
      </c>
      <c r="B12181" t="s" s="0">
        <v>229</v>
      </c>
      <c r="C12181" t="s" s="0">
        <v>72</v>
      </c>
      <c r="E12181" t="s" s="0">
        <v>229</v>
      </c>
      <c r="F12181" s="0">
        <v>0.91</v>
      </c>
    </row>
    <row r="12182" spans="1:6">
      <c r="A12182" s="39">
        <v>36457</v>
      </c>
      <c r="B12182" t="s" s="0">
        <v>229</v>
      </c>
      <c r="C12182" t="s" s="0">
        <v>72</v>
      </c>
      <c r="E12182" t="s" s="0">
        <v>229</v>
      </c>
      <c r="F12182" s="0">
        <v>0.91</v>
      </c>
    </row>
    <row r="12183" spans="1:6">
      <c r="A12183" s="39">
        <v>3119</v>
      </c>
      <c r="B12183" t="s" s="0">
        <v>288</v>
      </c>
      <c r="C12183" t="s" s="0">
        <v>82</v>
      </c>
      <c r="E12183" t="s" s="0">
        <v>288</v>
      </c>
      <c r="F12183" s="0">
        <v>0.748</v>
      </c>
    </row>
    <row r="12184" spans="1:6">
      <c r="A12184" s="39">
        <v>79677</v>
      </c>
      <c r="B12184" t="s" s="0">
        <v>92</v>
      </c>
      <c r="C12184" t="s" s="0">
        <v>20</v>
      </c>
      <c r="E12184" t="s" s="0">
        <v>92</v>
      </c>
      <c r="F12184" s="0">
        <v>1.028</v>
      </c>
    </row>
    <row r="12185" spans="1:6">
      <c r="A12185" s="39">
        <v>86650</v>
      </c>
      <c r="B12185" t="s" s="0">
        <v>101</v>
      </c>
      <c r="C12185" t="s" s="0">
        <v>26</v>
      </c>
      <c r="E12185" t="s" s="0">
        <v>101</v>
      </c>
      <c r="F12185" s="0">
        <v>1.0469999999999999</v>
      </c>
    </row>
    <row r="12186" spans="1:6">
      <c r="A12186" s="39">
        <v>38176</v>
      </c>
      <c r="B12186" t="s" s="0">
        <v>335</v>
      </c>
      <c r="C12186" t="s" s="0">
        <v>39</v>
      </c>
      <c r="E12186" t="s" s="0">
        <v>335</v>
      </c>
      <c r="F12186" s="0">
        <v>0.81799999999999995</v>
      </c>
    </row>
    <row r="12187" spans="1:6">
      <c r="A12187" s="39">
        <v>55234</v>
      </c>
      <c r="B12187" t="s" s="0">
        <v>99</v>
      </c>
      <c r="C12187" t="s" s="0">
        <v>22</v>
      </c>
      <c r="E12187" t="s" s="0">
        <v>99</v>
      </c>
      <c r="F12187" s="0">
        <v>0.97</v>
      </c>
    </row>
    <row r="12188" spans="1:6">
      <c r="A12188" s="39">
        <v>90530</v>
      </c>
      <c r="B12188" t="s" s="0">
        <v>30</v>
      </c>
      <c r="C12188" t="s" s="0">
        <v>26</v>
      </c>
      <c r="E12188" t="s" s="0">
        <v>30</v>
      </c>
      <c r="F12188" s="0">
        <v>1.07</v>
      </c>
    </row>
    <row r="12189" spans="1:6">
      <c r="A12189" s="39">
        <v>99837</v>
      </c>
      <c r="B12189" t="s" s="0">
        <v>229</v>
      </c>
      <c r="C12189" t="s" s="0">
        <v>72</v>
      </c>
      <c r="E12189" t="s" s="0">
        <v>229</v>
      </c>
      <c r="F12189" s="0">
        <v>0.91</v>
      </c>
    </row>
    <row r="12190" spans="1:6">
      <c r="A12190" s="39">
        <v>18513</v>
      </c>
      <c r="B12190" t="s" s="0">
        <v>83</v>
      </c>
      <c r="C12190" t="s" s="0">
        <v>58</v>
      </c>
      <c r="E12190" t="s" s="0">
        <v>83</v>
      </c>
      <c r="F12190" s="0">
        <v>0.94399999999999995</v>
      </c>
    </row>
    <row r="12191" spans="1:6">
      <c r="A12191" s="39">
        <v>21403</v>
      </c>
      <c r="B12191" t="s" s="0">
        <v>55</v>
      </c>
      <c r="C12191" t="s" s="0">
        <v>39</v>
      </c>
      <c r="E12191" t="s" s="0">
        <v>55</v>
      </c>
      <c r="F12191" s="0">
        <v>0.94</v>
      </c>
    </row>
    <row r="12192" spans="1:6">
      <c r="A12192" s="39">
        <v>15864</v>
      </c>
      <c r="B12192" t="s" s="0">
        <v>206</v>
      </c>
      <c r="C12192" t="s" s="0">
        <v>82</v>
      </c>
      <c r="E12192" t="s" s="0">
        <v>206</v>
      </c>
      <c r="F12192" s="0">
        <v>0.93600000000000005</v>
      </c>
    </row>
    <row r="12193" spans="1:6">
      <c r="A12193" s="39">
        <v>73240</v>
      </c>
      <c r="B12193" t="s" s="0">
        <v>88</v>
      </c>
      <c r="C12193" t="s" s="0">
        <v>20</v>
      </c>
      <c r="E12193" t="s" s="0">
        <v>88</v>
      </c>
      <c r="F12193" s="0">
        <v>1.028</v>
      </c>
    </row>
    <row r="12194" spans="1:6">
      <c r="A12194" s="39">
        <v>18442</v>
      </c>
      <c r="B12194" t="s" s="0">
        <v>83</v>
      </c>
      <c r="C12194" t="s" s="0">
        <v>58</v>
      </c>
      <c r="E12194" t="s" s="0">
        <v>83</v>
      </c>
      <c r="F12194" s="0">
        <v>0.94399999999999995</v>
      </c>
    </row>
    <row r="12195" spans="1:6">
      <c r="A12195" s="39">
        <v>36466</v>
      </c>
      <c r="B12195" t="s" s="0">
        <v>229</v>
      </c>
      <c r="C12195" t="s" s="0">
        <v>72</v>
      </c>
      <c r="E12195" t="s" s="0">
        <v>229</v>
      </c>
      <c r="F12195" s="0">
        <v>0.91</v>
      </c>
    </row>
    <row r="12196" spans="1:6">
      <c r="A12196" s="39">
        <v>84187</v>
      </c>
      <c r="B12196" t="s" s="0">
        <v>56</v>
      </c>
      <c r="C12196" t="s" s="0">
        <v>26</v>
      </c>
      <c r="E12196" t="s" s="0">
        <v>56</v>
      </c>
      <c r="F12196" s="0">
        <v>0.99399999999999999</v>
      </c>
    </row>
    <row r="12197" spans="1:6">
      <c r="A12197" s="39">
        <v>99848</v>
      </c>
      <c r="B12197" t="s" s="0">
        <v>229</v>
      </c>
      <c r="C12197" t="s" s="0">
        <v>72</v>
      </c>
      <c r="E12197" t="s" s="0">
        <v>229</v>
      </c>
      <c r="F12197" s="0">
        <v>0.91</v>
      </c>
    </row>
    <row r="12198" spans="1:6">
      <c r="A12198" s="39">
        <v>37242</v>
      </c>
      <c r="B12198" t="s" s="0">
        <v>434</v>
      </c>
      <c r="C12198" t="s" s="0">
        <v>74</v>
      </c>
      <c r="E12198" t="s" s="0">
        <v>434</v>
      </c>
      <c r="F12198" s="0">
        <v>0.97399999999999998</v>
      </c>
    </row>
    <row r="12199" spans="1:6">
      <c r="A12199" s="39">
        <v>37297</v>
      </c>
      <c r="B12199" t="s" s="0">
        <v>434</v>
      </c>
      <c r="C12199" t="s" s="0">
        <v>74</v>
      </c>
      <c r="E12199" t="s" s="0">
        <v>434</v>
      </c>
      <c r="F12199" s="0">
        <v>0.97399999999999998</v>
      </c>
    </row>
    <row r="12200" spans="1:6">
      <c r="A12200" s="39">
        <v>37269</v>
      </c>
      <c r="B12200" t="s" s="0">
        <v>434</v>
      </c>
      <c r="C12200" t="s" s="0">
        <v>74</v>
      </c>
      <c r="E12200" t="s" s="0">
        <v>434</v>
      </c>
      <c r="F12200" s="0">
        <v>0.97399999999999998</v>
      </c>
    </row>
    <row r="12201" spans="1:6">
      <c r="A12201" s="39">
        <v>37247</v>
      </c>
      <c r="B12201" t="s" s="0">
        <v>434</v>
      </c>
      <c r="C12201" t="s" s="0">
        <v>74</v>
      </c>
      <c r="E12201" t="s" s="0">
        <v>434</v>
      </c>
      <c r="F12201" s="0">
        <v>0.97399999999999998</v>
      </c>
    </row>
    <row r="12202" spans="1:6">
      <c r="A12202" s="39">
        <v>37293</v>
      </c>
      <c r="B12202" t="s" s="0">
        <v>434</v>
      </c>
      <c r="C12202" t="s" s="0">
        <v>74</v>
      </c>
      <c r="E12202" t="s" s="0">
        <v>434</v>
      </c>
      <c r="F12202" s="0">
        <v>0.97399999999999998</v>
      </c>
    </row>
    <row r="12203" spans="1:6">
      <c r="A12203" s="39">
        <v>93173</v>
      </c>
      <c r="B12203" t="s" s="0">
        <v>117</v>
      </c>
      <c r="C12203" t="s" s="0">
        <v>26</v>
      </c>
      <c r="E12203" t="s" s="0">
        <v>117</v>
      </c>
      <c r="F12203" s="0">
        <v>1.0569999999999999</v>
      </c>
    </row>
    <row r="12204" spans="1:6">
      <c r="A12204" s="39">
        <v>21279</v>
      </c>
      <c r="B12204" t="s" s="0">
        <v>165</v>
      </c>
      <c r="C12204" t="s" s="0">
        <v>39</v>
      </c>
      <c r="E12204" t="s" s="0">
        <v>165</v>
      </c>
      <c r="F12204" s="0">
        <v>0.98</v>
      </c>
    </row>
    <row r="12205" spans="1:6">
      <c r="A12205" s="39">
        <v>14778</v>
      </c>
      <c r="B12205" t="s" s="0">
        <v>191</v>
      </c>
      <c r="C12205" t="s" s="0">
        <v>82</v>
      </c>
      <c r="E12205" t="s" s="0">
        <v>191</v>
      </c>
      <c r="F12205" s="0">
        <v>0.95699999999999996</v>
      </c>
    </row>
    <row r="12206" spans="1:6">
      <c r="A12206" s="39">
        <v>37235</v>
      </c>
      <c r="B12206" t="s" s="0">
        <v>434</v>
      </c>
      <c r="C12206" t="s" s="0">
        <v>74</v>
      </c>
      <c r="E12206" t="s" s="0">
        <v>434</v>
      </c>
      <c r="F12206" s="0">
        <v>0.97399999999999998</v>
      </c>
    </row>
    <row r="12207" spans="1:6">
      <c r="A12207" s="39">
        <v>3096</v>
      </c>
      <c r="B12207" t="s" s="0">
        <v>288</v>
      </c>
      <c r="C12207" t="s" s="0">
        <v>82</v>
      </c>
      <c r="E12207" t="s" s="0">
        <v>288</v>
      </c>
      <c r="F12207" s="0">
        <v>0.748</v>
      </c>
    </row>
    <row r="12208" spans="1:6">
      <c r="A12208" s="39">
        <v>39539</v>
      </c>
      <c r="B12208" t="s" s="0">
        <v>95</v>
      </c>
      <c r="C12208" t="s" s="0">
        <v>70</v>
      </c>
      <c r="E12208" t="s" s="0">
        <v>95</v>
      </c>
      <c r="F12208" s="0">
        <v>0.72899999999999998</v>
      </c>
    </row>
    <row r="12209" spans="1:6">
      <c r="A12209" s="39">
        <v>39615</v>
      </c>
      <c r="B12209" t="s" s="0">
        <v>95</v>
      </c>
      <c r="C12209" t="s" s="0">
        <v>70</v>
      </c>
      <c r="E12209" t="s" s="0">
        <v>95</v>
      </c>
      <c r="F12209" s="0">
        <v>0.72899999999999998</v>
      </c>
    </row>
    <row r="12210" spans="1:6">
      <c r="A12210" s="39">
        <v>37276</v>
      </c>
      <c r="B12210" t="s" s="0">
        <v>434</v>
      </c>
      <c r="C12210" t="s" s="0">
        <v>74</v>
      </c>
      <c r="E12210" t="s" s="0">
        <v>434</v>
      </c>
      <c r="F12210" s="0">
        <v>0.97399999999999998</v>
      </c>
    </row>
    <row r="12211" spans="1:6">
      <c r="A12211" s="39">
        <v>8412</v>
      </c>
      <c r="B12211" t="s" s="0">
        <v>252</v>
      </c>
      <c r="C12211" t="s" s="0">
        <v>119</v>
      </c>
      <c r="E12211" t="s" s="0">
        <v>252</v>
      </c>
      <c r="F12211" s="0">
        <v>0.91700000000000004</v>
      </c>
    </row>
    <row r="12212" spans="1:6">
      <c r="A12212" s="39">
        <v>19386</v>
      </c>
      <c r="B12212" t="s" s="0">
        <v>135</v>
      </c>
      <c r="C12212" t="s" s="0">
        <v>58</v>
      </c>
      <c r="E12212" t="s" s="0">
        <v>135</v>
      </c>
      <c r="F12212" s="0">
        <v>0.90100000000000002</v>
      </c>
    </row>
    <row r="12213" spans="1:6">
      <c r="A12213" s="39">
        <v>17089</v>
      </c>
      <c r="B12213" t="s" s="0">
        <v>125</v>
      </c>
      <c r="C12213" t="s" s="0">
        <v>58</v>
      </c>
      <c r="E12213" t="s" s="0">
        <v>125</v>
      </c>
      <c r="F12213" s="0">
        <v>0.9</v>
      </c>
    </row>
    <row r="12214" spans="1:6">
      <c r="A12214" s="39">
        <v>14542</v>
      </c>
      <c r="B12214" t="s" s="0">
        <v>191</v>
      </c>
      <c r="C12214" t="s" s="0">
        <v>82</v>
      </c>
      <c r="E12214" t="s" s="0">
        <v>191</v>
      </c>
      <c r="F12214" s="0">
        <v>0.95699999999999996</v>
      </c>
    </row>
    <row r="12215" spans="1:6">
      <c r="A12215" s="39">
        <v>37290</v>
      </c>
      <c r="B12215" t="s" s="0">
        <v>434</v>
      </c>
      <c r="C12215" t="s" s="0">
        <v>74</v>
      </c>
      <c r="E12215" t="s" s="0">
        <v>434</v>
      </c>
      <c r="F12215" s="0">
        <v>0.97399999999999998</v>
      </c>
    </row>
    <row r="12216" spans="1:6">
      <c r="A12216" s="39">
        <v>26427</v>
      </c>
      <c r="B12216" t="s" s="0">
        <v>261</v>
      </c>
      <c r="C12216" t="s" s="0">
        <v>39</v>
      </c>
      <c r="E12216" t="s" s="0">
        <v>261</v>
      </c>
      <c r="F12216" s="0">
        <v>0.77100000000000002</v>
      </c>
    </row>
    <row r="12217" spans="1:6">
      <c r="A12217" s="39">
        <v>57635</v>
      </c>
      <c r="B12217" t="s" s="0">
        <v>112</v>
      </c>
      <c r="C12217" t="s" s="0">
        <v>22</v>
      </c>
      <c r="E12217" t="s" s="0">
        <v>112</v>
      </c>
      <c r="F12217" s="0">
        <v>0.99</v>
      </c>
    </row>
    <row r="12218" spans="1:6">
      <c r="A12218" s="39">
        <v>37249</v>
      </c>
      <c r="B12218" t="s" s="0">
        <v>434</v>
      </c>
      <c r="C12218" t="s" s="0">
        <v>74</v>
      </c>
      <c r="E12218" t="s" s="0">
        <v>434</v>
      </c>
      <c r="F12218" s="0">
        <v>0.97399999999999998</v>
      </c>
    </row>
    <row r="12219" spans="1:6">
      <c r="A12219" s="39">
        <v>49757</v>
      </c>
      <c r="B12219" t="s" s="0">
        <v>158</v>
      </c>
      <c r="C12219" t="s" s="0">
        <v>39</v>
      </c>
      <c r="E12219" t="s" s="0">
        <v>158</v>
      </c>
      <c r="F12219" s="0">
        <v>0.82</v>
      </c>
    </row>
    <row r="12220" spans="1:6">
      <c r="A12220" s="39">
        <v>37296</v>
      </c>
      <c r="B12220" t="s" s="0">
        <v>434</v>
      </c>
      <c r="C12220" t="s" s="0">
        <v>74</v>
      </c>
      <c r="E12220" t="s" s="0">
        <v>434</v>
      </c>
      <c r="F12220" s="0">
        <v>0.97399999999999998</v>
      </c>
    </row>
    <row r="12221" spans="1:6">
      <c r="A12221" s="39">
        <v>4779</v>
      </c>
      <c r="B12221" t="s" s="0">
        <v>177</v>
      </c>
      <c r="C12221" t="s" s="0">
        <v>119</v>
      </c>
      <c r="E12221" t="s" s="0">
        <v>177</v>
      </c>
      <c r="F12221" s="0">
        <v>0.96099999999999997</v>
      </c>
    </row>
    <row r="12222" spans="1:6">
      <c r="A12222" s="39">
        <v>73249</v>
      </c>
      <c r="B12222" t="s" s="0">
        <v>88</v>
      </c>
      <c r="C12222" t="s" s="0">
        <v>20</v>
      </c>
      <c r="E12222" t="s" s="0">
        <v>88</v>
      </c>
      <c r="F12222" s="0">
        <v>1.028</v>
      </c>
    </row>
    <row r="12223" spans="1:6">
      <c r="A12223" s="39">
        <v>92533</v>
      </c>
      <c r="B12223" t="s" s="0">
        <v>123</v>
      </c>
      <c r="C12223" t="s" s="0">
        <v>26</v>
      </c>
      <c r="E12223" t="s" s="0">
        <v>123</v>
      </c>
      <c r="F12223" s="0">
        <v>1.018</v>
      </c>
    </row>
    <row r="12224" spans="1:6">
      <c r="A12224" s="39">
        <v>36205</v>
      </c>
      <c r="B12224" t="s" s="0">
        <v>434</v>
      </c>
      <c r="C12224" t="s" s="0">
        <v>74</v>
      </c>
      <c r="E12224" t="s" s="0">
        <v>434</v>
      </c>
      <c r="F12224" s="0">
        <v>0.97399999999999998</v>
      </c>
    </row>
    <row r="12225" spans="1:6">
      <c r="A12225" s="39">
        <v>37284</v>
      </c>
      <c r="B12225" t="s" s="0">
        <v>434</v>
      </c>
      <c r="C12225" t="s" s="0">
        <v>74</v>
      </c>
      <c r="E12225" t="s" s="0">
        <v>434</v>
      </c>
      <c r="F12225" s="0">
        <v>0.97399999999999998</v>
      </c>
    </row>
    <row r="12226" spans="1:6">
      <c r="A12226" s="39">
        <v>97440</v>
      </c>
      <c r="B12226" t="s" s="0">
        <v>235</v>
      </c>
      <c r="C12226" t="s" s="0">
        <v>26</v>
      </c>
      <c r="E12226" t="s" s="0">
        <v>235</v>
      </c>
      <c r="F12226" s="0">
        <v>1.093</v>
      </c>
    </row>
    <row r="12227" spans="1:6">
      <c r="A12227" s="39">
        <v>76857</v>
      </c>
      <c r="B12227" t="s" s="0">
        <v>98</v>
      </c>
      <c r="C12227" t="s" s="0">
        <v>22</v>
      </c>
      <c r="E12227" t="s" s="0">
        <v>98</v>
      </c>
      <c r="F12227" s="0">
        <v>1.032</v>
      </c>
    </row>
    <row r="12228" spans="1:6">
      <c r="A12228" s="39">
        <v>16356</v>
      </c>
      <c r="B12228" t="s" s="0">
        <v>81</v>
      </c>
      <c r="C12228" t="s" s="0">
        <v>82</v>
      </c>
      <c r="E12228" t="s" s="0">
        <v>81</v>
      </c>
      <c r="F12228" s="0">
        <v>0.878</v>
      </c>
    </row>
    <row r="12229" spans="1:6">
      <c r="A12229" s="39">
        <v>38855</v>
      </c>
      <c r="B12229" t="s" s="0">
        <v>219</v>
      </c>
      <c r="C12229" t="s" s="0">
        <v>70</v>
      </c>
      <c r="E12229" t="s" s="0">
        <v>219</v>
      </c>
      <c r="F12229" s="0">
        <v>0.84499999999999997</v>
      </c>
    </row>
    <row r="12230" spans="1:6">
      <c r="A12230" s="39">
        <v>38875</v>
      </c>
      <c r="B12230" t="s" s="0">
        <v>219</v>
      </c>
      <c r="C12230" t="s" s="0">
        <v>70</v>
      </c>
      <c r="E12230" t="s" s="0">
        <v>219</v>
      </c>
      <c r="F12230" s="0">
        <v>0.84499999999999997</v>
      </c>
    </row>
    <row r="12231" spans="1:6">
      <c r="A12231" s="39">
        <v>38879</v>
      </c>
      <c r="B12231" t="s" s="0">
        <v>219</v>
      </c>
      <c r="C12231" t="s" s="0">
        <v>70</v>
      </c>
      <c r="E12231" t="s" s="0">
        <v>219</v>
      </c>
      <c r="F12231" s="0">
        <v>0.84499999999999997</v>
      </c>
    </row>
    <row r="12232" spans="1:6">
      <c r="A12232" s="39">
        <v>99634</v>
      </c>
      <c r="B12232" t="s" s="0">
        <v>113</v>
      </c>
      <c r="C12232" t="s" s="0">
        <v>72</v>
      </c>
      <c r="E12232" t="s" s="0">
        <v>113</v>
      </c>
      <c r="F12232" s="0">
        <v>0.88600000000000001</v>
      </c>
    </row>
    <row r="12233" spans="1:6">
      <c r="A12233" s="39">
        <v>37281</v>
      </c>
      <c r="B12233" t="s" s="0">
        <v>434</v>
      </c>
      <c r="C12233" t="s" s="0">
        <v>74</v>
      </c>
      <c r="E12233" t="s" s="0">
        <v>434</v>
      </c>
      <c r="F12233" s="0">
        <v>0.97399999999999998</v>
      </c>
    </row>
    <row r="12234" spans="1:6">
      <c r="A12234" s="39">
        <v>49751</v>
      </c>
      <c r="B12234" t="s" s="0">
        <v>158</v>
      </c>
      <c r="C12234" t="s" s="0">
        <v>39</v>
      </c>
      <c r="E12234" t="s" s="0">
        <v>158</v>
      </c>
      <c r="F12234" s="0">
        <v>0.82</v>
      </c>
    </row>
    <row r="12235" spans="1:6">
      <c r="A12235" s="39">
        <v>37287</v>
      </c>
      <c r="B12235" t="s" s="0">
        <v>434</v>
      </c>
      <c r="C12235" t="s" s="0">
        <v>74</v>
      </c>
      <c r="E12235" t="s" s="0">
        <v>434</v>
      </c>
      <c r="F12235" s="0">
        <v>0.97399999999999998</v>
      </c>
    </row>
    <row r="12236" spans="1:6">
      <c r="A12236" s="39">
        <v>53520</v>
      </c>
      <c r="B12236" t="s" s="0">
        <v>52</v>
      </c>
      <c r="C12236" t="s" s="0">
        <v>22</v>
      </c>
      <c r="E12236" t="s" s="0">
        <v>52</v>
      </c>
      <c r="F12236" s="0">
        <v>1.0009999999999999</v>
      </c>
    </row>
    <row r="12237" spans="1:6">
      <c r="A12237" s="39">
        <v>87497</v>
      </c>
      <c r="B12237" t="s" s="0">
        <v>143</v>
      </c>
      <c r="C12237" t="s" s="0">
        <v>26</v>
      </c>
      <c r="E12237" t="s" s="0">
        <v>143</v>
      </c>
      <c r="F12237" s="0">
        <v>1.0960000000000001</v>
      </c>
    </row>
    <row r="12238" spans="1:6">
      <c r="A12238" s="39">
        <v>37299</v>
      </c>
      <c r="B12238" t="s" s="0">
        <v>434</v>
      </c>
      <c r="C12238" t="s" s="0">
        <v>74</v>
      </c>
      <c r="E12238" t="s" s="0">
        <v>434</v>
      </c>
      <c r="F12238" s="0">
        <v>0.97399999999999998</v>
      </c>
    </row>
    <row r="12239" spans="1:6">
      <c r="A12239" s="39">
        <v>99735</v>
      </c>
      <c r="B12239" t="s" s="0">
        <v>260</v>
      </c>
      <c r="C12239" t="s" s="0">
        <v>72</v>
      </c>
      <c r="E12239" t="s" s="0">
        <v>260</v>
      </c>
      <c r="F12239" s="0">
        <v>0.872</v>
      </c>
    </row>
    <row r="12240" spans="1:6">
      <c r="A12240" s="39">
        <v>37213</v>
      </c>
      <c r="B12240" t="s" s="0">
        <v>434</v>
      </c>
      <c r="C12240" t="s" s="0">
        <v>74</v>
      </c>
      <c r="E12240" t="s" s="0">
        <v>434</v>
      </c>
      <c r="F12240" s="0">
        <v>0.97399999999999998</v>
      </c>
    </row>
    <row r="12241" spans="1:6">
      <c r="A12241" s="39">
        <v>37214</v>
      </c>
      <c r="B12241" t="s" s="0">
        <v>434</v>
      </c>
      <c r="C12241" t="s" s="0">
        <v>74</v>
      </c>
      <c r="E12241" t="s" s="0">
        <v>434</v>
      </c>
      <c r="F12241" s="0">
        <v>0.97399999999999998</v>
      </c>
    </row>
    <row r="12242" spans="1:6">
      <c r="A12242" s="39">
        <v>37215</v>
      </c>
      <c r="B12242" t="s" s="0">
        <v>434</v>
      </c>
      <c r="C12242" t="s" s="0">
        <v>74</v>
      </c>
      <c r="E12242" t="s" s="0">
        <v>434</v>
      </c>
      <c r="F12242" s="0">
        <v>0.97399999999999998</v>
      </c>
    </row>
    <row r="12243" spans="1:6">
      <c r="A12243" s="39">
        <v>37216</v>
      </c>
      <c r="B12243" t="s" s="0">
        <v>434</v>
      </c>
      <c r="C12243" t="s" s="0">
        <v>74</v>
      </c>
      <c r="E12243" t="s" s="0">
        <v>434</v>
      </c>
      <c r="F12243" s="0">
        <v>0.97399999999999998</v>
      </c>
    </row>
    <row r="12244" spans="1:6">
      <c r="A12244" s="39">
        <v>37217</v>
      </c>
      <c r="B12244" t="s" s="0">
        <v>434</v>
      </c>
      <c r="C12244" t="s" s="0">
        <v>74</v>
      </c>
      <c r="E12244" t="s" s="0">
        <v>434</v>
      </c>
      <c r="F12244" s="0">
        <v>0.97399999999999998</v>
      </c>
    </row>
    <row r="12245" spans="1:6">
      <c r="A12245" s="39">
        <v>66919</v>
      </c>
      <c r="B12245" t="s" s="0">
        <v>134</v>
      </c>
      <c r="C12245" t="s" s="0">
        <v>22</v>
      </c>
      <c r="E12245" t="s" s="0">
        <v>134</v>
      </c>
      <c r="F12245" s="0">
        <v>1.0189999999999999</v>
      </c>
    </row>
    <row r="12246" spans="1:6">
      <c r="A12246" s="39">
        <v>37218</v>
      </c>
      <c r="B12246" t="s" s="0">
        <v>434</v>
      </c>
      <c r="C12246" t="s" s="0">
        <v>74</v>
      </c>
      <c r="E12246" t="s" s="0">
        <v>434</v>
      </c>
      <c r="F12246" s="0">
        <v>0.97399999999999998</v>
      </c>
    </row>
    <row r="12247" spans="1:6">
      <c r="A12247" s="39">
        <v>17255</v>
      </c>
      <c r="B12247" t="s" s="0">
        <v>125</v>
      </c>
      <c r="C12247" t="s" s="0">
        <v>58</v>
      </c>
      <c r="E12247" t="s" s="0">
        <v>125</v>
      </c>
      <c r="F12247" s="0">
        <v>0.9</v>
      </c>
    </row>
    <row r="12248" spans="1:6">
      <c r="A12248" s="39">
        <v>29392</v>
      </c>
      <c r="B12248" t="s" s="0">
        <v>54</v>
      </c>
      <c r="C12248" t="s" s="0">
        <v>39</v>
      </c>
      <c r="E12248" t="s" s="0">
        <v>54</v>
      </c>
      <c r="F12248" s="0">
        <v>0.86099999999999999</v>
      </c>
    </row>
    <row r="12249" spans="1:6">
      <c r="A12249" s="39">
        <v>34399</v>
      </c>
      <c r="B12249" t="s" s="0">
        <v>73</v>
      </c>
      <c r="C12249" t="s" s="0">
        <v>74</v>
      </c>
      <c r="E12249" t="s" s="0">
        <v>73</v>
      </c>
      <c r="F12249" s="0">
        <v>0.99399999999999999</v>
      </c>
    </row>
    <row r="12250" spans="1:6">
      <c r="A12250" s="39">
        <v>56459</v>
      </c>
      <c r="B12250" t="s" s="0">
        <v>435</v>
      </c>
      <c r="C12250" t="s" s="0">
        <v>22</v>
      </c>
      <c r="E12250" t="s" s="0">
        <v>435</v>
      </c>
      <c r="F12250" s="0">
        <v>0.99399999999999999</v>
      </c>
    </row>
    <row r="12251" spans="1:6">
      <c r="A12251" s="39">
        <v>57642</v>
      </c>
      <c r="B12251" t="s" s="0">
        <v>435</v>
      </c>
      <c r="C12251" t="s" s="0">
        <v>22</v>
      </c>
      <c r="E12251" t="s" s="0">
        <v>435</v>
      </c>
      <c r="F12251" s="0">
        <v>0.99399999999999999</v>
      </c>
    </row>
    <row r="12252" spans="1:6">
      <c r="A12252" s="39">
        <v>57647</v>
      </c>
      <c r="B12252" t="s" s="0">
        <v>435</v>
      </c>
      <c r="C12252" t="s" s="0">
        <v>22</v>
      </c>
      <c r="E12252" t="s" s="0">
        <v>435</v>
      </c>
      <c r="F12252" s="0">
        <v>0.99399999999999999</v>
      </c>
    </row>
    <row r="12253" spans="1:6">
      <c r="A12253" s="39">
        <v>56237</v>
      </c>
      <c r="B12253" t="s" s="0">
        <v>435</v>
      </c>
      <c r="C12253" t="s" s="0">
        <v>22</v>
      </c>
      <c r="E12253" t="s" s="0">
        <v>435</v>
      </c>
      <c r="F12253" s="0">
        <v>0.99399999999999999</v>
      </c>
    </row>
    <row r="12254" spans="1:6">
      <c r="A12254" s="39">
        <v>56244</v>
      </c>
      <c r="B12254" t="s" s="0">
        <v>435</v>
      </c>
      <c r="C12254" t="s" s="0">
        <v>22</v>
      </c>
      <c r="E12254" t="s" s="0">
        <v>435</v>
      </c>
      <c r="F12254" s="0">
        <v>0.99399999999999999</v>
      </c>
    </row>
    <row r="12255" spans="1:6">
      <c r="A12255" s="39">
        <v>82234</v>
      </c>
      <c r="B12255" t="s" s="0">
        <v>157</v>
      </c>
      <c r="C12255" t="s" s="0">
        <v>26</v>
      </c>
      <c r="E12255" t="s" s="0">
        <v>157</v>
      </c>
      <c r="F12255" s="0">
        <v>1.294</v>
      </c>
    </row>
    <row r="12256" spans="1:6">
      <c r="A12256" s="39">
        <v>82405</v>
      </c>
      <c r="B12256" t="s" s="0">
        <v>130</v>
      </c>
      <c r="C12256" t="s" s="0">
        <v>26</v>
      </c>
      <c r="E12256" t="s" s="0">
        <v>130</v>
      </c>
      <c r="F12256" s="0">
        <v>1.1479999999999999</v>
      </c>
    </row>
    <row r="12257" spans="1:6">
      <c r="A12257" s="39">
        <v>29599</v>
      </c>
      <c r="B12257" t="s" s="0">
        <v>129</v>
      </c>
      <c r="C12257" t="s" s="0">
        <v>39</v>
      </c>
      <c r="E12257" t="s" s="0">
        <v>129</v>
      </c>
      <c r="F12257" s="0">
        <v>0.88700000000000001</v>
      </c>
    </row>
    <row r="12258" spans="1:6">
      <c r="A12258" s="39">
        <v>86707</v>
      </c>
      <c r="B12258" t="s" s="0">
        <v>50</v>
      </c>
      <c r="C12258" t="s" s="0">
        <v>26</v>
      </c>
      <c r="E12258" t="s" s="0">
        <v>50</v>
      </c>
      <c r="F12258" s="0">
        <v>1.099</v>
      </c>
    </row>
    <row r="12259" spans="1:6">
      <c r="A12259" s="39">
        <v>87679</v>
      </c>
      <c r="B12259" t="s" s="0">
        <v>93</v>
      </c>
      <c r="C12259" t="s" s="0">
        <v>26</v>
      </c>
      <c r="E12259" t="s" s="0">
        <v>93</v>
      </c>
      <c r="F12259" s="0">
        <v>1.0429999999999999</v>
      </c>
    </row>
    <row r="12260" spans="1:6">
      <c r="A12260" s="39">
        <v>57627</v>
      </c>
      <c r="B12260" t="s" s="0">
        <v>435</v>
      </c>
      <c r="C12260" t="s" s="0">
        <v>22</v>
      </c>
      <c r="E12260" t="s" s="0">
        <v>435</v>
      </c>
      <c r="F12260" s="0">
        <v>0.99399999999999999</v>
      </c>
    </row>
    <row r="12261" spans="1:6">
      <c r="A12261" s="39">
        <v>57629</v>
      </c>
      <c r="B12261" t="s" s="0">
        <v>435</v>
      </c>
      <c r="C12261" t="s" s="0">
        <v>22</v>
      </c>
      <c r="E12261" t="s" s="0">
        <v>435</v>
      </c>
      <c r="F12261" s="0">
        <v>0.99399999999999999</v>
      </c>
    </row>
    <row r="12262" spans="1:6">
      <c r="A12262" s="39">
        <v>56470</v>
      </c>
      <c r="B12262" t="s" s="0">
        <v>435</v>
      </c>
      <c r="C12262" t="s" s="0">
        <v>22</v>
      </c>
      <c r="E12262" t="s" s="0">
        <v>435</v>
      </c>
      <c r="F12262" s="0">
        <v>0.99399999999999999</v>
      </c>
    </row>
    <row r="12263" spans="1:6">
      <c r="A12263" s="39">
        <v>56424</v>
      </c>
      <c r="B12263" t="s" s="0">
        <v>435</v>
      </c>
      <c r="C12263" t="s" s="0">
        <v>22</v>
      </c>
      <c r="E12263" t="s" s="0">
        <v>435</v>
      </c>
      <c r="F12263" s="0">
        <v>0.99399999999999999</v>
      </c>
    </row>
    <row r="12264" spans="1:6">
      <c r="A12264" s="39">
        <v>56459</v>
      </c>
      <c r="B12264" t="s" s="0">
        <v>435</v>
      </c>
      <c r="C12264" t="s" s="0">
        <v>22</v>
      </c>
      <c r="E12264" t="s" s="0">
        <v>435</v>
      </c>
      <c r="F12264" s="0">
        <v>0.99399999999999999</v>
      </c>
    </row>
    <row r="12265" spans="1:6">
      <c r="A12265" s="39">
        <v>21394</v>
      </c>
      <c r="B12265" t="s" s="0">
        <v>55</v>
      </c>
      <c r="C12265" t="s" s="0">
        <v>39</v>
      </c>
      <c r="E12265" t="s" s="0">
        <v>55</v>
      </c>
      <c r="F12265" s="0">
        <v>0.94</v>
      </c>
    </row>
    <row r="12266" spans="1:6">
      <c r="A12266" s="39">
        <v>87784</v>
      </c>
      <c r="B12266" t="s" s="0">
        <v>147</v>
      </c>
      <c r="C12266" t="s" s="0">
        <v>26</v>
      </c>
      <c r="E12266" t="s" s="0">
        <v>147</v>
      </c>
      <c r="F12266" s="0">
        <v>1.0309999999999999</v>
      </c>
    </row>
    <row r="12267" spans="1:6">
      <c r="A12267" s="39">
        <v>56414</v>
      </c>
      <c r="B12267" t="s" s="0">
        <v>435</v>
      </c>
      <c r="C12267" t="s" s="0">
        <v>22</v>
      </c>
      <c r="E12267" t="s" s="0">
        <v>435</v>
      </c>
      <c r="F12267" s="0">
        <v>0.99399999999999999</v>
      </c>
    </row>
    <row r="12268" spans="1:6">
      <c r="A12268" s="39">
        <v>56459</v>
      </c>
      <c r="B12268" t="s" s="0">
        <v>435</v>
      </c>
      <c r="C12268" t="s" s="0">
        <v>22</v>
      </c>
      <c r="E12268" t="s" s="0">
        <v>435</v>
      </c>
      <c r="F12268" s="0">
        <v>0.99399999999999999</v>
      </c>
    </row>
    <row r="12269" spans="1:6">
      <c r="A12269" s="39">
        <v>26556</v>
      </c>
      <c r="B12269" t="s" s="0">
        <v>261</v>
      </c>
      <c r="C12269" t="s" s="0">
        <v>39</v>
      </c>
      <c r="E12269" t="s" s="0">
        <v>261</v>
      </c>
      <c r="F12269" s="0">
        <v>0.77100000000000002</v>
      </c>
    </row>
    <row r="12270" spans="1:6">
      <c r="A12270" s="39">
        <v>56414</v>
      </c>
      <c r="B12270" t="s" s="0">
        <v>435</v>
      </c>
      <c r="C12270" t="s" s="0">
        <v>22</v>
      </c>
      <c r="E12270" t="s" s="0">
        <v>435</v>
      </c>
      <c r="F12270" s="0">
        <v>0.99399999999999999</v>
      </c>
    </row>
    <row r="12271" spans="1:6">
      <c r="A12271" s="39">
        <v>56412</v>
      </c>
      <c r="B12271" t="s" s="0">
        <v>435</v>
      </c>
      <c r="C12271" t="s" s="0">
        <v>22</v>
      </c>
      <c r="E12271" t="s" s="0">
        <v>435</v>
      </c>
      <c r="F12271" s="0">
        <v>0.99399999999999999</v>
      </c>
    </row>
    <row r="12272" spans="1:6">
      <c r="A12272" s="39">
        <v>57648</v>
      </c>
      <c r="B12272" t="s" s="0">
        <v>435</v>
      </c>
      <c r="C12272" t="s" s="0">
        <v>22</v>
      </c>
      <c r="E12272" t="s" s="0">
        <v>435</v>
      </c>
      <c r="F12272" s="0">
        <v>0.99399999999999999</v>
      </c>
    </row>
    <row r="12273" spans="1:6">
      <c r="A12273" s="39">
        <v>57614</v>
      </c>
      <c r="B12273" t="s" s="0">
        <v>435</v>
      </c>
      <c r="C12273" t="s" s="0">
        <v>22</v>
      </c>
      <c r="E12273" t="s" s="0">
        <v>435</v>
      </c>
      <c r="F12273" s="0">
        <v>0.99399999999999999</v>
      </c>
    </row>
    <row r="12274" spans="1:6">
      <c r="A12274" s="39">
        <v>63825</v>
      </c>
      <c r="B12274" t="s" s="0">
        <v>146</v>
      </c>
      <c r="C12274" t="s" s="0">
        <v>26</v>
      </c>
      <c r="E12274" t="s" s="0">
        <v>146</v>
      </c>
      <c r="F12274" s="0">
        <v>1.0860000000000001</v>
      </c>
    </row>
    <row r="12275" spans="1:6">
      <c r="A12275" s="39">
        <v>56459</v>
      </c>
      <c r="B12275" t="s" s="0">
        <v>435</v>
      </c>
      <c r="C12275" t="s" s="0">
        <v>22</v>
      </c>
      <c r="E12275" t="s" s="0">
        <v>435</v>
      </c>
      <c r="F12275" s="0">
        <v>0.99399999999999999</v>
      </c>
    </row>
    <row r="12276" spans="1:6">
      <c r="A12276" s="39">
        <v>56237</v>
      </c>
      <c r="B12276" t="s" s="0">
        <v>435</v>
      </c>
      <c r="C12276" t="s" s="0">
        <v>22</v>
      </c>
      <c r="E12276" t="s" s="0">
        <v>435</v>
      </c>
      <c r="F12276" s="0">
        <v>0.99399999999999999</v>
      </c>
    </row>
    <row r="12277" spans="1:6">
      <c r="A12277" s="39">
        <v>56479</v>
      </c>
      <c r="B12277" t="s" s="0">
        <v>435</v>
      </c>
      <c r="C12277" t="s" s="0">
        <v>22</v>
      </c>
      <c r="E12277" t="s" s="0">
        <v>435</v>
      </c>
      <c r="F12277" s="0">
        <v>0.99399999999999999</v>
      </c>
    </row>
    <row r="12278" spans="1:6">
      <c r="A12278" s="39">
        <v>56237</v>
      </c>
      <c r="B12278" t="s" s="0">
        <v>435</v>
      </c>
      <c r="C12278" t="s" s="0">
        <v>22</v>
      </c>
      <c r="E12278" t="s" s="0">
        <v>435</v>
      </c>
      <c r="F12278" s="0">
        <v>0.99399999999999999</v>
      </c>
    </row>
    <row r="12279" spans="1:6">
      <c r="A12279" s="39">
        <v>26655</v>
      </c>
      <c r="B12279" t="s" s="0">
        <v>163</v>
      </c>
      <c r="C12279" t="s" s="0">
        <v>39</v>
      </c>
      <c r="E12279" t="s" s="0">
        <v>163</v>
      </c>
      <c r="F12279" s="0">
        <v>0.84799999999999998</v>
      </c>
    </row>
    <row r="12280" spans="1:6">
      <c r="A12280" s="39">
        <v>56412</v>
      </c>
      <c r="B12280" t="s" s="0">
        <v>435</v>
      </c>
      <c r="C12280" t="s" s="0">
        <v>22</v>
      </c>
      <c r="E12280" t="s" s="0">
        <v>435</v>
      </c>
      <c r="F12280" s="0">
        <v>0.99399999999999999</v>
      </c>
    </row>
    <row r="12281" spans="1:6">
      <c r="A12281" s="39">
        <v>27412</v>
      </c>
      <c r="B12281" t="s" s="0">
        <v>65</v>
      </c>
      <c r="C12281" t="s" s="0">
        <v>39</v>
      </c>
      <c r="E12281" t="s" s="0">
        <v>65</v>
      </c>
      <c r="F12281" s="0">
        <v>0.753</v>
      </c>
    </row>
    <row r="12282" spans="1:6">
      <c r="A12282" s="39">
        <v>27386</v>
      </c>
      <c r="B12282" t="s" s="0">
        <v>65</v>
      </c>
      <c r="C12282" t="s" s="0">
        <v>39</v>
      </c>
      <c r="E12282" t="s" s="0">
        <v>65</v>
      </c>
      <c r="F12282" s="0">
        <v>0.753</v>
      </c>
    </row>
    <row r="12283" spans="1:6">
      <c r="A12283" s="39">
        <v>56237</v>
      </c>
      <c r="B12283" t="s" s="0">
        <v>435</v>
      </c>
      <c r="C12283" t="s" s="0">
        <v>22</v>
      </c>
      <c r="E12283" t="s" s="0">
        <v>435</v>
      </c>
      <c r="F12283" s="0">
        <v>0.99399999999999999</v>
      </c>
    </row>
    <row r="12284" spans="1:6">
      <c r="A12284" s="39">
        <v>56428</v>
      </c>
      <c r="B12284" t="s" s="0">
        <v>435</v>
      </c>
      <c r="C12284" t="s" s="0">
        <v>22</v>
      </c>
      <c r="E12284" t="s" s="0">
        <v>435</v>
      </c>
      <c r="F12284" s="0">
        <v>0.99399999999999999</v>
      </c>
    </row>
    <row r="12285" spans="1:6">
      <c r="A12285" s="39">
        <v>98663</v>
      </c>
      <c r="B12285" t="s" s="0">
        <v>71</v>
      </c>
      <c r="C12285" t="s" s="0">
        <v>72</v>
      </c>
      <c r="E12285" t="s" s="0">
        <v>71</v>
      </c>
      <c r="F12285" s="0">
        <v>0.89500000000000002</v>
      </c>
    </row>
    <row r="12286" spans="1:6">
      <c r="A12286" s="39">
        <v>39343</v>
      </c>
      <c r="B12286" t="s" s="0">
        <v>126</v>
      </c>
      <c r="C12286" t="s" s="0">
        <v>70</v>
      </c>
      <c r="E12286" t="s" s="0">
        <v>126</v>
      </c>
      <c r="F12286" s="0">
        <v>0.89500000000000002</v>
      </c>
    </row>
    <row r="12287" spans="1:6">
      <c r="A12287" s="39">
        <v>39345</v>
      </c>
      <c r="B12287" t="s" s="0">
        <v>126</v>
      </c>
      <c r="C12287" t="s" s="0">
        <v>70</v>
      </c>
      <c r="E12287" t="s" s="0">
        <v>126</v>
      </c>
      <c r="F12287" s="0">
        <v>0.89500000000000002</v>
      </c>
    </row>
    <row r="12288" spans="1:6">
      <c r="A12288" s="39">
        <v>91747</v>
      </c>
      <c r="B12288" t="s" s="0">
        <v>33</v>
      </c>
      <c r="C12288" t="s" s="0">
        <v>26</v>
      </c>
      <c r="E12288" t="s" s="0">
        <v>33</v>
      </c>
      <c r="F12288" s="0">
        <v>1.0189999999999999</v>
      </c>
    </row>
    <row r="12289" spans="1:6">
      <c r="A12289" s="39">
        <v>67368</v>
      </c>
      <c r="B12289" t="s" s="0">
        <v>227</v>
      </c>
      <c r="C12289" t="s" s="0">
        <v>22</v>
      </c>
      <c r="E12289" t="s" s="0">
        <v>227</v>
      </c>
      <c r="F12289" s="0">
        <v>1.02</v>
      </c>
    </row>
    <row r="12290" spans="1:6">
      <c r="A12290" s="39">
        <v>67593</v>
      </c>
      <c r="B12290" t="s" s="0">
        <v>99</v>
      </c>
      <c r="C12290" t="s" s="0">
        <v>22</v>
      </c>
      <c r="E12290" t="s" s="0">
        <v>99</v>
      </c>
      <c r="F12290" s="0">
        <v>0.97</v>
      </c>
    </row>
    <row r="12291" spans="1:6">
      <c r="A12291" s="39">
        <v>26810</v>
      </c>
      <c r="B12291" t="s" s="0">
        <v>274</v>
      </c>
      <c r="C12291" t="s" s="0">
        <v>39</v>
      </c>
      <c r="E12291" t="s" s="0">
        <v>274</v>
      </c>
      <c r="F12291" s="0">
        <v>0.73299999999999998</v>
      </c>
    </row>
    <row r="12292" spans="1:6">
      <c r="A12292" s="39">
        <v>57629</v>
      </c>
      <c r="B12292" t="s" s="0">
        <v>435</v>
      </c>
      <c r="C12292" t="s" s="0">
        <v>22</v>
      </c>
      <c r="E12292" t="s" s="0">
        <v>435</v>
      </c>
      <c r="F12292" s="0">
        <v>0.99399999999999999</v>
      </c>
    </row>
    <row r="12293" spans="1:6">
      <c r="A12293" s="39">
        <v>56414</v>
      </c>
      <c r="B12293" t="s" s="0">
        <v>435</v>
      </c>
      <c r="C12293" t="s" s="0">
        <v>22</v>
      </c>
      <c r="E12293" t="s" s="0">
        <v>435</v>
      </c>
      <c r="F12293" s="0">
        <v>0.99399999999999999</v>
      </c>
    </row>
    <row r="12294" spans="1:6">
      <c r="A12294" s="39">
        <v>49453</v>
      </c>
      <c r="B12294" t="s" s="0">
        <v>61</v>
      </c>
      <c r="C12294" t="s" s="0">
        <v>39</v>
      </c>
      <c r="E12294" t="s" s="0">
        <v>61</v>
      </c>
      <c r="F12294" s="0">
        <v>0.82</v>
      </c>
    </row>
    <row r="12295" spans="1:6">
      <c r="A12295" s="39">
        <v>35435</v>
      </c>
      <c r="B12295" t="s" s="0">
        <v>107</v>
      </c>
      <c r="C12295" t="s" s="0">
        <v>74</v>
      </c>
      <c r="E12295" t="s" s="0">
        <v>107</v>
      </c>
      <c r="F12295" s="0">
        <v>0.999</v>
      </c>
    </row>
    <row r="12296" spans="1:6">
      <c r="A12296" s="39">
        <v>35083</v>
      </c>
      <c r="B12296" t="s" s="0">
        <v>155</v>
      </c>
      <c r="C12296" t="s" s="0">
        <v>74</v>
      </c>
      <c r="E12296" t="s" s="0">
        <v>155</v>
      </c>
      <c r="F12296" s="0">
        <v>0.999</v>
      </c>
    </row>
    <row r="12297" spans="1:6">
      <c r="A12297" s="39">
        <v>56472</v>
      </c>
      <c r="B12297" t="s" s="0">
        <v>435</v>
      </c>
      <c r="C12297" t="s" s="0">
        <v>22</v>
      </c>
      <c r="E12297" t="s" s="0">
        <v>435</v>
      </c>
      <c r="F12297" s="0">
        <v>0.99399999999999999</v>
      </c>
    </row>
    <row r="12298" spans="1:6">
      <c r="A12298" s="39">
        <v>56424</v>
      </c>
      <c r="B12298" t="s" s="0">
        <v>435</v>
      </c>
      <c r="C12298" t="s" s="0">
        <v>22</v>
      </c>
      <c r="E12298" t="s" s="0">
        <v>435</v>
      </c>
      <c r="F12298" s="0">
        <v>0.99399999999999999</v>
      </c>
    </row>
    <row r="12299" spans="1:6">
      <c r="A12299" s="39">
        <v>56337</v>
      </c>
      <c r="B12299" t="s" s="0">
        <v>435</v>
      </c>
      <c r="C12299" t="s" s="0">
        <v>22</v>
      </c>
      <c r="E12299" t="s" s="0">
        <v>435</v>
      </c>
      <c r="F12299" s="0">
        <v>0.99399999999999999</v>
      </c>
    </row>
    <row r="12300" spans="1:6">
      <c r="A12300" s="39">
        <v>56459</v>
      </c>
      <c r="B12300" t="s" s="0">
        <v>435</v>
      </c>
      <c r="C12300" t="s" s="0">
        <v>22</v>
      </c>
      <c r="E12300" t="s" s="0">
        <v>435</v>
      </c>
      <c r="F12300" s="0">
        <v>0.99399999999999999</v>
      </c>
    </row>
    <row r="12301" spans="1:6">
      <c r="A12301" s="39">
        <v>56242</v>
      </c>
      <c r="B12301" t="s" s="0">
        <v>435</v>
      </c>
      <c r="C12301" t="s" s="0">
        <v>22</v>
      </c>
      <c r="E12301" t="s" s="0">
        <v>435</v>
      </c>
      <c r="F12301" s="0">
        <v>0.99399999999999999</v>
      </c>
    </row>
    <row r="12302" spans="1:6">
      <c r="A12302" s="39">
        <v>91631</v>
      </c>
      <c r="B12302" t="s" s="0">
        <v>48</v>
      </c>
      <c r="C12302" t="s" s="0">
        <v>26</v>
      </c>
      <c r="E12302" t="s" s="0">
        <v>48</v>
      </c>
      <c r="F12302" s="0">
        <v>1.038</v>
      </c>
    </row>
    <row r="12303" spans="1:6">
      <c r="A12303" s="39">
        <v>49838</v>
      </c>
      <c r="B12303" t="s" s="0">
        <v>158</v>
      </c>
      <c r="C12303" t="s" s="0">
        <v>39</v>
      </c>
      <c r="E12303" t="s" s="0">
        <v>158</v>
      </c>
      <c r="F12303" s="0">
        <v>0.82</v>
      </c>
    </row>
    <row r="12304" spans="1:6">
      <c r="A12304" s="39">
        <v>85139</v>
      </c>
      <c r="B12304" t="s" s="0">
        <v>46</v>
      </c>
      <c r="C12304" t="s" s="0">
        <v>26</v>
      </c>
      <c r="E12304" t="s" s="0">
        <v>46</v>
      </c>
      <c r="F12304" s="0">
        <v>1.046</v>
      </c>
    </row>
    <row r="12305" spans="1:6">
      <c r="A12305" s="39">
        <v>56479</v>
      </c>
      <c r="B12305" t="s" s="0">
        <v>435</v>
      </c>
      <c r="C12305" t="s" s="0">
        <v>22</v>
      </c>
      <c r="E12305" t="s" s="0">
        <v>435</v>
      </c>
      <c r="F12305" s="0">
        <v>0.99399999999999999</v>
      </c>
    </row>
    <row r="12306" spans="1:6">
      <c r="A12306" s="39">
        <v>57647</v>
      </c>
      <c r="B12306" t="s" s="0">
        <v>435</v>
      </c>
      <c r="C12306" t="s" s="0">
        <v>22</v>
      </c>
      <c r="E12306" t="s" s="0">
        <v>435</v>
      </c>
      <c r="F12306" s="0">
        <v>0.99399999999999999</v>
      </c>
    </row>
    <row r="12307" spans="1:6">
      <c r="A12307" s="39">
        <v>56244</v>
      </c>
      <c r="B12307" t="s" s="0">
        <v>435</v>
      </c>
      <c r="C12307" t="s" s="0">
        <v>22</v>
      </c>
      <c r="E12307" t="s" s="0">
        <v>435</v>
      </c>
      <c r="F12307" s="0">
        <v>0.99399999999999999</v>
      </c>
    </row>
    <row r="12308" spans="1:6">
      <c r="A12308" s="39">
        <v>56244</v>
      </c>
      <c r="B12308" t="s" s="0">
        <v>435</v>
      </c>
      <c r="C12308" t="s" s="0">
        <v>22</v>
      </c>
      <c r="E12308" t="s" s="0">
        <v>435</v>
      </c>
      <c r="F12308" s="0">
        <v>0.99399999999999999</v>
      </c>
    </row>
    <row r="12309" spans="1:6">
      <c r="A12309" s="39">
        <v>56472</v>
      </c>
      <c r="B12309" t="s" s="0">
        <v>435</v>
      </c>
      <c r="C12309" t="s" s="0">
        <v>22</v>
      </c>
      <c r="E12309" t="s" s="0">
        <v>435</v>
      </c>
      <c r="F12309" s="0">
        <v>0.99399999999999999</v>
      </c>
    </row>
    <row r="12310" spans="1:6">
      <c r="A12310" s="39">
        <v>56244</v>
      </c>
      <c r="B12310" t="s" s="0">
        <v>435</v>
      </c>
      <c r="C12310" t="s" s="0">
        <v>22</v>
      </c>
      <c r="E12310" t="s" s="0">
        <v>435</v>
      </c>
      <c r="F12310" s="0">
        <v>0.99399999999999999</v>
      </c>
    </row>
    <row r="12311" spans="1:6">
      <c r="A12311" s="39">
        <v>56244</v>
      </c>
      <c r="B12311" t="s" s="0">
        <v>435</v>
      </c>
      <c r="C12311" t="s" s="0">
        <v>22</v>
      </c>
      <c r="E12311" t="s" s="0">
        <v>435</v>
      </c>
      <c r="F12311" s="0">
        <v>0.99399999999999999</v>
      </c>
    </row>
    <row r="12312" spans="1:6">
      <c r="A12312" s="39">
        <v>56412</v>
      </c>
      <c r="B12312" t="s" s="0">
        <v>435</v>
      </c>
      <c r="C12312" t="s" s="0">
        <v>22</v>
      </c>
      <c r="E12312" t="s" s="0">
        <v>435</v>
      </c>
      <c r="F12312" s="0">
        <v>0.99399999999999999</v>
      </c>
    </row>
    <row r="12313" spans="1:6">
      <c r="A12313" s="39">
        <v>57627</v>
      </c>
      <c r="B12313" t="s" s="0">
        <v>435</v>
      </c>
      <c r="C12313" t="s" s="0">
        <v>22</v>
      </c>
      <c r="E12313" t="s" s="0">
        <v>435</v>
      </c>
      <c r="F12313" s="0">
        <v>0.99399999999999999</v>
      </c>
    </row>
    <row r="12314" spans="1:6">
      <c r="A12314" s="39">
        <v>56459</v>
      </c>
      <c r="B12314" t="s" s="0">
        <v>435</v>
      </c>
      <c r="C12314" t="s" s="0">
        <v>22</v>
      </c>
      <c r="E12314" t="s" s="0">
        <v>435</v>
      </c>
      <c r="F12314" s="0">
        <v>0.99399999999999999</v>
      </c>
    </row>
    <row r="12315" spans="1:6">
      <c r="A12315" s="39">
        <v>57612</v>
      </c>
      <c r="B12315" t="s" s="0">
        <v>435</v>
      </c>
      <c r="C12315" t="s" s="0">
        <v>22</v>
      </c>
      <c r="E12315" t="s" s="0">
        <v>435</v>
      </c>
      <c r="F12315" s="0">
        <v>0.99399999999999999</v>
      </c>
    </row>
    <row r="12316" spans="1:6">
      <c r="A12316" s="39">
        <v>83629</v>
      </c>
      <c r="B12316" t="s" s="0">
        <v>214</v>
      </c>
      <c r="C12316" t="s" s="0">
        <v>26</v>
      </c>
      <c r="E12316" t="s" s="0">
        <v>214</v>
      </c>
      <c r="F12316" s="0">
        <v>1.274</v>
      </c>
    </row>
    <row r="12317" spans="1:6">
      <c r="A12317" s="39">
        <v>56459</v>
      </c>
      <c r="B12317" t="s" s="0">
        <v>435</v>
      </c>
      <c r="C12317" t="s" s="0">
        <v>22</v>
      </c>
      <c r="E12317" t="s" s="0">
        <v>435</v>
      </c>
      <c r="F12317" s="0">
        <v>0.99399999999999999</v>
      </c>
    </row>
    <row r="12318" spans="1:6">
      <c r="A12318" s="39">
        <v>57635</v>
      </c>
      <c r="B12318" t="s" s="0">
        <v>112</v>
      </c>
      <c r="C12318" t="s" s="0">
        <v>22</v>
      </c>
      <c r="E12318" t="s" s="0">
        <v>112</v>
      </c>
      <c r="F12318" s="0">
        <v>0.99</v>
      </c>
    </row>
    <row r="12319" spans="1:6">
      <c r="A12319" s="39">
        <v>38554</v>
      </c>
      <c r="B12319" t="s" s="0">
        <v>54</v>
      </c>
      <c r="C12319" t="s" s="0">
        <v>39</v>
      </c>
      <c r="E12319" t="s" s="0">
        <v>54</v>
      </c>
      <c r="F12319" s="0">
        <v>0.86099999999999999</v>
      </c>
    </row>
    <row r="12320" spans="1:6">
      <c r="A12320" s="39">
        <v>28844</v>
      </c>
      <c r="B12320" t="s" s="0">
        <v>61</v>
      </c>
      <c r="C12320" t="s" s="0">
        <v>39</v>
      </c>
      <c r="E12320" t="s" s="0">
        <v>61</v>
      </c>
      <c r="F12320" s="0">
        <v>0.82</v>
      </c>
    </row>
    <row r="12321" spans="1:6">
      <c r="A12321" s="39">
        <v>76835</v>
      </c>
      <c r="B12321" t="s" s="0">
        <v>98</v>
      </c>
      <c r="C12321" t="s" s="0">
        <v>22</v>
      </c>
      <c r="E12321" t="s" s="0">
        <v>98</v>
      </c>
      <c r="F12321" s="0">
        <v>1.032</v>
      </c>
    </row>
    <row r="12322" spans="1:6">
      <c r="A12322" s="39">
        <v>56412</v>
      </c>
      <c r="B12322" t="s" s="0">
        <v>435</v>
      </c>
      <c r="C12322" t="s" s="0">
        <v>22</v>
      </c>
      <c r="E12322" t="s" s="0">
        <v>435</v>
      </c>
      <c r="F12322" s="0">
        <v>0.99399999999999999</v>
      </c>
    </row>
    <row r="12323" spans="1:6">
      <c r="A12323" s="39">
        <v>56244</v>
      </c>
      <c r="B12323" t="s" s="0">
        <v>435</v>
      </c>
      <c r="C12323" t="s" s="0">
        <v>22</v>
      </c>
      <c r="E12323" t="s" s="0">
        <v>435</v>
      </c>
      <c r="F12323" s="0">
        <v>0.99399999999999999</v>
      </c>
    </row>
    <row r="12324" spans="1:6">
      <c r="A12324" s="39">
        <v>55758</v>
      </c>
      <c r="B12324" t="s" s="0">
        <v>32</v>
      </c>
      <c r="C12324" t="s" s="0">
        <v>22</v>
      </c>
      <c r="E12324" t="s" s="0">
        <v>32</v>
      </c>
      <c r="F12324" s="0">
        <v>1.046</v>
      </c>
    </row>
    <row r="12325" spans="1:6">
      <c r="A12325" s="39">
        <v>74259</v>
      </c>
      <c r="B12325" t="s" s="0">
        <v>34</v>
      </c>
      <c r="C12325" t="s" s="0">
        <v>20</v>
      </c>
      <c r="E12325" t="s" s="0">
        <v>34</v>
      </c>
      <c r="F12325" s="0">
        <v>1.012</v>
      </c>
    </row>
    <row r="12326" spans="1:6">
      <c r="A12326" s="39">
        <v>56412</v>
      </c>
      <c r="B12326" t="s" s="0">
        <v>435</v>
      </c>
      <c r="C12326" t="s" s="0">
        <v>22</v>
      </c>
      <c r="E12326" t="s" s="0">
        <v>435</v>
      </c>
      <c r="F12326" s="0">
        <v>0.99399999999999999</v>
      </c>
    </row>
    <row r="12327" spans="1:6">
      <c r="A12327" s="39">
        <v>18375</v>
      </c>
      <c r="B12327" t="s" s="0">
        <v>83</v>
      </c>
      <c r="C12327" t="s" s="0">
        <v>58</v>
      </c>
      <c r="E12327" t="s" s="0">
        <v>83</v>
      </c>
      <c r="F12327" s="0">
        <v>0.94399999999999995</v>
      </c>
    </row>
    <row r="12328" spans="1:6">
      <c r="A12328" s="39">
        <v>56412</v>
      </c>
      <c r="B12328" t="s" s="0">
        <v>435</v>
      </c>
      <c r="C12328" t="s" s="0">
        <v>22</v>
      </c>
      <c r="E12328" t="s" s="0">
        <v>435</v>
      </c>
      <c r="F12328" s="0">
        <v>0.99399999999999999</v>
      </c>
    </row>
    <row r="12329" spans="1:6">
      <c r="A12329" s="39">
        <v>4509</v>
      </c>
      <c r="B12329" t="s" s="0">
        <v>177</v>
      </c>
      <c r="C12329" t="s" s="0">
        <v>119</v>
      </c>
      <c r="E12329" t="s" s="0">
        <v>177</v>
      </c>
      <c r="F12329" s="0">
        <v>0.96099999999999997</v>
      </c>
    </row>
    <row r="12330" spans="1:6">
      <c r="A12330" s="39">
        <v>79695</v>
      </c>
      <c r="B12330" t="s" s="0">
        <v>92</v>
      </c>
      <c r="C12330" t="s" s="0">
        <v>20</v>
      </c>
      <c r="E12330" t="s" s="0">
        <v>92</v>
      </c>
      <c r="F12330" s="0">
        <v>1.028</v>
      </c>
    </row>
    <row r="12331" spans="1:6">
      <c r="A12331" s="39">
        <v>56472</v>
      </c>
      <c r="B12331" t="s" s="0">
        <v>435</v>
      </c>
      <c r="C12331" t="s" s="0">
        <v>22</v>
      </c>
      <c r="E12331" t="s" s="0">
        <v>435</v>
      </c>
      <c r="F12331" s="0">
        <v>0.99399999999999999</v>
      </c>
    </row>
    <row r="12332" spans="1:6">
      <c r="A12332" s="39">
        <v>31719</v>
      </c>
      <c r="B12332" t="s" s="0">
        <v>75</v>
      </c>
      <c r="C12332" t="s" s="0">
        <v>39</v>
      </c>
      <c r="E12332" t="s" s="0">
        <v>75</v>
      </c>
      <c r="F12332" s="0">
        <v>0.81699999999999995</v>
      </c>
    </row>
    <row r="12333" spans="1:6">
      <c r="A12333" s="39">
        <v>86879</v>
      </c>
      <c r="B12333" t="s" s="0">
        <v>147</v>
      </c>
      <c r="C12333" t="s" s="0">
        <v>26</v>
      </c>
      <c r="E12333" t="s" s="0">
        <v>147</v>
      </c>
      <c r="F12333" s="0">
        <v>1.0309999999999999</v>
      </c>
    </row>
    <row r="12334" spans="1:6">
      <c r="A12334" s="39">
        <v>26215</v>
      </c>
      <c r="B12334" t="s" s="0">
        <v>163</v>
      </c>
      <c r="C12334" t="s" s="0">
        <v>39</v>
      </c>
      <c r="E12334" t="s" s="0">
        <v>163</v>
      </c>
      <c r="F12334" s="0">
        <v>0.84799999999999998</v>
      </c>
    </row>
    <row r="12335" spans="1:6">
      <c r="A12335" s="39">
        <v>99510</v>
      </c>
      <c r="B12335" t="s" s="0">
        <v>148</v>
      </c>
      <c r="C12335" t="s" s="0">
        <v>72</v>
      </c>
      <c r="E12335" t="s" s="0">
        <v>148</v>
      </c>
      <c r="F12335" s="0">
        <v>0.91400000000000003</v>
      </c>
    </row>
    <row r="12336" spans="1:6">
      <c r="A12336" s="39">
        <v>56459</v>
      </c>
      <c r="B12336" t="s" s="0">
        <v>435</v>
      </c>
      <c r="C12336" t="s" s="0">
        <v>22</v>
      </c>
      <c r="E12336" t="s" s="0">
        <v>435</v>
      </c>
      <c r="F12336" s="0">
        <v>0.99399999999999999</v>
      </c>
    </row>
    <row r="12337" spans="1:6">
      <c r="A12337" s="39">
        <v>18556</v>
      </c>
      <c r="B12337" t="s" s="0">
        <v>83</v>
      </c>
      <c r="C12337" t="s" s="0">
        <v>58</v>
      </c>
      <c r="E12337" t="s" s="0">
        <v>83</v>
      </c>
      <c r="F12337" s="0">
        <v>0.94399999999999995</v>
      </c>
    </row>
    <row r="12338" spans="1:6">
      <c r="A12338" s="39">
        <v>49847</v>
      </c>
      <c r="B12338" t="s" s="0">
        <v>192</v>
      </c>
      <c r="C12338" t="s" s="0">
        <v>39</v>
      </c>
      <c r="E12338" t="s" s="0">
        <v>192</v>
      </c>
      <c r="F12338" s="0">
        <v>0.85199999999999998</v>
      </c>
    </row>
    <row r="12339" spans="1:6">
      <c r="A12339" s="39">
        <v>82407</v>
      </c>
      <c r="B12339" t="s" s="0">
        <v>130</v>
      </c>
      <c r="C12339" t="s" s="0">
        <v>26</v>
      </c>
      <c r="E12339" t="s" s="0">
        <v>130</v>
      </c>
      <c r="F12339" s="0">
        <v>1.1479999999999999</v>
      </c>
    </row>
    <row r="12340" spans="1:6">
      <c r="A12340" s="39">
        <v>57627</v>
      </c>
      <c r="B12340" t="s" s="0">
        <v>435</v>
      </c>
      <c r="C12340" t="s" s="0">
        <v>22</v>
      </c>
      <c r="E12340" t="s" s="0">
        <v>435</v>
      </c>
      <c r="F12340" s="0">
        <v>0.99399999999999999</v>
      </c>
    </row>
    <row r="12341" spans="1:6">
      <c r="A12341" s="39">
        <v>56244</v>
      </c>
      <c r="B12341" t="s" s="0">
        <v>435</v>
      </c>
      <c r="C12341" t="s" s="0">
        <v>22</v>
      </c>
      <c r="E12341" t="s" s="0">
        <v>435</v>
      </c>
      <c r="F12341" s="0">
        <v>0.99399999999999999</v>
      </c>
    </row>
    <row r="12342" spans="1:6">
      <c r="A12342" s="39">
        <v>18258</v>
      </c>
      <c r="B12342" t="s" s="0">
        <v>57</v>
      </c>
      <c r="C12342" t="s" s="0">
        <v>58</v>
      </c>
      <c r="E12342" t="s" s="0">
        <v>57</v>
      </c>
      <c r="F12342" s="0">
        <v>0.93899999999999995</v>
      </c>
    </row>
    <row r="12343" spans="1:6">
      <c r="A12343" s="39">
        <v>29342</v>
      </c>
      <c r="B12343" t="s" s="0">
        <v>45</v>
      </c>
      <c r="C12343" t="s" s="0">
        <v>39</v>
      </c>
      <c r="E12343" t="s" s="0">
        <v>45</v>
      </c>
      <c r="F12343" s="0">
        <v>0.83799999999999997</v>
      </c>
    </row>
    <row r="12344" spans="1:6">
      <c r="A12344" s="39">
        <v>56472</v>
      </c>
      <c r="B12344" t="s" s="0">
        <v>435</v>
      </c>
      <c r="C12344" t="s" s="0">
        <v>22</v>
      </c>
      <c r="E12344" t="s" s="0">
        <v>435</v>
      </c>
      <c r="F12344" s="0">
        <v>0.99399999999999999</v>
      </c>
    </row>
    <row r="12345" spans="1:6">
      <c r="A12345" s="39">
        <v>56294</v>
      </c>
      <c r="B12345" t="s" s="0">
        <v>42</v>
      </c>
      <c r="C12345" t="s" s="0">
        <v>22</v>
      </c>
      <c r="E12345" t="s" s="0">
        <v>42</v>
      </c>
      <c r="F12345" s="0">
        <v>1.0009999999999999</v>
      </c>
    </row>
    <row r="12346" spans="1:6">
      <c r="A12346" s="39">
        <v>56457</v>
      </c>
      <c r="B12346" t="s" s="0">
        <v>435</v>
      </c>
      <c r="C12346" t="s" s="0">
        <v>22</v>
      </c>
      <c r="E12346" t="s" s="0">
        <v>435</v>
      </c>
      <c r="F12346" s="0">
        <v>0.99399999999999999</v>
      </c>
    </row>
    <row r="12347" spans="1:6">
      <c r="A12347" s="39">
        <v>56472</v>
      </c>
      <c r="B12347" t="s" s="0">
        <v>435</v>
      </c>
      <c r="C12347" t="s" s="0">
        <v>22</v>
      </c>
      <c r="E12347" t="s" s="0">
        <v>435</v>
      </c>
      <c r="F12347" s="0">
        <v>0.99399999999999999</v>
      </c>
    </row>
    <row r="12348" spans="1:6">
      <c r="A12348" s="39">
        <v>95676</v>
      </c>
      <c r="B12348" t="s" s="0">
        <v>205</v>
      </c>
      <c r="C12348" t="s" s="0">
        <v>26</v>
      </c>
      <c r="E12348" t="s" s="0">
        <v>205</v>
      </c>
      <c r="F12348" s="0">
        <v>1.038</v>
      </c>
    </row>
    <row r="12349" spans="1:6">
      <c r="A12349" s="39">
        <v>66894</v>
      </c>
      <c r="B12349" t="s" s="0">
        <v>134</v>
      </c>
      <c r="C12349" t="s" s="0">
        <v>22</v>
      </c>
      <c r="E12349" t="s" s="0">
        <v>134</v>
      </c>
      <c r="F12349" s="0">
        <v>1.0189999999999999</v>
      </c>
    </row>
    <row r="12350" spans="1:6">
      <c r="A12350" s="39">
        <v>56244</v>
      </c>
      <c r="B12350" t="s" s="0">
        <v>435</v>
      </c>
      <c r="C12350" t="s" s="0">
        <v>22</v>
      </c>
      <c r="E12350" t="s" s="0">
        <v>435</v>
      </c>
      <c r="F12350" s="0">
        <v>0.99399999999999999</v>
      </c>
    </row>
    <row r="12351" spans="1:6">
      <c r="A12351" s="39">
        <v>56459</v>
      </c>
      <c r="B12351" t="s" s="0">
        <v>435</v>
      </c>
      <c r="C12351" t="s" s="0">
        <v>22</v>
      </c>
      <c r="E12351" t="s" s="0">
        <v>435</v>
      </c>
      <c r="F12351" s="0">
        <v>0.99399999999999999</v>
      </c>
    </row>
    <row r="12352" spans="1:6">
      <c r="A12352" s="39">
        <v>57644</v>
      </c>
      <c r="B12352" t="s" s="0">
        <v>435</v>
      </c>
      <c r="C12352" t="s" s="0">
        <v>22</v>
      </c>
      <c r="E12352" t="s" s="0">
        <v>435</v>
      </c>
      <c r="F12352" s="0">
        <v>0.99399999999999999</v>
      </c>
    </row>
    <row r="12353" spans="1:6">
      <c r="A12353" s="39">
        <v>56412</v>
      </c>
      <c r="B12353" t="s" s="0">
        <v>435</v>
      </c>
      <c r="C12353" t="s" s="0">
        <v>22</v>
      </c>
      <c r="E12353" t="s" s="0">
        <v>435</v>
      </c>
      <c r="F12353" s="0">
        <v>0.99399999999999999</v>
      </c>
    </row>
    <row r="12354" spans="1:6">
      <c r="A12354" s="39">
        <v>56412</v>
      </c>
      <c r="B12354" t="s" s="0">
        <v>435</v>
      </c>
      <c r="C12354" t="s" s="0">
        <v>22</v>
      </c>
      <c r="E12354" t="s" s="0">
        <v>435</v>
      </c>
      <c r="F12354" s="0">
        <v>0.99399999999999999</v>
      </c>
    </row>
    <row r="12355" spans="1:6">
      <c r="A12355" s="39">
        <v>57629</v>
      </c>
      <c r="B12355" t="s" s="0">
        <v>435</v>
      </c>
      <c r="C12355" t="s" s="0">
        <v>22</v>
      </c>
      <c r="E12355" t="s" s="0">
        <v>435</v>
      </c>
      <c r="F12355" s="0">
        <v>0.99399999999999999</v>
      </c>
    </row>
    <row r="12356" spans="1:6">
      <c r="A12356" s="39">
        <v>56244</v>
      </c>
      <c r="B12356" t="s" s="0">
        <v>435</v>
      </c>
      <c r="C12356" t="s" s="0">
        <v>22</v>
      </c>
      <c r="E12356" t="s" s="0">
        <v>435</v>
      </c>
      <c r="F12356" s="0">
        <v>0.99399999999999999</v>
      </c>
    </row>
    <row r="12357" spans="1:6">
      <c r="A12357" s="39">
        <v>56479</v>
      </c>
      <c r="B12357" t="s" s="0">
        <v>435</v>
      </c>
      <c r="C12357" t="s" s="0">
        <v>22</v>
      </c>
      <c r="E12357" t="s" s="0">
        <v>435</v>
      </c>
      <c r="F12357" s="0">
        <v>0.99399999999999999</v>
      </c>
    </row>
    <row r="12358" spans="1:6">
      <c r="A12358" s="39">
        <v>56457</v>
      </c>
      <c r="B12358" t="s" s="0">
        <v>435</v>
      </c>
      <c r="C12358" t="s" s="0">
        <v>22</v>
      </c>
      <c r="E12358" t="s" s="0">
        <v>435</v>
      </c>
      <c r="F12358" s="0">
        <v>0.99399999999999999</v>
      </c>
    </row>
    <row r="12359" spans="1:6">
      <c r="A12359" s="39">
        <v>56249</v>
      </c>
      <c r="B12359" t="s" s="0">
        <v>435</v>
      </c>
      <c r="C12359" t="s" s="0">
        <v>22</v>
      </c>
      <c r="E12359" t="s" s="0">
        <v>435</v>
      </c>
      <c r="F12359" s="0">
        <v>0.99399999999999999</v>
      </c>
    </row>
    <row r="12360" spans="1:6">
      <c r="A12360" s="39">
        <v>56414</v>
      </c>
      <c r="B12360" t="s" s="0">
        <v>435</v>
      </c>
      <c r="C12360" t="s" s="0">
        <v>22</v>
      </c>
      <c r="E12360" t="s" s="0">
        <v>435</v>
      </c>
      <c r="F12360" s="0">
        <v>0.99399999999999999</v>
      </c>
    </row>
    <row r="12361" spans="1:6">
      <c r="A12361" s="39">
        <v>57627</v>
      </c>
      <c r="B12361" t="s" s="0">
        <v>435</v>
      </c>
      <c r="C12361" t="s" s="0">
        <v>22</v>
      </c>
      <c r="E12361" t="s" s="0">
        <v>435</v>
      </c>
      <c r="F12361" s="0">
        <v>0.99399999999999999</v>
      </c>
    </row>
    <row r="12362" spans="1:6">
      <c r="A12362" s="39">
        <v>56206</v>
      </c>
      <c r="B12362" t="s" s="0">
        <v>435</v>
      </c>
      <c r="C12362" t="s" s="0">
        <v>22</v>
      </c>
      <c r="E12362" t="s" s="0">
        <v>435</v>
      </c>
      <c r="F12362" s="0">
        <v>0.99399999999999999</v>
      </c>
    </row>
    <row r="12363" spans="1:6">
      <c r="A12363" s="39">
        <v>56204</v>
      </c>
      <c r="B12363" t="s" s="0">
        <v>435</v>
      </c>
      <c r="C12363" t="s" s="0">
        <v>22</v>
      </c>
      <c r="E12363" t="s" s="0">
        <v>435</v>
      </c>
      <c r="F12363" s="0">
        <v>0.99399999999999999</v>
      </c>
    </row>
    <row r="12364" spans="1:6">
      <c r="A12364" s="39">
        <v>57629</v>
      </c>
      <c r="B12364" t="s" s="0">
        <v>435</v>
      </c>
      <c r="C12364" t="s" s="0">
        <v>22</v>
      </c>
      <c r="E12364" t="s" s="0">
        <v>435</v>
      </c>
      <c r="F12364" s="0">
        <v>0.99399999999999999</v>
      </c>
    </row>
    <row r="12365" spans="1:6">
      <c r="A12365" s="39">
        <v>54578</v>
      </c>
      <c r="B12365" t="s" s="0">
        <v>167</v>
      </c>
      <c r="C12365" t="s" s="0">
        <v>22</v>
      </c>
      <c r="E12365" t="s" s="0">
        <v>167</v>
      </c>
      <c r="F12365" s="0">
        <v>1.01</v>
      </c>
    </row>
    <row r="12366" spans="1:6">
      <c r="A12366" s="39">
        <v>53534</v>
      </c>
      <c r="B12366" t="s" s="0">
        <v>52</v>
      </c>
      <c r="C12366" t="s" s="0">
        <v>22</v>
      </c>
      <c r="E12366" t="s" s="0">
        <v>52</v>
      </c>
      <c r="F12366" s="0">
        <v>1.0009999999999999</v>
      </c>
    </row>
    <row r="12367" spans="1:6">
      <c r="A12367" s="39">
        <v>63831</v>
      </c>
      <c r="B12367" t="s" s="0">
        <v>146</v>
      </c>
      <c r="C12367" t="s" s="0">
        <v>26</v>
      </c>
      <c r="E12367" t="s" s="0">
        <v>146</v>
      </c>
      <c r="F12367" s="0">
        <v>1.0860000000000001</v>
      </c>
    </row>
    <row r="12368" spans="1:6">
      <c r="A12368" s="39">
        <v>15295</v>
      </c>
      <c r="B12368" t="s" s="0">
        <v>206</v>
      </c>
      <c r="C12368" t="s" s="0">
        <v>82</v>
      </c>
      <c r="E12368" t="s" s="0">
        <v>206</v>
      </c>
      <c r="F12368" s="0">
        <v>0.93600000000000005</v>
      </c>
    </row>
    <row r="12369" spans="1:6">
      <c r="A12369" s="39">
        <v>14662</v>
      </c>
      <c r="B12369" t="s" s="0">
        <v>287</v>
      </c>
      <c r="C12369" t="s" s="0">
        <v>82</v>
      </c>
      <c r="E12369" t="s" s="0">
        <v>287</v>
      </c>
      <c r="F12369" s="0">
        <v>0.98499999999999999</v>
      </c>
    </row>
    <row r="12370" spans="1:6">
      <c r="A12370" s="39">
        <v>56472</v>
      </c>
      <c r="B12370" t="s" s="0">
        <v>435</v>
      </c>
      <c r="C12370" t="s" s="0">
        <v>22</v>
      </c>
      <c r="E12370" t="s" s="0">
        <v>435</v>
      </c>
      <c r="F12370" s="0">
        <v>0.99399999999999999</v>
      </c>
    </row>
    <row r="12371" spans="1:6">
      <c r="A12371" s="39">
        <v>86519</v>
      </c>
      <c r="B12371" t="s" s="0">
        <v>86</v>
      </c>
      <c r="C12371" t="s" s="0">
        <v>26</v>
      </c>
      <c r="E12371" t="s" s="0">
        <v>86</v>
      </c>
      <c r="F12371" s="0">
        <v>1.091</v>
      </c>
    </row>
    <row r="12372" spans="1:6">
      <c r="A12372" s="39">
        <v>97355</v>
      </c>
      <c r="B12372" t="s" s="0">
        <v>35</v>
      </c>
      <c r="C12372" t="s" s="0">
        <v>26</v>
      </c>
      <c r="E12372" t="s" s="0">
        <v>35</v>
      </c>
      <c r="F12372" s="0">
        <v>1.0649999999999999</v>
      </c>
    </row>
    <row r="12373" spans="1:6">
      <c r="A12373" s="39">
        <v>14827</v>
      </c>
      <c r="B12373" t="s" s="0">
        <v>191</v>
      </c>
      <c r="C12373" t="s" s="0">
        <v>82</v>
      </c>
      <c r="E12373" t="s" s="0">
        <v>191</v>
      </c>
      <c r="F12373" s="0">
        <v>0.95699999999999996</v>
      </c>
    </row>
    <row r="12374" spans="1:6">
      <c r="A12374" s="39">
        <v>37308</v>
      </c>
      <c r="B12374" t="s" s="0">
        <v>154</v>
      </c>
      <c r="C12374" t="s" s="0">
        <v>72</v>
      </c>
      <c r="E12374" t="s" s="0">
        <v>154</v>
      </c>
      <c r="F12374" s="0">
        <v>0.90700000000000003</v>
      </c>
    </row>
    <row r="12375" spans="1:6">
      <c r="A12375" s="39">
        <v>94344</v>
      </c>
      <c r="B12375" t="s" s="0">
        <v>76</v>
      </c>
      <c r="C12375" t="s" s="0">
        <v>26</v>
      </c>
      <c r="E12375" t="s" s="0">
        <v>76</v>
      </c>
      <c r="F12375" s="0">
        <v>1.0229999999999999</v>
      </c>
    </row>
    <row r="12376" spans="1:6">
      <c r="A12376" s="39">
        <v>3149</v>
      </c>
      <c r="B12376" t="s" s="0">
        <v>288</v>
      </c>
      <c r="C12376" t="s" s="0">
        <v>82</v>
      </c>
      <c r="E12376" t="s" s="0">
        <v>288</v>
      </c>
      <c r="F12376" s="0">
        <v>0.748</v>
      </c>
    </row>
    <row r="12377" spans="1:6">
      <c r="A12377" s="39">
        <v>73349</v>
      </c>
      <c r="B12377" t="s" s="0">
        <v>43</v>
      </c>
      <c r="C12377" t="s" s="0">
        <v>20</v>
      </c>
      <c r="E12377" t="s" s="0">
        <v>43</v>
      </c>
      <c r="F12377" s="0">
        <v>1.0329999999999999</v>
      </c>
    </row>
    <row r="12378" spans="1:6">
      <c r="A12378" s="39">
        <v>93109</v>
      </c>
      <c r="B12378" t="s" s="0">
        <v>117</v>
      </c>
      <c r="C12378" t="s" s="0">
        <v>26</v>
      </c>
      <c r="E12378" t="s" s="0">
        <v>117</v>
      </c>
      <c r="F12378" s="0">
        <v>1.0569999999999999</v>
      </c>
    </row>
    <row r="12379" spans="1:6">
      <c r="A12379" s="39">
        <v>56462</v>
      </c>
      <c r="B12379" t="s" s="0">
        <v>435</v>
      </c>
      <c r="C12379" t="s" s="0">
        <v>22</v>
      </c>
      <c r="E12379" t="s" s="0">
        <v>435</v>
      </c>
      <c r="F12379" s="0">
        <v>0.99399999999999999</v>
      </c>
    </row>
    <row r="12380" spans="1:6">
      <c r="A12380" s="39">
        <v>91369</v>
      </c>
      <c r="B12380" t="s" s="0">
        <v>312</v>
      </c>
      <c r="C12380" t="s" s="0">
        <v>26</v>
      </c>
      <c r="E12380" t="s" s="0">
        <v>312</v>
      </c>
      <c r="F12380" s="0">
        <v>1.099</v>
      </c>
    </row>
    <row r="12381" spans="1:6">
      <c r="A12381" s="39">
        <v>97353</v>
      </c>
      <c r="B12381" t="s" s="0">
        <v>35</v>
      </c>
      <c r="C12381" t="s" s="0">
        <v>26</v>
      </c>
      <c r="E12381" t="s" s="0">
        <v>35</v>
      </c>
      <c r="F12381" s="0">
        <v>1.0649999999999999</v>
      </c>
    </row>
    <row r="12382" spans="1:6">
      <c r="A12382" s="39">
        <v>91346</v>
      </c>
      <c r="B12382" t="s" s="0">
        <v>312</v>
      </c>
      <c r="C12382" t="s" s="0">
        <v>26</v>
      </c>
      <c r="E12382" t="s" s="0">
        <v>312</v>
      </c>
      <c r="F12382" s="0">
        <v>1.099</v>
      </c>
    </row>
    <row r="12383" spans="1:6">
      <c r="A12383" s="39">
        <v>91632</v>
      </c>
      <c r="B12383" t="s" s="0">
        <v>48</v>
      </c>
      <c r="C12383" t="s" s="0">
        <v>26</v>
      </c>
      <c r="E12383" t="s" s="0">
        <v>48</v>
      </c>
      <c r="F12383" s="0">
        <v>1.038</v>
      </c>
    </row>
    <row r="12384" spans="1:6">
      <c r="A12384" s="39">
        <v>56203</v>
      </c>
      <c r="B12384" t="s" s="0">
        <v>435</v>
      </c>
      <c r="C12384" t="s" s="0">
        <v>22</v>
      </c>
      <c r="E12384" t="s" s="0">
        <v>435</v>
      </c>
      <c r="F12384" s="0">
        <v>0.99399999999999999</v>
      </c>
    </row>
    <row r="12385" spans="1:6">
      <c r="A12385" s="39">
        <v>26639</v>
      </c>
      <c r="B12385" t="s" s="0">
        <v>186</v>
      </c>
      <c r="C12385" t="s" s="0">
        <v>39</v>
      </c>
      <c r="E12385" t="s" s="0">
        <v>186</v>
      </c>
      <c r="F12385" s="0">
        <v>0.753</v>
      </c>
    </row>
    <row r="12386" spans="1:6">
      <c r="A12386" s="39">
        <v>97859</v>
      </c>
      <c r="B12386" t="s" s="0">
        <v>175</v>
      </c>
      <c r="C12386" t="s" s="0">
        <v>26</v>
      </c>
      <c r="E12386" t="s" s="0">
        <v>175</v>
      </c>
      <c r="F12386" s="0">
        <v>1.0649999999999999</v>
      </c>
    </row>
    <row r="12387" spans="1:6">
      <c r="A12387" s="39">
        <v>67744</v>
      </c>
      <c r="B12387" t="s" s="0">
        <v>53</v>
      </c>
      <c r="C12387" t="s" s="0">
        <v>22</v>
      </c>
      <c r="E12387" t="s" s="0">
        <v>53</v>
      </c>
      <c r="F12387" s="0">
        <v>0.96099999999999997</v>
      </c>
    </row>
    <row r="12388" spans="1:6">
      <c r="A12388" s="39">
        <v>49835</v>
      </c>
      <c r="B12388" t="s" s="0">
        <v>192</v>
      </c>
      <c r="C12388" t="s" s="0">
        <v>39</v>
      </c>
      <c r="E12388" t="s" s="0">
        <v>192</v>
      </c>
      <c r="F12388" s="0">
        <v>0.85199999999999998</v>
      </c>
    </row>
    <row r="12389" spans="1:6">
      <c r="A12389" s="39">
        <v>29323</v>
      </c>
      <c r="B12389" t="s" s="0">
        <v>45</v>
      </c>
      <c r="C12389" t="s" s="0">
        <v>39</v>
      </c>
      <c r="E12389" t="s" s="0">
        <v>45</v>
      </c>
      <c r="F12389" s="0">
        <v>0.83799999999999997</v>
      </c>
    </row>
    <row r="12390" spans="1:6">
      <c r="A12390" s="39">
        <v>56412</v>
      </c>
      <c r="B12390" t="s" s="0">
        <v>435</v>
      </c>
      <c r="C12390" t="s" s="0">
        <v>22</v>
      </c>
      <c r="E12390" t="s" s="0">
        <v>435</v>
      </c>
      <c r="F12390" s="0">
        <v>0.99399999999999999</v>
      </c>
    </row>
    <row r="12391" spans="1:6">
      <c r="A12391" s="39">
        <v>29649</v>
      </c>
      <c r="B12391" t="s" s="0">
        <v>67</v>
      </c>
      <c r="C12391" t="s" s="0">
        <v>39</v>
      </c>
      <c r="E12391" t="s" s="0">
        <v>67</v>
      </c>
      <c r="F12391" s="0">
        <v>0.89600000000000002</v>
      </c>
    </row>
    <row r="12392" spans="1:6">
      <c r="A12392" s="39">
        <v>87487</v>
      </c>
      <c r="B12392" t="s" s="0">
        <v>143</v>
      </c>
      <c r="C12392" t="s" s="0">
        <v>26</v>
      </c>
      <c r="E12392" t="s" s="0">
        <v>143</v>
      </c>
      <c r="F12392" s="0">
        <v>1.0960000000000001</v>
      </c>
    </row>
    <row r="12393" spans="1:6">
      <c r="A12393" s="39">
        <v>91634</v>
      </c>
      <c r="B12393" t="s" s="0">
        <v>48</v>
      </c>
      <c r="C12393" t="s" s="0">
        <v>26</v>
      </c>
      <c r="E12393" t="s" s="0">
        <v>48</v>
      </c>
      <c r="F12393" s="0">
        <v>1.038</v>
      </c>
    </row>
    <row r="12394" spans="1:6">
      <c r="A12394" s="39">
        <v>15745</v>
      </c>
      <c r="B12394" t="s" s="0">
        <v>145</v>
      </c>
      <c r="C12394" t="s" s="0">
        <v>82</v>
      </c>
      <c r="E12394" t="s" s="0">
        <v>145</v>
      </c>
      <c r="F12394" s="0">
        <v>0.95299999999999996</v>
      </c>
    </row>
    <row r="12395" spans="1:6">
      <c r="A12395" s="39">
        <v>72218</v>
      </c>
      <c r="B12395" t="s" s="0">
        <v>132</v>
      </c>
      <c r="C12395" t="s" s="0">
        <v>20</v>
      </c>
      <c r="E12395" t="s" s="0">
        <v>132</v>
      </c>
      <c r="F12395" s="0">
        <v>1.0720000000000001</v>
      </c>
    </row>
    <row r="12396" spans="1:6">
      <c r="A12396" s="39">
        <v>17091</v>
      </c>
      <c r="B12396" t="s" s="0">
        <v>125</v>
      </c>
      <c r="C12396" t="s" s="0">
        <v>58</v>
      </c>
      <c r="E12396" t="s" s="0">
        <v>125</v>
      </c>
      <c r="F12396" s="0">
        <v>0.9</v>
      </c>
    </row>
    <row r="12397" spans="1:6">
      <c r="A12397" s="39">
        <v>36208</v>
      </c>
      <c r="B12397" t="s" s="0">
        <v>106</v>
      </c>
      <c r="C12397" t="s" s="0">
        <v>74</v>
      </c>
      <c r="E12397" t="s" s="0">
        <v>106</v>
      </c>
      <c r="F12397" s="0">
        <v>0.98699999999999999</v>
      </c>
    </row>
    <row r="12398" spans="1:6">
      <c r="A12398" s="39">
        <v>93359</v>
      </c>
      <c r="B12398" t="s" s="0">
        <v>31</v>
      </c>
      <c r="C12398" t="s" s="0">
        <v>26</v>
      </c>
      <c r="E12398" t="s" s="0">
        <v>31</v>
      </c>
      <c r="F12398" s="0">
        <v>0.98299999999999998</v>
      </c>
    </row>
    <row r="12399" spans="1:6">
      <c r="A12399" s="39">
        <v>8134</v>
      </c>
      <c r="B12399" t="s" s="0">
        <v>252</v>
      </c>
      <c r="C12399" t="s" s="0">
        <v>119</v>
      </c>
      <c r="E12399" t="s" s="0">
        <v>252</v>
      </c>
      <c r="F12399" s="0">
        <v>0.91700000000000004</v>
      </c>
    </row>
    <row r="12400" spans="1:6">
      <c r="A12400" s="39">
        <v>27793</v>
      </c>
      <c r="B12400" t="s" s="0">
        <v>224</v>
      </c>
      <c r="C12400" t="s" s="0">
        <v>39</v>
      </c>
      <c r="E12400" t="s" s="0">
        <v>224</v>
      </c>
      <c r="F12400" s="0">
        <v>0.89800000000000002</v>
      </c>
    </row>
    <row r="12401" spans="1:6">
      <c r="A12401" s="39">
        <v>97772</v>
      </c>
      <c r="B12401" t="s" s="0">
        <v>185</v>
      </c>
      <c r="C12401" t="s" s="0">
        <v>26</v>
      </c>
      <c r="E12401" t="s" s="0">
        <v>185</v>
      </c>
      <c r="F12401" s="0">
        <v>1.04</v>
      </c>
    </row>
    <row r="12402" spans="1:6">
      <c r="A12402" s="39">
        <v>87499</v>
      </c>
      <c r="B12402" t="s" s="0">
        <v>143</v>
      </c>
      <c r="C12402" t="s" s="0">
        <v>26</v>
      </c>
      <c r="E12402" t="s" s="0">
        <v>143</v>
      </c>
      <c r="F12402" s="0">
        <v>1.0960000000000001</v>
      </c>
    </row>
    <row r="12403" spans="1:6">
      <c r="A12403" s="39">
        <v>82409</v>
      </c>
      <c r="B12403" t="s" s="0">
        <v>130</v>
      </c>
      <c r="C12403" t="s" s="0">
        <v>26</v>
      </c>
      <c r="E12403" t="s" s="0">
        <v>130</v>
      </c>
      <c r="F12403" s="0">
        <v>1.1479999999999999</v>
      </c>
    </row>
    <row r="12404" spans="1:6">
      <c r="A12404" s="39">
        <v>76848</v>
      </c>
      <c r="B12404" t="s" s="0">
        <v>134</v>
      </c>
      <c r="C12404" t="s" s="0">
        <v>22</v>
      </c>
      <c r="E12404" t="s" s="0">
        <v>134</v>
      </c>
      <c r="F12404" s="0">
        <v>1.0189999999999999</v>
      </c>
    </row>
    <row r="12405" spans="1:6">
      <c r="A12405" s="39">
        <v>17379</v>
      </c>
      <c r="B12405" t="s" s="0">
        <v>66</v>
      </c>
      <c r="C12405" t="s" s="0">
        <v>58</v>
      </c>
      <c r="E12405" t="s" s="0">
        <v>66</v>
      </c>
      <c r="F12405" s="0">
        <v>1.012</v>
      </c>
    </row>
    <row r="12406" spans="1:6">
      <c r="A12406" s="39">
        <v>56479</v>
      </c>
      <c r="B12406" t="s" s="0">
        <v>435</v>
      </c>
      <c r="C12406" t="s" s="0">
        <v>22</v>
      </c>
      <c r="E12406" t="s" s="0">
        <v>435</v>
      </c>
      <c r="F12406" s="0">
        <v>0.99399999999999999</v>
      </c>
    </row>
    <row r="12407" spans="1:6">
      <c r="A12407" s="39">
        <v>56412</v>
      </c>
      <c r="B12407" t="s" s="0">
        <v>435</v>
      </c>
      <c r="C12407" t="s" s="0">
        <v>22</v>
      </c>
      <c r="E12407" t="s" s="0">
        <v>435</v>
      </c>
      <c r="F12407" s="0">
        <v>0.99399999999999999</v>
      </c>
    </row>
    <row r="12408" spans="1:6">
      <c r="A12408" s="39">
        <v>88271</v>
      </c>
      <c r="B12408" t="s" s="0">
        <v>37</v>
      </c>
      <c r="C12408" t="s" s="0">
        <v>20</v>
      </c>
      <c r="E12408" t="s" s="0">
        <v>37</v>
      </c>
      <c r="F12408" s="0">
        <v>1.0529999999999999</v>
      </c>
    </row>
    <row r="12409" spans="1:6">
      <c r="A12409" s="39">
        <v>56412</v>
      </c>
      <c r="B12409" t="s" s="0">
        <v>435</v>
      </c>
      <c r="C12409" t="s" s="0">
        <v>22</v>
      </c>
      <c r="E12409" t="s" s="0">
        <v>435</v>
      </c>
      <c r="F12409" s="0">
        <v>0.99399999999999999</v>
      </c>
    </row>
    <row r="12410" spans="1:6">
      <c r="A12410" s="39">
        <v>56479</v>
      </c>
      <c r="B12410" t="s" s="0">
        <v>435</v>
      </c>
      <c r="C12410" t="s" s="0">
        <v>22</v>
      </c>
      <c r="E12410" t="s" s="0">
        <v>435</v>
      </c>
      <c r="F12410" s="0">
        <v>0.99399999999999999</v>
      </c>
    </row>
    <row r="12411" spans="1:6">
      <c r="A12411" s="39">
        <v>56414</v>
      </c>
      <c r="B12411" t="s" s="0">
        <v>435</v>
      </c>
      <c r="C12411" t="s" s="0">
        <v>22</v>
      </c>
      <c r="E12411" t="s" s="0">
        <v>435</v>
      </c>
      <c r="F12411" s="0">
        <v>0.99399999999999999</v>
      </c>
    </row>
    <row r="12412" spans="1:6">
      <c r="A12412" s="39">
        <v>56235</v>
      </c>
      <c r="B12412" t="s" s="0">
        <v>435</v>
      </c>
      <c r="C12412" t="s" s="0">
        <v>22</v>
      </c>
      <c r="E12412" t="s" s="0">
        <v>435</v>
      </c>
      <c r="F12412" s="0">
        <v>0.99399999999999999</v>
      </c>
    </row>
    <row r="12413" spans="1:6">
      <c r="A12413" s="39">
        <v>56479</v>
      </c>
      <c r="B12413" t="s" s="0">
        <v>435</v>
      </c>
      <c r="C12413" t="s" s="0">
        <v>22</v>
      </c>
      <c r="E12413" t="s" s="0">
        <v>435</v>
      </c>
      <c r="F12413" s="0">
        <v>0.99399999999999999</v>
      </c>
    </row>
    <row r="12414" spans="1:6">
      <c r="A12414" s="39">
        <v>56459</v>
      </c>
      <c r="B12414" t="s" s="0">
        <v>435</v>
      </c>
      <c r="C12414" t="s" s="0">
        <v>22</v>
      </c>
      <c r="E12414" t="s" s="0">
        <v>435</v>
      </c>
      <c r="F12414" s="0">
        <v>0.99399999999999999</v>
      </c>
    </row>
    <row r="12415" spans="1:6">
      <c r="A12415" s="39">
        <v>96352</v>
      </c>
      <c r="B12415" t="s" s="0">
        <v>377</v>
      </c>
      <c r="C12415" t="s" s="0">
        <v>26</v>
      </c>
      <c r="E12415" t="s" s="0">
        <v>377</v>
      </c>
      <c r="F12415" s="0">
        <v>1.135</v>
      </c>
    </row>
    <row r="12416" spans="1:6">
      <c r="A12416" s="39">
        <v>91452</v>
      </c>
      <c r="B12416" t="s" s="0">
        <v>151</v>
      </c>
      <c r="C12416" t="s" s="0">
        <v>26</v>
      </c>
      <c r="E12416" t="s" s="0">
        <v>151</v>
      </c>
      <c r="F12416" s="0">
        <v>1.077</v>
      </c>
    </row>
    <row r="12417" spans="1:6">
      <c r="A12417" s="39">
        <v>8112</v>
      </c>
      <c r="B12417" t="s" s="0">
        <v>252</v>
      </c>
      <c r="C12417" t="s" s="0">
        <v>119</v>
      </c>
      <c r="E12417" t="s" s="0">
        <v>252</v>
      </c>
      <c r="F12417" s="0">
        <v>0.91700000000000004</v>
      </c>
    </row>
    <row r="12418" spans="1:6">
      <c r="A12418" s="39">
        <v>97348</v>
      </c>
      <c r="B12418" t="s" s="0">
        <v>35</v>
      </c>
      <c r="C12418" t="s" s="0">
        <v>26</v>
      </c>
      <c r="E12418" t="s" s="0">
        <v>35</v>
      </c>
      <c r="F12418" s="0">
        <v>1.0649999999999999</v>
      </c>
    </row>
    <row r="12419" spans="1:6">
      <c r="A12419" s="39">
        <v>56337</v>
      </c>
      <c r="B12419" t="s" s="0">
        <v>435</v>
      </c>
      <c r="C12419" t="s" s="0">
        <v>22</v>
      </c>
      <c r="E12419" t="s" s="0">
        <v>435</v>
      </c>
      <c r="F12419" s="0">
        <v>0.99399999999999999</v>
      </c>
    </row>
    <row r="12420" spans="1:6">
      <c r="A12420" s="39">
        <v>56206</v>
      </c>
      <c r="B12420" t="s" s="0">
        <v>435</v>
      </c>
      <c r="C12420" t="s" s="0">
        <v>22</v>
      </c>
      <c r="E12420" t="s" s="0">
        <v>435</v>
      </c>
      <c r="F12420" s="0">
        <v>0.99399999999999999</v>
      </c>
    </row>
    <row r="12421" spans="1:6">
      <c r="A12421" s="39">
        <v>57629</v>
      </c>
      <c r="B12421" t="s" s="0">
        <v>435</v>
      </c>
      <c r="C12421" t="s" s="0">
        <v>22</v>
      </c>
      <c r="E12421" t="s" s="0">
        <v>435</v>
      </c>
      <c r="F12421" s="0">
        <v>0.99399999999999999</v>
      </c>
    </row>
    <row r="12422" spans="1:6">
      <c r="A12422" s="39">
        <v>56459</v>
      </c>
      <c r="B12422" t="s" s="0">
        <v>435</v>
      </c>
      <c r="C12422" t="s" s="0">
        <v>22</v>
      </c>
      <c r="E12422" t="s" s="0">
        <v>435</v>
      </c>
      <c r="F12422" s="0">
        <v>0.99399999999999999</v>
      </c>
    </row>
    <row r="12423" spans="1:6">
      <c r="A12423" s="39">
        <v>34508</v>
      </c>
      <c r="B12423" t="s" s="0">
        <v>109</v>
      </c>
      <c r="C12423" t="s" s="0">
        <v>74</v>
      </c>
      <c r="E12423" t="s" s="0">
        <v>109</v>
      </c>
      <c r="F12423" s="0">
        <v>1.0069999999999999</v>
      </c>
    </row>
    <row r="12424" spans="1:6">
      <c r="A12424" s="39">
        <v>57612</v>
      </c>
      <c r="B12424" t="s" s="0">
        <v>435</v>
      </c>
      <c r="C12424" t="s" s="0">
        <v>22</v>
      </c>
      <c r="E12424" t="s" s="0">
        <v>435</v>
      </c>
      <c r="F12424" s="0">
        <v>0.99399999999999999</v>
      </c>
    </row>
    <row r="12425" spans="1:6">
      <c r="A12425" s="39">
        <v>97647</v>
      </c>
      <c r="B12425" t="s" s="0">
        <v>181</v>
      </c>
      <c r="C12425" t="s" s="0">
        <v>26</v>
      </c>
      <c r="E12425" t="s" s="0">
        <v>181</v>
      </c>
      <c r="F12425" s="0">
        <v>1.071</v>
      </c>
    </row>
    <row r="12426" spans="1:6">
      <c r="A12426" s="39">
        <v>56244</v>
      </c>
      <c r="B12426" t="s" s="0">
        <v>435</v>
      </c>
      <c r="C12426" t="s" s="0">
        <v>22</v>
      </c>
      <c r="E12426" t="s" s="0">
        <v>435</v>
      </c>
      <c r="F12426" s="0">
        <v>0.99399999999999999</v>
      </c>
    </row>
    <row r="12427" spans="1:6">
      <c r="A12427" s="39">
        <v>93497</v>
      </c>
      <c r="B12427" t="s" s="0">
        <v>173</v>
      </c>
      <c r="C12427" t="s" s="0">
        <v>26</v>
      </c>
      <c r="E12427" t="s" s="0">
        <v>173</v>
      </c>
      <c r="F12427" s="0">
        <v>0.90500000000000003</v>
      </c>
    </row>
    <row r="12428" spans="1:6">
      <c r="A12428" s="39">
        <v>56594</v>
      </c>
      <c r="B12428" t="s" s="0">
        <v>112</v>
      </c>
      <c r="C12428" t="s" s="0">
        <v>22</v>
      </c>
      <c r="E12428" t="s" s="0">
        <v>112</v>
      </c>
      <c r="F12428" s="0">
        <v>0.99</v>
      </c>
    </row>
    <row r="12429" spans="1:6">
      <c r="A12429" s="39">
        <v>56244</v>
      </c>
      <c r="B12429" t="s" s="0">
        <v>435</v>
      </c>
      <c r="C12429" t="s" s="0">
        <v>22</v>
      </c>
      <c r="E12429" t="s" s="0">
        <v>435</v>
      </c>
      <c r="F12429" s="0">
        <v>0.99399999999999999</v>
      </c>
    </row>
    <row r="12430" spans="1:6">
      <c r="A12430" s="39">
        <v>54533</v>
      </c>
      <c r="B12430" t="s" s="0">
        <v>142</v>
      </c>
      <c r="C12430" t="s" s="0">
        <v>22</v>
      </c>
      <c r="E12430" t="s" s="0">
        <v>142</v>
      </c>
      <c r="F12430" s="0">
        <v>1.0549999999999999</v>
      </c>
    </row>
    <row r="12431" spans="1:6">
      <c r="A12431" s="39">
        <v>57629</v>
      </c>
      <c r="B12431" t="s" s="0">
        <v>435</v>
      </c>
      <c r="C12431" t="s" s="0">
        <v>22</v>
      </c>
      <c r="E12431" t="s" s="0">
        <v>435</v>
      </c>
      <c r="F12431" s="0">
        <v>0.99399999999999999</v>
      </c>
    </row>
    <row r="12432" spans="1:6">
      <c r="A12432" s="39">
        <v>1723</v>
      </c>
      <c r="B12432" t="s" s="0">
        <v>118</v>
      </c>
      <c r="C12432" t="s" s="0">
        <v>119</v>
      </c>
      <c r="E12432" t="s" s="0">
        <v>118</v>
      </c>
      <c r="F12432" s="0">
        <v>0.97399999999999998</v>
      </c>
    </row>
    <row r="12433" spans="1:6">
      <c r="A12433" s="39">
        <v>1737</v>
      </c>
      <c r="B12433" t="s" s="0">
        <v>118</v>
      </c>
      <c r="C12433" t="s" s="0">
        <v>119</v>
      </c>
      <c r="E12433" t="s" s="0">
        <v>118</v>
      </c>
      <c r="F12433" s="0">
        <v>0.97399999999999998</v>
      </c>
    </row>
    <row r="12434" spans="1:6">
      <c r="A12434" s="39">
        <v>57520</v>
      </c>
      <c r="B12434" t="s" s="0">
        <v>435</v>
      </c>
      <c r="C12434" t="s" s="0">
        <v>22</v>
      </c>
      <c r="E12434" t="s" s="0">
        <v>435</v>
      </c>
      <c r="F12434" s="0">
        <v>0.99399999999999999</v>
      </c>
    </row>
    <row r="12435" spans="1:6">
      <c r="A12435" s="39">
        <v>27412</v>
      </c>
      <c r="B12435" t="s" s="0">
        <v>65</v>
      </c>
      <c r="C12435" t="s" s="0">
        <v>39</v>
      </c>
      <c r="E12435" t="s" s="0">
        <v>65</v>
      </c>
      <c r="F12435" s="0">
        <v>0.753</v>
      </c>
    </row>
    <row r="12436" spans="1:6">
      <c r="A12436" s="39">
        <v>56459</v>
      </c>
      <c r="B12436" t="s" s="0">
        <v>435</v>
      </c>
      <c r="C12436" t="s" s="0">
        <v>22</v>
      </c>
      <c r="E12436" t="s" s="0">
        <v>435</v>
      </c>
      <c r="F12436" s="0">
        <v>0.99399999999999999</v>
      </c>
    </row>
    <row r="12437" spans="1:6">
      <c r="A12437" s="39">
        <v>49849</v>
      </c>
      <c r="B12437" t="s" s="0">
        <v>192</v>
      </c>
      <c r="C12437" t="s" s="0">
        <v>39</v>
      </c>
      <c r="E12437" t="s" s="0">
        <v>192</v>
      </c>
      <c r="F12437" s="0">
        <v>0.85199999999999998</v>
      </c>
    </row>
    <row r="12438" spans="1:6">
      <c r="A12438" s="39">
        <v>2681</v>
      </c>
      <c r="B12438" t="s" s="0">
        <v>174</v>
      </c>
      <c r="C12438" t="s" s="0">
        <v>119</v>
      </c>
      <c r="E12438" t="s" s="0">
        <v>174</v>
      </c>
      <c r="F12438" s="0">
        <v>0.91100000000000003</v>
      </c>
    </row>
    <row r="12439" spans="1:6">
      <c r="A12439" s="39">
        <v>54459</v>
      </c>
      <c r="B12439" t="s" s="0">
        <v>21</v>
      </c>
      <c r="C12439" t="s" s="0">
        <v>22</v>
      </c>
      <c r="E12439" t="s" s="0">
        <v>21</v>
      </c>
      <c r="F12439" s="0">
        <v>1.085</v>
      </c>
    </row>
    <row r="12440" spans="1:6">
      <c r="A12440" s="39">
        <v>55767</v>
      </c>
      <c r="B12440" t="s" s="0">
        <v>32</v>
      </c>
      <c r="C12440" t="s" s="0">
        <v>22</v>
      </c>
      <c r="E12440" t="s" s="0">
        <v>32</v>
      </c>
      <c r="F12440" s="0">
        <v>1.046</v>
      </c>
    </row>
    <row r="12441" spans="1:6">
      <c r="A12441" s="39">
        <v>53518</v>
      </c>
      <c r="B12441" t="s" s="0">
        <v>52</v>
      </c>
      <c r="C12441" t="s" s="0">
        <v>22</v>
      </c>
      <c r="E12441" t="s" s="0">
        <v>52</v>
      </c>
      <c r="F12441" s="0">
        <v>1.0009999999999999</v>
      </c>
    </row>
    <row r="12442" spans="1:6">
      <c r="A12442" s="39">
        <v>6313</v>
      </c>
      <c r="B12442" t="s" s="0">
        <v>69</v>
      </c>
      <c r="C12442" t="s" s="0">
        <v>70</v>
      </c>
      <c r="E12442" t="s" s="0">
        <v>69</v>
      </c>
      <c r="F12442" s="0">
        <v>0.89700000000000002</v>
      </c>
    </row>
    <row r="12443" spans="1:6">
      <c r="A12443" s="39">
        <v>56472</v>
      </c>
      <c r="B12443" t="s" s="0">
        <v>435</v>
      </c>
      <c r="C12443" t="s" s="0">
        <v>22</v>
      </c>
      <c r="E12443" t="s" s="0">
        <v>435</v>
      </c>
      <c r="F12443" s="0">
        <v>0.99399999999999999</v>
      </c>
    </row>
    <row r="12444" spans="1:6">
      <c r="A12444" s="39">
        <v>54457</v>
      </c>
      <c r="B12444" t="s" s="0">
        <v>21</v>
      </c>
      <c r="C12444" t="s" s="0">
        <v>22</v>
      </c>
      <c r="E12444" t="s" s="0">
        <v>21</v>
      </c>
      <c r="F12444" s="0">
        <v>1.085</v>
      </c>
    </row>
    <row r="12445" spans="1:6">
      <c r="A12445" s="39">
        <v>86949</v>
      </c>
      <c r="B12445" t="s" s="0">
        <v>164</v>
      </c>
      <c r="C12445" t="s" s="0">
        <v>26</v>
      </c>
      <c r="E12445" t="s" s="0">
        <v>164</v>
      </c>
      <c r="F12445" s="0">
        <v>1.1579999999999999</v>
      </c>
    </row>
    <row r="12446" spans="1:6">
      <c r="A12446" s="39">
        <v>94336</v>
      </c>
      <c r="B12446" t="s" s="0">
        <v>76</v>
      </c>
      <c r="C12446" t="s" s="0">
        <v>26</v>
      </c>
      <c r="E12446" t="s" s="0">
        <v>76</v>
      </c>
      <c r="F12446" s="0">
        <v>1.0229999999999999</v>
      </c>
    </row>
    <row r="12447" spans="1:6">
      <c r="A12447" s="39">
        <v>56244</v>
      </c>
      <c r="B12447" t="s" s="0">
        <v>435</v>
      </c>
      <c r="C12447" t="s" s="0">
        <v>22</v>
      </c>
      <c r="E12447" t="s" s="0">
        <v>435</v>
      </c>
      <c r="F12447" s="0">
        <v>0.99399999999999999</v>
      </c>
    </row>
    <row r="12448" spans="1:6">
      <c r="A12448" s="39">
        <v>56479</v>
      </c>
      <c r="B12448" t="s" s="0">
        <v>435</v>
      </c>
      <c r="C12448" t="s" s="0">
        <v>22</v>
      </c>
      <c r="E12448" t="s" s="0">
        <v>435</v>
      </c>
      <c r="F12448" s="0">
        <v>0.99399999999999999</v>
      </c>
    </row>
    <row r="12449" spans="1:6">
      <c r="A12449" s="39">
        <v>57629</v>
      </c>
      <c r="B12449" t="s" s="0">
        <v>435</v>
      </c>
      <c r="C12449" t="s" s="0">
        <v>22</v>
      </c>
      <c r="E12449" t="s" s="0">
        <v>435</v>
      </c>
      <c r="F12449" s="0">
        <v>0.99399999999999999</v>
      </c>
    </row>
    <row r="12450" spans="1:6">
      <c r="A12450" s="39">
        <v>91635</v>
      </c>
      <c r="B12450" t="s" s="0">
        <v>48</v>
      </c>
      <c r="C12450" t="s" s="0">
        <v>26</v>
      </c>
      <c r="E12450" t="s" s="0">
        <v>48</v>
      </c>
      <c r="F12450" s="0">
        <v>1.038</v>
      </c>
    </row>
    <row r="12451" spans="1:6">
      <c r="A12451" s="39">
        <v>57629</v>
      </c>
      <c r="B12451" t="s" s="0">
        <v>435</v>
      </c>
      <c r="C12451" t="s" s="0">
        <v>22</v>
      </c>
      <c r="E12451" t="s" s="0">
        <v>435</v>
      </c>
      <c r="F12451" s="0">
        <v>0.99399999999999999</v>
      </c>
    </row>
    <row r="12452" spans="1:6">
      <c r="A12452" s="39">
        <v>76872</v>
      </c>
      <c r="B12452" t="s" s="0">
        <v>227</v>
      </c>
      <c r="C12452" t="s" s="0">
        <v>22</v>
      </c>
      <c r="E12452" t="s" s="0">
        <v>227</v>
      </c>
      <c r="F12452" s="0">
        <v>1.02</v>
      </c>
    </row>
    <row r="12453" spans="1:6">
      <c r="A12453" s="39">
        <v>79297</v>
      </c>
      <c r="B12453" t="s" s="0">
        <v>216</v>
      </c>
      <c r="C12453" t="s" s="0">
        <v>20</v>
      </c>
      <c r="E12453" t="s" s="0">
        <v>216</v>
      </c>
      <c r="F12453" s="0">
        <v>1.1020000000000001</v>
      </c>
    </row>
    <row r="12454" spans="1:6">
      <c r="A12454" s="39">
        <v>55452</v>
      </c>
      <c r="B12454" t="s" s="0">
        <v>36</v>
      </c>
      <c r="C12454" t="s" s="0">
        <v>22</v>
      </c>
      <c r="E12454" t="s" s="0">
        <v>36</v>
      </c>
      <c r="F12454" s="0">
        <v>0.95299999999999996</v>
      </c>
    </row>
    <row r="12455" spans="1:6">
      <c r="A12455" s="39">
        <v>53578</v>
      </c>
      <c r="B12455" t="s" s="0">
        <v>160</v>
      </c>
      <c r="C12455" t="s" s="0">
        <v>22</v>
      </c>
      <c r="E12455" t="s" s="0">
        <v>160</v>
      </c>
      <c r="F12455" s="0">
        <v>0.94</v>
      </c>
    </row>
    <row r="12456" spans="1:6">
      <c r="A12456" s="39">
        <v>57629</v>
      </c>
      <c r="B12456" t="s" s="0">
        <v>435</v>
      </c>
      <c r="C12456" t="s" s="0">
        <v>22</v>
      </c>
      <c r="E12456" t="s" s="0">
        <v>435</v>
      </c>
      <c r="F12456" s="0">
        <v>0.99399999999999999</v>
      </c>
    </row>
    <row r="12457" spans="1:6">
      <c r="A12457" s="39">
        <v>4603</v>
      </c>
      <c r="B12457" t="s" s="0">
        <v>122</v>
      </c>
      <c r="C12457" t="s" s="0">
        <v>72</v>
      </c>
      <c r="E12457" t="s" s="0">
        <v>122</v>
      </c>
      <c r="F12457" s="0">
        <v>0.88700000000000001</v>
      </c>
    </row>
    <row r="12458" spans="1:6">
      <c r="A12458" s="39">
        <v>94575</v>
      </c>
      <c r="B12458" t="s" s="0">
        <v>85</v>
      </c>
      <c r="C12458" t="s" s="0">
        <v>26</v>
      </c>
      <c r="E12458" t="s" s="0">
        <v>85</v>
      </c>
      <c r="F12458" s="0">
        <v>0.91600000000000004</v>
      </c>
    </row>
    <row r="12459" spans="1:6">
      <c r="A12459" s="39">
        <v>91575</v>
      </c>
      <c r="B12459" t="s" s="0">
        <v>48</v>
      </c>
      <c r="C12459" t="s" s="0">
        <v>26</v>
      </c>
      <c r="E12459" t="s" s="0">
        <v>48</v>
      </c>
      <c r="F12459" s="0">
        <v>1.038</v>
      </c>
    </row>
    <row r="12460" spans="1:6">
      <c r="A12460" s="39">
        <v>37327</v>
      </c>
      <c r="B12460" t="s" s="0">
        <v>154</v>
      </c>
      <c r="C12460" t="s" s="0">
        <v>72</v>
      </c>
      <c r="E12460" t="s" s="0">
        <v>154</v>
      </c>
      <c r="F12460" s="0">
        <v>0.90700000000000003</v>
      </c>
    </row>
    <row r="12461" spans="1:6">
      <c r="A12461" s="39">
        <v>21789</v>
      </c>
      <c r="B12461" t="s" s="0">
        <v>172</v>
      </c>
      <c r="C12461" t="s" s="0">
        <v>39</v>
      </c>
      <c r="E12461" t="s" s="0">
        <v>172</v>
      </c>
      <c r="F12461" s="0">
        <v>0.78800000000000003</v>
      </c>
    </row>
    <row r="12462" spans="1:6">
      <c r="A12462" s="39">
        <v>84543</v>
      </c>
      <c r="B12462" t="s" s="0">
        <v>141</v>
      </c>
      <c r="C12462" t="s" s="0">
        <v>26</v>
      </c>
      <c r="E12462" t="s" s="0">
        <v>141</v>
      </c>
      <c r="F12462" s="0">
        <v>0.98699999999999999</v>
      </c>
    </row>
    <row r="12463" spans="1:6">
      <c r="A12463" s="39">
        <v>57629</v>
      </c>
      <c r="B12463" t="s" s="0">
        <v>435</v>
      </c>
      <c r="C12463" t="s" s="0">
        <v>22</v>
      </c>
      <c r="E12463" t="s" s="0">
        <v>435</v>
      </c>
      <c r="F12463" s="0">
        <v>0.99399999999999999</v>
      </c>
    </row>
    <row r="12464" spans="1:6">
      <c r="A12464" s="39">
        <v>54558</v>
      </c>
      <c r="B12464" t="s" s="0">
        <v>167</v>
      </c>
      <c r="C12464" t="s" s="0">
        <v>22</v>
      </c>
      <c r="E12464" t="s" s="0">
        <v>167</v>
      </c>
      <c r="F12464" s="0">
        <v>1.01</v>
      </c>
    </row>
    <row r="12465" spans="1:6">
      <c r="A12465" s="39">
        <v>90610</v>
      </c>
      <c r="B12465" t="s" s="0">
        <v>103</v>
      </c>
      <c r="C12465" t="s" s="0">
        <v>26</v>
      </c>
      <c r="E12465" t="s" s="0">
        <v>103</v>
      </c>
      <c r="F12465" s="0">
        <v>1.1399999999999999</v>
      </c>
    </row>
    <row r="12466" spans="1:6">
      <c r="A12466" s="39">
        <v>27243</v>
      </c>
      <c r="B12466" t="s" s="0">
        <v>224</v>
      </c>
      <c r="C12466" t="s" s="0">
        <v>39</v>
      </c>
      <c r="E12466" t="s" s="0">
        <v>224</v>
      </c>
      <c r="F12466" s="0">
        <v>0.89800000000000002</v>
      </c>
    </row>
    <row r="12467" spans="1:6">
      <c r="A12467" s="39">
        <v>92559</v>
      </c>
      <c r="B12467" t="s" s="0">
        <v>123</v>
      </c>
      <c r="C12467" t="s" s="0">
        <v>26</v>
      </c>
      <c r="E12467" t="s" s="0">
        <v>123</v>
      </c>
      <c r="F12467" s="0">
        <v>1.018</v>
      </c>
    </row>
    <row r="12468" spans="1:6">
      <c r="A12468" s="39">
        <v>56459</v>
      </c>
      <c r="B12468" t="s" s="0">
        <v>435</v>
      </c>
      <c r="C12468" t="s" s="0">
        <v>22</v>
      </c>
      <c r="E12468" t="s" s="0">
        <v>435</v>
      </c>
      <c r="F12468" s="0">
        <v>0.99399999999999999</v>
      </c>
    </row>
    <row r="12469" spans="1:6">
      <c r="A12469" s="39">
        <v>56242</v>
      </c>
      <c r="B12469" t="s" s="0">
        <v>435</v>
      </c>
      <c r="C12469" t="s" s="0">
        <v>22</v>
      </c>
      <c r="E12469" t="s" s="0">
        <v>435</v>
      </c>
      <c r="F12469" s="0">
        <v>0.99399999999999999</v>
      </c>
    </row>
    <row r="12470" spans="1:6">
      <c r="A12470" s="39">
        <v>56271</v>
      </c>
      <c r="B12470" t="s" s="0">
        <v>435</v>
      </c>
      <c r="C12470" t="s" s="0">
        <v>22</v>
      </c>
      <c r="E12470" t="s" s="0">
        <v>435</v>
      </c>
      <c r="F12470" s="0">
        <v>0.99399999999999999</v>
      </c>
    </row>
    <row r="12471" spans="1:6">
      <c r="A12471" s="39">
        <v>53520</v>
      </c>
      <c r="B12471" t="s" s="0">
        <v>52</v>
      </c>
      <c r="C12471" t="s" s="0">
        <v>22</v>
      </c>
      <c r="E12471" t="s" s="0">
        <v>52</v>
      </c>
      <c r="F12471" s="0">
        <v>1.0009999999999999</v>
      </c>
    </row>
    <row r="12472" spans="1:6">
      <c r="A12472" s="39">
        <v>57627</v>
      </c>
      <c r="B12472" t="s" s="0">
        <v>435</v>
      </c>
      <c r="C12472" t="s" s="0">
        <v>22</v>
      </c>
      <c r="E12472" t="s" s="0">
        <v>435</v>
      </c>
      <c r="F12472" s="0">
        <v>0.99399999999999999</v>
      </c>
    </row>
    <row r="12473" spans="1:6">
      <c r="A12473" s="39">
        <v>38170</v>
      </c>
      <c r="B12473" t="s" s="0">
        <v>194</v>
      </c>
      <c r="C12473" t="s" s="0">
        <v>39</v>
      </c>
      <c r="E12473" t="s" s="0">
        <v>194</v>
      </c>
      <c r="F12473" s="0">
        <v>0.89900000000000002</v>
      </c>
    </row>
    <row r="12474" spans="1:6">
      <c r="A12474" s="39">
        <v>56333</v>
      </c>
      <c r="B12474" t="s" s="0">
        <v>42</v>
      </c>
      <c r="C12474" t="s" s="0">
        <v>22</v>
      </c>
      <c r="E12474" t="s" s="0">
        <v>42</v>
      </c>
      <c r="F12474" s="0">
        <v>1.0009999999999999</v>
      </c>
    </row>
    <row r="12475" spans="1:6">
      <c r="A12475" s="39">
        <v>56244</v>
      </c>
      <c r="B12475" t="s" s="0">
        <v>435</v>
      </c>
      <c r="C12475" t="s" s="0">
        <v>22</v>
      </c>
      <c r="E12475" t="s" s="0">
        <v>435</v>
      </c>
      <c r="F12475" s="0">
        <v>0.99399999999999999</v>
      </c>
    </row>
    <row r="12476" spans="1:6">
      <c r="A12476" s="39">
        <v>57629</v>
      </c>
      <c r="B12476" t="s" s="0">
        <v>435</v>
      </c>
      <c r="C12476" t="s" s="0">
        <v>22</v>
      </c>
      <c r="E12476" t="s" s="0">
        <v>435</v>
      </c>
      <c r="F12476" s="0">
        <v>0.99399999999999999</v>
      </c>
    </row>
    <row r="12477" spans="1:6">
      <c r="A12477" s="39">
        <v>56414</v>
      </c>
      <c r="B12477" t="s" s="0">
        <v>435</v>
      </c>
      <c r="C12477" t="s" s="0">
        <v>22</v>
      </c>
      <c r="E12477" t="s" s="0">
        <v>435</v>
      </c>
      <c r="F12477" s="0">
        <v>0.99399999999999999</v>
      </c>
    </row>
    <row r="12478" spans="1:6">
      <c r="A12478" s="39">
        <v>56424</v>
      </c>
      <c r="B12478" t="s" s="0">
        <v>435</v>
      </c>
      <c r="C12478" t="s" s="0">
        <v>22</v>
      </c>
      <c r="E12478" t="s" s="0">
        <v>435</v>
      </c>
      <c r="F12478" s="0">
        <v>0.99399999999999999</v>
      </c>
    </row>
    <row r="12479" spans="1:6">
      <c r="A12479" s="39">
        <v>29229</v>
      </c>
      <c r="B12479" t="s" s="0">
        <v>45</v>
      </c>
      <c r="C12479" t="s" s="0">
        <v>39</v>
      </c>
      <c r="E12479" t="s" s="0">
        <v>45</v>
      </c>
      <c r="F12479" s="0">
        <v>0.83799999999999997</v>
      </c>
    </row>
    <row r="12480" spans="1:6">
      <c r="A12480" s="39">
        <v>29308</v>
      </c>
      <c r="B12480" t="s" s="0">
        <v>45</v>
      </c>
      <c r="C12480" t="s" s="0">
        <v>39</v>
      </c>
      <c r="E12480" t="s" s="0">
        <v>45</v>
      </c>
      <c r="F12480" s="0">
        <v>0.83799999999999997</v>
      </c>
    </row>
    <row r="12481" spans="1:6">
      <c r="A12481" s="39">
        <v>21423</v>
      </c>
      <c r="B12481" t="s" s="0">
        <v>165</v>
      </c>
      <c r="C12481" t="s" s="0">
        <v>39</v>
      </c>
      <c r="E12481" t="s" s="0">
        <v>165</v>
      </c>
      <c r="F12481" s="0">
        <v>0.98</v>
      </c>
    </row>
    <row r="12482" spans="1:6">
      <c r="A12482" s="39">
        <v>56414</v>
      </c>
      <c r="B12482" t="s" s="0">
        <v>435</v>
      </c>
      <c r="C12482" t="s" s="0">
        <v>22</v>
      </c>
      <c r="E12482" t="s" s="0">
        <v>435</v>
      </c>
      <c r="F12482" s="0">
        <v>0.99399999999999999</v>
      </c>
    </row>
    <row r="12483" spans="1:6">
      <c r="A12483" s="39">
        <v>89368</v>
      </c>
      <c r="B12483" t="s" s="0">
        <v>86</v>
      </c>
      <c r="C12483" t="s" s="0">
        <v>26</v>
      </c>
      <c r="E12483" t="s" s="0">
        <v>86</v>
      </c>
      <c r="F12483" s="0">
        <v>1.091</v>
      </c>
    </row>
    <row r="12484" spans="1:6">
      <c r="A12484" s="39">
        <v>55595</v>
      </c>
      <c r="B12484" t="s" s="0">
        <v>36</v>
      </c>
      <c r="C12484" t="s" s="0">
        <v>22</v>
      </c>
      <c r="E12484" t="s" s="0">
        <v>36</v>
      </c>
      <c r="F12484" s="0">
        <v>0.95299999999999996</v>
      </c>
    </row>
    <row r="12485" spans="1:6">
      <c r="A12485" s="39">
        <v>66484</v>
      </c>
      <c r="B12485" t="s" s="0">
        <v>134</v>
      </c>
      <c r="C12485" t="s" s="0">
        <v>22</v>
      </c>
      <c r="E12485" t="s" s="0">
        <v>134</v>
      </c>
      <c r="F12485" s="0">
        <v>1.0189999999999999</v>
      </c>
    </row>
    <row r="12486" spans="1:6">
      <c r="A12486" s="39">
        <v>56410</v>
      </c>
      <c r="B12486" t="s" s="0">
        <v>435</v>
      </c>
      <c r="C12486" t="s" s="0">
        <v>22</v>
      </c>
      <c r="E12486" t="s" s="0">
        <v>435</v>
      </c>
      <c r="F12486" s="0">
        <v>0.99399999999999999</v>
      </c>
    </row>
    <row r="12487" spans="1:6">
      <c r="A12487" s="39">
        <v>57583</v>
      </c>
      <c r="B12487" t="s" s="0">
        <v>435</v>
      </c>
      <c r="C12487" t="s" s="0">
        <v>22</v>
      </c>
      <c r="E12487" t="s" s="0">
        <v>435</v>
      </c>
      <c r="F12487" s="0">
        <v>0.99399999999999999</v>
      </c>
    </row>
    <row r="12488" spans="1:6">
      <c r="A12488" s="39">
        <v>55595</v>
      </c>
      <c r="B12488" t="s" s="0">
        <v>36</v>
      </c>
      <c r="C12488" t="s" s="0">
        <v>22</v>
      </c>
      <c r="E12488" t="s" s="0">
        <v>36</v>
      </c>
      <c r="F12488" s="0">
        <v>0.95299999999999996</v>
      </c>
    </row>
    <row r="12489" spans="1:6">
      <c r="A12489" s="39">
        <v>97286</v>
      </c>
      <c r="B12489" t="s" s="0">
        <v>133</v>
      </c>
      <c r="C12489" t="s" s="0">
        <v>26</v>
      </c>
      <c r="E12489" t="s" s="0">
        <v>133</v>
      </c>
      <c r="F12489" s="0">
        <v>1.1100000000000001</v>
      </c>
    </row>
    <row r="12490" spans="1:6">
      <c r="A12490" s="39">
        <v>57629</v>
      </c>
      <c r="B12490" t="s" s="0">
        <v>435</v>
      </c>
      <c r="C12490" t="s" s="0">
        <v>22</v>
      </c>
      <c r="E12490" t="s" s="0">
        <v>435</v>
      </c>
      <c r="F12490" s="0">
        <v>0.99399999999999999</v>
      </c>
    </row>
    <row r="12491" spans="1:6">
      <c r="A12491" s="39">
        <v>87785</v>
      </c>
      <c r="B12491" t="s" s="0">
        <v>147</v>
      </c>
      <c r="C12491" t="s" s="0">
        <v>26</v>
      </c>
      <c r="E12491" t="s" s="0">
        <v>147</v>
      </c>
      <c r="F12491" s="0">
        <v>1.0309999999999999</v>
      </c>
    </row>
    <row r="12492" spans="1:6">
      <c r="A12492" s="39">
        <v>56424</v>
      </c>
      <c r="B12492" t="s" s="0">
        <v>435</v>
      </c>
      <c r="C12492" t="s" s="0">
        <v>22</v>
      </c>
      <c r="E12492" t="s" s="0">
        <v>435</v>
      </c>
      <c r="F12492" s="0">
        <v>0.99399999999999999</v>
      </c>
    </row>
    <row r="12493" spans="1:6">
      <c r="A12493" s="39">
        <v>67587</v>
      </c>
      <c r="B12493" t="s" s="0">
        <v>166</v>
      </c>
      <c r="C12493" t="s" s="0">
        <v>22</v>
      </c>
      <c r="E12493" t="s" s="0">
        <v>166</v>
      </c>
      <c r="F12493" s="0">
        <v>1.036</v>
      </c>
    </row>
    <row r="12494" spans="1:6">
      <c r="A12494" s="39">
        <v>57614</v>
      </c>
      <c r="B12494" t="s" s="0">
        <v>435</v>
      </c>
      <c r="C12494" t="s" s="0">
        <v>22</v>
      </c>
      <c r="E12494" t="s" s="0">
        <v>435</v>
      </c>
      <c r="F12494" s="0">
        <v>0.99399999999999999</v>
      </c>
    </row>
    <row r="12495" spans="1:6">
      <c r="A12495" s="39">
        <v>56271</v>
      </c>
      <c r="B12495" t="s" s="0">
        <v>435</v>
      </c>
      <c r="C12495" t="s" s="0">
        <v>22</v>
      </c>
      <c r="E12495" t="s" s="0">
        <v>435</v>
      </c>
      <c r="F12495" s="0">
        <v>0.99399999999999999</v>
      </c>
    </row>
    <row r="12496" spans="1:6">
      <c r="A12496" s="39">
        <v>54487</v>
      </c>
      <c r="B12496" t="s" s="0">
        <v>142</v>
      </c>
      <c r="C12496" t="s" s="0">
        <v>22</v>
      </c>
      <c r="E12496" t="s" s="0">
        <v>142</v>
      </c>
      <c r="F12496" s="0">
        <v>1.0549999999999999</v>
      </c>
    </row>
    <row r="12497" spans="1:6">
      <c r="A12497" s="39">
        <v>94577</v>
      </c>
      <c r="B12497" t="s" s="0">
        <v>77</v>
      </c>
      <c r="C12497" t="s" s="0">
        <v>26</v>
      </c>
      <c r="E12497" t="s" s="0">
        <v>77</v>
      </c>
      <c r="F12497" s="0">
        <v>0.97499999999999998</v>
      </c>
    </row>
    <row r="12498" spans="1:6">
      <c r="A12498" s="39">
        <v>97537</v>
      </c>
      <c r="B12498" t="s" s="0">
        <v>235</v>
      </c>
      <c r="C12498" t="s" s="0">
        <v>26</v>
      </c>
      <c r="E12498" t="s" s="0">
        <v>235</v>
      </c>
      <c r="F12498" s="0">
        <v>1.093</v>
      </c>
    </row>
    <row r="12499" spans="1:6">
      <c r="A12499" s="39">
        <v>57629</v>
      </c>
      <c r="B12499" t="s" s="0">
        <v>435</v>
      </c>
      <c r="C12499" t="s" s="0">
        <v>22</v>
      </c>
      <c r="E12499" t="s" s="0">
        <v>435</v>
      </c>
      <c r="F12499" s="0">
        <v>0.99399999999999999</v>
      </c>
    </row>
    <row r="12500" spans="1:6">
      <c r="A12500" s="39">
        <v>26892</v>
      </c>
      <c r="B12500" t="s" s="0">
        <v>158</v>
      </c>
      <c r="C12500" t="s" s="0">
        <v>39</v>
      </c>
      <c r="E12500" t="s" s="0">
        <v>158</v>
      </c>
      <c r="F12500" s="0">
        <v>0.82</v>
      </c>
    </row>
    <row r="12501" spans="1:6">
      <c r="A12501" s="39">
        <v>26529</v>
      </c>
      <c r="B12501" t="s" s="0">
        <v>186</v>
      </c>
      <c r="C12501" t="s" s="0">
        <v>39</v>
      </c>
      <c r="E12501" t="s" s="0">
        <v>186</v>
      </c>
      <c r="F12501" s="0">
        <v>0.753</v>
      </c>
    </row>
    <row r="12502" spans="1:6">
      <c r="A12502" s="39">
        <v>53534</v>
      </c>
      <c r="B12502" t="s" s="0">
        <v>52</v>
      </c>
      <c r="C12502" t="s" s="0">
        <v>22</v>
      </c>
      <c r="E12502" t="s" s="0">
        <v>52</v>
      </c>
      <c r="F12502" s="0">
        <v>1.0009999999999999</v>
      </c>
    </row>
    <row r="12503" spans="1:6">
      <c r="A12503" s="39">
        <v>56814</v>
      </c>
      <c r="B12503" t="s" s="0">
        <v>102</v>
      </c>
      <c r="C12503" t="s" s="0">
        <v>22</v>
      </c>
      <c r="E12503" t="s" s="0">
        <v>102</v>
      </c>
      <c r="F12503" s="0">
        <v>0.99099999999999999</v>
      </c>
    </row>
    <row r="12504" spans="1:6">
      <c r="A12504" s="39">
        <v>56237</v>
      </c>
      <c r="B12504" t="s" s="0">
        <v>435</v>
      </c>
      <c r="C12504" t="s" s="0">
        <v>22</v>
      </c>
      <c r="E12504" t="s" s="0">
        <v>435</v>
      </c>
      <c r="F12504" s="0">
        <v>0.99399999999999999</v>
      </c>
    </row>
    <row r="12505" spans="1:6">
      <c r="A12505" s="39">
        <v>95339</v>
      </c>
      <c r="B12505" t="s" s="0">
        <v>348</v>
      </c>
      <c r="C12505" t="s" s="0">
        <v>26</v>
      </c>
      <c r="E12505" t="s" s="0">
        <v>348</v>
      </c>
      <c r="F12505" s="0">
        <v>1.038</v>
      </c>
    </row>
    <row r="12506" spans="1:6">
      <c r="A12506" s="39">
        <v>56412</v>
      </c>
      <c r="B12506" t="s" s="0">
        <v>435</v>
      </c>
      <c r="C12506" t="s" s="0">
        <v>22</v>
      </c>
      <c r="E12506" t="s" s="0">
        <v>435</v>
      </c>
      <c r="F12506" s="0">
        <v>0.99399999999999999</v>
      </c>
    </row>
    <row r="12507" spans="1:6">
      <c r="A12507" s="39">
        <v>55758</v>
      </c>
      <c r="B12507" t="s" s="0">
        <v>32</v>
      </c>
      <c r="C12507" t="s" s="0">
        <v>22</v>
      </c>
      <c r="E12507" t="s" s="0">
        <v>32</v>
      </c>
      <c r="F12507" s="0">
        <v>1.046</v>
      </c>
    </row>
    <row r="12508" spans="1:6">
      <c r="A12508" s="39">
        <v>56335</v>
      </c>
      <c r="B12508" t="s" s="0">
        <v>435</v>
      </c>
      <c r="C12508" t="s" s="0">
        <v>22</v>
      </c>
      <c r="E12508" t="s" s="0">
        <v>435</v>
      </c>
      <c r="F12508" s="0">
        <v>0.99399999999999999</v>
      </c>
    </row>
    <row r="12509" spans="1:6">
      <c r="A12509" s="39">
        <v>57520</v>
      </c>
      <c r="B12509" t="s" s="0">
        <v>435</v>
      </c>
      <c r="C12509" t="s" s="0">
        <v>22</v>
      </c>
      <c r="E12509" t="s" s="0">
        <v>435</v>
      </c>
      <c r="F12509" s="0">
        <v>0.99399999999999999</v>
      </c>
    </row>
    <row r="12510" spans="1:6">
      <c r="A12510" s="39">
        <v>21737</v>
      </c>
      <c r="B12510" t="s" s="0">
        <v>62</v>
      </c>
      <c r="C12510" t="s" s="0">
        <v>39</v>
      </c>
      <c r="E12510" t="s" s="0">
        <v>62</v>
      </c>
      <c r="F12510" s="0">
        <v>0.85599999999999998</v>
      </c>
    </row>
    <row r="12511" spans="1:6">
      <c r="A12511" s="39">
        <v>23966</v>
      </c>
      <c r="B12511" t="s" s="0">
        <v>138</v>
      </c>
      <c r="C12511" t="s" s="0">
        <v>58</v>
      </c>
      <c r="E12511" t="s" s="0">
        <v>138</v>
      </c>
      <c r="F12511" s="0">
        <v>0.96</v>
      </c>
    </row>
    <row r="12512" spans="1:6">
      <c r="A12512" s="39">
        <v>23968</v>
      </c>
      <c r="B12512" t="s" s="0">
        <v>138</v>
      </c>
      <c r="C12512" t="s" s="0">
        <v>58</v>
      </c>
      <c r="E12512" t="s" s="0">
        <v>138</v>
      </c>
      <c r="F12512" s="0">
        <v>0.96</v>
      </c>
    </row>
    <row r="12513" spans="1:6">
      <c r="A12513" s="39">
        <v>23970</v>
      </c>
      <c r="B12513" t="s" s="0">
        <v>138</v>
      </c>
      <c r="C12513" t="s" s="0">
        <v>58</v>
      </c>
      <c r="E12513" t="s" s="0">
        <v>138</v>
      </c>
      <c r="F12513" s="0">
        <v>0.96</v>
      </c>
    </row>
    <row r="12514" spans="1:6">
      <c r="A12514" s="39">
        <v>57537</v>
      </c>
      <c r="B12514" t="s" s="0">
        <v>112</v>
      </c>
      <c r="C12514" t="s" s="0">
        <v>22</v>
      </c>
      <c r="E12514" t="s" s="0">
        <v>112</v>
      </c>
      <c r="F12514" s="0">
        <v>0.99</v>
      </c>
    </row>
    <row r="12515" spans="1:6">
      <c r="A12515" s="39">
        <v>56479</v>
      </c>
      <c r="B12515" t="s" s="0">
        <v>435</v>
      </c>
      <c r="C12515" t="s" s="0">
        <v>22</v>
      </c>
      <c r="E12515" t="s" s="0">
        <v>435</v>
      </c>
      <c r="F12515" s="0">
        <v>0.99399999999999999</v>
      </c>
    </row>
    <row r="12516" spans="1:6">
      <c r="A12516" s="39">
        <v>21255</v>
      </c>
      <c r="B12516" t="s" s="0">
        <v>165</v>
      </c>
      <c r="C12516" t="s" s="0">
        <v>39</v>
      </c>
      <c r="E12516" t="s" s="0">
        <v>165</v>
      </c>
      <c r="F12516" s="0">
        <v>0.98</v>
      </c>
    </row>
    <row r="12517" spans="1:6">
      <c r="A12517" s="39">
        <v>56479</v>
      </c>
      <c r="B12517" t="s" s="0">
        <v>435</v>
      </c>
      <c r="C12517" t="s" s="0">
        <v>22</v>
      </c>
      <c r="E12517" t="s" s="0">
        <v>435</v>
      </c>
      <c r="F12517" s="0">
        <v>0.99399999999999999</v>
      </c>
    </row>
    <row r="12518" spans="1:6">
      <c r="A12518" s="39">
        <v>56414</v>
      </c>
      <c r="B12518" t="s" s="0">
        <v>435</v>
      </c>
      <c r="C12518" t="s" s="0">
        <v>22</v>
      </c>
      <c r="E12518" t="s" s="0">
        <v>435</v>
      </c>
      <c r="F12518" s="0">
        <v>0.99399999999999999</v>
      </c>
    </row>
    <row r="12519" spans="1:6">
      <c r="A12519" s="39">
        <v>56412</v>
      </c>
      <c r="B12519" t="s" s="0">
        <v>435</v>
      </c>
      <c r="C12519" t="s" s="0">
        <v>22</v>
      </c>
      <c r="E12519" t="s" s="0">
        <v>435</v>
      </c>
      <c r="F12519" s="0">
        <v>0.99399999999999999</v>
      </c>
    </row>
    <row r="12520" spans="1:6">
      <c r="A12520" s="39">
        <v>91749</v>
      </c>
      <c r="B12520" t="s" s="0">
        <v>48</v>
      </c>
      <c r="C12520" t="s" s="0">
        <v>26</v>
      </c>
      <c r="E12520" t="s" s="0">
        <v>48</v>
      </c>
      <c r="F12520" s="0">
        <v>1.038</v>
      </c>
    </row>
    <row r="12521" spans="1:6">
      <c r="A12521" s="39">
        <v>56412</v>
      </c>
      <c r="B12521" t="s" s="0">
        <v>435</v>
      </c>
      <c r="C12521" t="s" s="0">
        <v>22</v>
      </c>
      <c r="E12521" t="s" s="0">
        <v>435</v>
      </c>
      <c r="F12521" s="0">
        <v>0.99399999999999999</v>
      </c>
    </row>
    <row r="12522" spans="1:6">
      <c r="A12522" s="39">
        <v>56479</v>
      </c>
      <c r="B12522" t="s" s="0">
        <v>435</v>
      </c>
      <c r="C12522" t="s" s="0">
        <v>22</v>
      </c>
      <c r="E12522" t="s" s="0">
        <v>435</v>
      </c>
      <c r="F12522" s="0">
        <v>0.99399999999999999</v>
      </c>
    </row>
    <row r="12523" spans="1:6">
      <c r="A12523" s="39">
        <v>56244</v>
      </c>
      <c r="B12523" t="s" s="0">
        <v>435</v>
      </c>
      <c r="C12523" t="s" s="0">
        <v>22</v>
      </c>
      <c r="E12523" t="s" s="0">
        <v>435</v>
      </c>
      <c r="F12523" s="0">
        <v>0.99399999999999999</v>
      </c>
    </row>
    <row r="12524" spans="1:6">
      <c r="A12524" s="39">
        <v>57645</v>
      </c>
      <c r="B12524" t="s" s="0">
        <v>435</v>
      </c>
      <c r="C12524" t="s" s="0">
        <v>22</v>
      </c>
      <c r="E12524" t="s" s="0">
        <v>435</v>
      </c>
      <c r="F12524" s="0">
        <v>0.99399999999999999</v>
      </c>
    </row>
    <row r="12525" spans="1:6">
      <c r="A12525" s="39">
        <v>56472</v>
      </c>
      <c r="B12525" t="s" s="0">
        <v>435</v>
      </c>
      <c r="C12525" t="s" s="0">
        <v>22</v>
      </c>
      <c r="E12525" t="s" s="0">
        <v>435</v>
      </c>
      <c r="F12525" s="0">
        <v>0.99399999999999999</v>
      </c>
    </row>
    <row r="12526" spans="1:6">
      <c r="A12526" s="39">
        <v>18209</v>
      </c>
      <c r="B12526" t="s" s="0">
        <v>57</v>
      </c>
      <c r="C12526" t="s" s="0">
        <v>58</v>
      </c>
      <c r="E12526" t="s" s="0">
        <v>57</v>
      </c>
      <c r="F12526" s="0">
        <v>0.93899999999999995</v>
      </c>
    </row>
    <row r="12527" spans="1:6">
      <c r="A12527" s="39">
        <v>6886</v>
      </c>
      <c r="B12527" t="s" s="0">
        <v>161</v>
      </c>
      <c r="C12527" t="s" s="0">
        <v>70</v>
      </c>
      <c r="E12527" t="s" s="0">
        <v>161</v>
      </c>
      <c r="F12527" s="0">
        <v>0.78900000000000003</v>
      </c>
    </row>
    <row r="12528" spans="1:6">
      <c r="A12528" s="39">
        <v>6888</v>
      </c>
      <c r="B12528" t="s" s="0">
        <v>161</v>
      </c>
      <c r="C12528" t="s" s="0">
        <v>70</v>
      </c>
      <c r="E12528" t="s" s="0">
        <v>161</v>
      </c>
      <c r="F12528" s="0">
        <v>0.78900000000000003</v>
      </c>
    </row>
    <row r="12529" spans="1:6">
      <c r="A12529" s="39">
        <v>6889</v>
      </c>
      <c r="B12529" t="s" s="0">
        <v>161</v>
      </c>
      <c r="C12529" t="s" s="0">
        <v>70</v>
      </c>
      <c r="E12529" t="s" s="0">
        <v>161</v>
      </c>
      <c r="F12529" s="0">
        <v>0.78900000000000003</v>
      </c>
    </row>
    <row r="12530" spans="1:6">
      <c r="A12530" s="39">
        <v>19322</v>
      </c>
      <c r="B12530" t="s" s="0">
        <v>215</v>
      </c>
      <c r="C12530" t="s" s="0">
        <v>82</v>
      </c>
      <c r="E12530" t="s" s="0">
        <v>215</v>
      </c>
      <c r="F12530" s="0">
        <v>0.81899999999999995</v>
      </c>
    </row>
    <row r="12531" spans="1:6">
      <c r="A12531" s="39">
        <v>56477</v>
      </c>
      <c r="B12531" t="s" s="0">
        <v>435</v>
      </c>
      <c r="C12531" t="s" s="0">
        <v>22</v>
      </c>
      <c r="E12531" t="s" s="0">
        <v>435</v>
      </c>
      <c r="F12531" s="0">
        <v>0.99399999999999999</v>
      </c>
    </row>
    <row r="12532" spans="1:6">
      <c r="A12532" s="39">
        <v>57647</v>
      </c>
      <c r="B12532" t="s" s="0">
        <v>435</v>
      </c>
      <c r="C12532" t="s" s="0">
        <v>22</v>
      </c>
      <c r="E12532" t="s" s="0">
        <v>435</v>
      </c>
      <c r="F12532" s="0">
        <v>0.99399999999999999</v>
      </c>
    </row>
    <row r="12533" spans="1:6">
      <c r="A12533" s="39">
        <v>19243</v>
      </c>
      <c r="B12533" t="s" s="0">
        <v>135</v>
      </c>
      <c r="C12533" t="s" s="0">
        <v>58</v>
      </c>
      <c r="E12533" t="s" s="0">
        <v>135</v>
      </c>
      <c r="F12533" s="0">
        <v>0.90100000000000002</v>
      </c>
    </row>
    <row r="12534" spans="1:6">
      <c r="A12534" s="39">
        <v>19243</v>
      </c>
      <c r="B12534" t="s" s="0">
        <v>135</v>
      </c>
      <c r="C12534" t="s" s="0">
        <v>58</v>
      </c>
      <c r="E12534" t="s" s="0">
        <v>135</v>
      </c>
      <c r="F12534" s="0">
        <v>0.90100000000000002</v>
      </c>
    </row>
    <row r="12535" spans="1:6">
      <c r="A12535" s="39">
        <v>19073</v>
      </c>
      <c r="B12535" t="s" s="0">
        <v>135</v>
      </c>
      <c r="C12535" t="s" s="0">
        <v>58</v>
      </c>
      <c r="E12535" t="s" s="0">
        <v>135</v>
      </c>
      <c r="F12535" s="0">
        <v>0.90100000000000002</v>
      </c>
    </row>
    <row r="12536" spans="1:6">
      <c r="A12536" s="39">
        <v>18510</v>
      </c>
      <c r="B12536" t="s" s="0">
        <v>83</v>
      </c>
      <c r="C12536" t="s" s="0">
        <v>58</v>
      </c>
      <c r="E12536" t="s" s="0">
        <v>83</v>
      </c>
      <c r="F12536" s="0">
        <v>0.94399999999999995</v>
      </c>
    </row>
    <row r="12537" spans="1:6">
      <c r="A12537" s="39">
        <v>99189</v>
      </c>
      <c r="B12537" t="s" s="0">
        <v>113</v>
      </c>
      <c r="C12537" t="s" s="0">
        <v>72</v>
      </c>
      <c r="E12537" t="s" s="0">
        <v>113</v>
      </c>
      <c r="F12537" s="0">
        <v>0.88600000000000001</v>
      </c>
    </row>
    <row r="12538" spans="1:6">
      <c r="A12538" s="39">
        <v>56412</v>
      </c>
      <c r="B12538" t="s" s="0">
        <v>435</v>
      </c>
      <c r="C12538" t="s" s="0">
        <v>22</v>
      </c>
      <c r="E12538" t="s" s="0">
        <v>435</v>
      </c>
      <c r="F12538" s="0">
        <v>0.99399999999999999</v>
      </c>
    </row>
    <row r="12539" spans="1:6">
      <c r="A12539" s="39">
        <v>84384</v>
      </c>
      <c r="B12539" t="s" s="0">
        <v>176</v>
      </c>
      <c r="C12539" t="s" s="0">
        <v>26</v>
      </c>
      <c r="E12539" t="s" s="0">
        <v>176</v>
      </c>
      <c r="F12539" s="0">
        <v>0.98899999999999999</v>
      </c>
    </row>
    <row r="12540" spans="1:6">
      <c r="A12540" s="39">
        <v>2997</v>
      </c>
      <c r="B12540" t="s" s="0">
        <v>174</v>
      </c>
      <c r="C12540" t="s" s="0">
        <v>119</v>
      </c>
      <c r="E12540" t="s" s="0">
        <v>174</v>
      </c>
      <c r="F12540" s="0">
        <v>0.91100000000000003</v>
      </c>
    </row>
    <row r="12541" spans="1:6">
      <c r="A12541" s="39">
        <v>56242</v>
      </c>
      <c r="B12541" t="s" s="0">
        <v>435</v>
      </c>
      <c r="C12541" t="s" s="0">
        <v>22</v>
      </c>
      <c r="E12541" t="s" s="0">
        <v>435</v>
      </c>
      <c r="F12541" s="0">
        <v>0.99399999999999999</v>
      </c>
    </row>
    <row r="12542" spans="1:6">
      <c r="A12542" s="39">
        <v>29378</v>
      </c>
      <c r="B12542" t="s" s="0">
        <v>54</v>
      </c>
      <c r="C12542" t="s" s="0">
        <v>39</v>
      </c>
      <c r="E12542" t="s" s="0">
        <v>54</v>
      </c>
      <c r="F12542" s="0">
        <v>0.86099999999999999</v>
      </c>
    </row>
    <row r="12543" spans="1:6">
      <c r="A12543" s="39">
        <v>29379</v>
      </c>
      <c r="B12543" t="s" s="0">
        <v>54</v>
      </c>
      <c r="C12543" t="s" s="0">
        <v>39</v>
      </c>
      <c r="E12543" t="s" s="0">
        <v>54</v>
      </c>
      <c r="F12543" s="0">
        <v>0.86099999999999999</v>
      </c>
    </row>
    <row r="12544" spans="1:6">
      <c r="A12544" s="39">
        <v>57629</v>
      </c>
      <c r="B12544" t="s" s="0">
        <v>435</v>
      </c>
      <c r="C12544" t="s" s="0">
        <v>22</v>
      </c>
      <c r="E12544" t="s" s="0">
        <v>435</v>
      </c>
      <c r="F12544" s="0">
        <v>0.99399999999999999</v>
      </c>
    </row>
    <row r="12545" spans="1:6">
      <c r="A12545" s="39">
        <v>54516</v>
      </c>
      <c r="B12545" t="s" s="0">
        <v>142</v>
      </c>
      <c r="C12545" t="s" s="0">
        <v>22</v>
      </c>
      <c r="E12545" t="s" s="0">
        <v>142</v>
      </c>
      <c r="F12545" s="0">
        <v>1.0549999999999999</v>
      </c>
    </row>
    <row r="12546" spans="1:6">
      <c r="A12546" s="39">
        <v>79599</v>
      </c>
      <c r="B12546" t="s" s="0">
        <v>92</v>
      </c>
      <c r="C12546" t="s" s="0">
        <v>20</v>
      </c>
      <c r="E12546" t="s" s="0">
        <v>92</v>
      </c>
      <c r="F12546" s="0">
        <v>1.028</v>
      </c>
    </row>
    <row r="12547" spans="1:6">
      <c r="A12547" s="39">
        <v>38329</v>
      </c>
      <c r="B12547" t="s" s="0">
        <v>194</v>
      </c>
      <c r="C12547" t="s" s="0">
        <v>39</v>
      </c>
      <c r="E12547" t="s" s="0">
        <v>194</v>
      </c>
      <c r="F12547" s="0">
        <v>0.89900000000000002</v>
      </c>
    </row>
    <row r="12548" spans="1:6">
      <c r="A12548" s="39">
        <v>56414</v>
      </c>
      <c r="B12548" t="s" s="0">
        <v>435</v>
      </c>
      <c r="C12548" t="s" s="0">
        <v>22</v>
      </c>
      <c r="E12548" t="s" s="0">
        <v>435</v>
      </c>
      <c r="F12548" s="0">
        <v>0.99399999999999999</v>
      </c>
    </row>
    <row r="12549" spans="1:6">
      <c r="A12549" s="39">
        <v>26409</v>
      </c>
      <c r="B12549" t="s" s="0">
        <v>261</v>
      </c>
      <c r="C12549" t="s" s="0">
        <v>39</v>
      </c>
      <c r="E12549" t="s" s="0">
        <v>261</v>
      </c>
      <c r="F12549" s="0">
        <v>0.77100000000000002</v>
      </c>
    </row>
    <row r="12550" spans="1:6">
      <c r="A12550" s="39">
        <v>79299</v>
      </c>
      <c r="B12550" t="s" s="0">
        <v>179</v>
      </c>
      <c r="C12550" t="s" s="0">
        <v>20</v>
      </c>
      <c r="E12550" t="s" s="0">
        <v>179</v>
      </c>
      <c r="F12550" s="0">
        <v>1.101</v>
      </c>
    </row>
    <row r="12551" spans="1:6">
      <c r="A12551" s="39">
        <v>21357</v>
      </c>
      <c r="B12551" t="s" s="0">
        <v>55</v>
      </c>
      <c r="C12551" t="s" s="0">
        <v>39</v>
      </c>
      <c r="E12551" t="s" s="0">
        <v>55</v>
      </c>
      <c r="F12551" s="0">
        <v>0.94</v>
      </c>
    </row>
    <row r="12552" spans="1:6">
      <c r="A12552" s="39">
        <v>16909</v>
      </c>
      <c r="B12552" t="s" s="0">
        <v>280</v>
      </c>
      <c r="C12552" t="s" s="0">
        <v>82</v>
      </c>
      <c r="E12552" t="s" s="0">
        <v>280</v>
      </c>
      <c r="F12552" s="0">
        <v>0.95199999999999996</v>
      </c>
    </row>
    <row r="12553" spans="1:6">
      <c r="A12553" s="39">
        <v>56412</v>
      </c>
      <c r="B12553" t="s" s="0">
        <v>435</v>
      </c>
      <c r="C12553" t="s" s="0">
        <v>22</v>
      </c>
      <c r="E12553" t="s" s="0">
        <v>435</v>
      </c>
      <c r="F12553" s="0">
        <v>0.99399999999999999</v>
      </c>
    </row>
    <row r="12554" spans="1:6">
      <c r="A12554" s="39">
        <v>56414</v>
      </c>
      <c r="B12554" t="s" s="0">
        <v>435</v>
      </c>
      <c r="C12554" t="s" s="0">
        <v>22</v>
      </c>
      <c r="E12554" t="s" s="0">
        <v>435</v>
      </c>
      <c r="F12554" s="0">
        <v>0.99399999999999999</v>
      </c>
    </row>
    <row r="12555" spans="1:6">
      <c r="A12555" s="39">
        <v>56237</v>
      </c>
      <c r="B12555" t="s" s="0">
        <v>435</v>
      </c>
      <c r="C12555" t="s" s="0">
        <v>22</v>
      </c>
      <c r="E12555" t="s" s="0">
        <v>435</v>
      </c>
      <c r="F12555" s="0">
        <v>0.99399999999999999</v>
      </c>
    </row>
    <row r="12556" spans="1:6">
      <c r="A12556" s="39">
        <v>56479</v>
      </c>
      <c r="B12556" t="s" s="0">
        <v>435</v>
      </c>
      <c r="C12556" t="s" s="0">
        <v>22</v>
      </c>
      <c r="E12556" t="s" s="0">
        <v>435</v>
      </c>
      <c r="F12556" s="0">
        <v>0.99399999999999999</v>
      </c>
    </row>
    <row r="12557" spans="1:6">
      <c r="A12557" s="39">
        <v>56479</v>
      </c>
      <c r="B12557" t="s" s="0">
        <v>435</v>
      </c>
      <c r="C12557" t="s" s="0">
        <v>22</v>
      </c>
      <c r="E12557" t="s" s="0">
        <v>435</v>
      </c>
      <c r="F12557" s="0">
        <v>0.99399999999999999</v>
      </c>
    </row>
    <row r="12558" spans="1:6">
      <c r="A12558" s="39">
        <v>56244</v>
      </c>
      <c r="B12558" t="s" s="0">
        <v>435</v>
      </c>
      <c r="C12558" t="s" s="0">
        <v>22</v>
      </c>
      <c r="E12558" t="s" s="0">
        <v>435</v>
      </c>
      <c r="F12558" s="0">
        <v>0.99399999999999999</v>
      </c>
    </row>
    <row r="12559" spans="1:6">
      <c r="A12559" s="39">
        <v>56459</v>
      </c>
      <c r="B12559" t="s" s="0">
        <v>435</v>
      </c>
      <c r="C12559" t="s" s="0">
        <v>22</v>
      </c>
      <c r="E12559" t="s" s="0">
        <v>435</v>
      </c>
      <c r="F12559" s="0">
        <v>0.99399999999999999</v>
      </c>
    </row>
    <row r="12560" spans="1:6">
      <c r="A12560" s="39">
        <v>56242</v>
      </c>
      <c r="B12560" t="s" s="0">
        <v>435</v>
      </c>
      <c r="C12560" t="s" s="0">
        <v>22</v>
      </c>
      <c r="E12560" t="s" s="0">
        <v>435</v>
      </c>
      <c r="F12560" s="0">
        <v>0.99399999999999999</v>
      </c>
    </row>
    <row r="12561" spans="1:6">
      <c r="A12561" s="39">
        <v>19406</v>
      </c>
      <c r="B12561" t="s" s="0">
        <v>135</v>
      </c>
      <c r="C12561" t="s" s="0">
        <v>58</v>
      </c>
      <c r="E12561" t="s" s="0">
        <v>135</v>
      </c>
      <c r="F12561" s="0">
        <v>0.90100000000000002</v>
      </c>
    </row>
    <row r="12562" spans="1:6">
      <c r="A12562" s="39">
        <v>56235</v>
      </c>
      <c r="B12562" t="s" s="0">
        <v>435</v>
      </c>
      <c r="C12562" t="s" s="0">
        <v>22</v>
      </c>
      <c r="E12562" t="s" s="0">
        <v>435</v>
      </c>
      <c r="F12562" s="0">
        <v>0.99399999999999999</v>
      </c>
    </row>
    <row r="12563" spans="1:6">
      <c r="A12563" s="39">
        <v>94104</v>
      </c>
      <c r="B12563" t="s" s="0">
        <v>85</v>
      </c>
      <c r="C12563" t="s" s="0">
        <v>26</v>
      </c>
      <c r="E12563" t="s" s="0">
        <v>85</v>
      </c>
      <c r="F12563" s="0">
        <v>0.91600000000000004</v>
      </c>
    </row>
    <row r="12564" spans="1:6">
      <c r="A12564" s="39">
        <v>56479</v>
      </c>
      <c r="B12564" t="s" s="0">
        <v>435</v>
      </c>
      <c r="C12564" t="s" s="0">
        <v>22</v>
      </c>
      <c r="E12564" t="s" s="0">
        <v>435</v>
      </c>
      <c r="F12564" s="0">
        <v>0.99399999999999999</v>
      </c>
    </row>
    <row r="12565" spans="1:6">
      <c r="A12565" s="39">
        <v>19288</v>
      </c>
      <c r="B12565" t="s" s="0">
        <v>135</v>
      </c>
      <c r="C12565" t="s" s="0">
        <v>58</v>
      </c>
      <c r="E12565" t="s" s="0">
        <v>135</v>
      </c>
      <c r="F12565" s="0">
        <v>0.90100000000000002</v>
      </c>
    </row>
    <row r="12566" spans="1:6">
      <c r="A12566" s="39">
        <v>56477</v>
      </c>
      <c r="B12566" t="s" s="0">
        <v>435</v>
      </c>
      <c r="C12566" t="s" s="0">
        <v>22</v>
      </c>
      <c r="E12566" t="s" s="0">
        <v>435</v>
      </c>
      <c r="F12566" s="0">
        <v>0.99399999999999999</v>
      </c>
    </row>
    <row r="12567" spans="1:6">
      <c r="A12567" s="39">
        <v>17039</v>
      </c>
      <c r="B12567" t="s" s="0">
        <v>125</v>
      </c>
      <c r="C12567" t="s" s="0">
        <v>58</v>
      </c>
      <c r="E12567" t="s" s="0">
        <v>125</v>
      </c>
      <c r="F12567" s="0">
        <v>0.9</v>
      </c>
    </row>
    <row r="12568" spans="1:6">
      <c r="A12568" s="39">
        <v>56271</v>
      </c>
      <c r="B12568" t="s" s="0">
        <v>435</v>
      </c>
      <c r="C12568" t="s" s="0">
        <v>22</v>
      </c>
      <c r="E12568" t="s" s="0">
        <v>435</v>
      </c>
      <c r="F12568" s="0">
        <v>0.99399999999999999</v>
      </c>
    </row>
    <row r="12569" spans="1:6">
      <c r="A12569" s="39">
        <v>56459</v>
      </c>
      <c r="B12569" t="s" s="0">
        <v>435</v>
      </c>
      <c r="C12569" t="s" s="0">
        <v>22</v>
      </c>
      <c r="E12569" t="s" s="0">
        <v>435</v>
      </c>
      <c r="F12569" s="0">
        <v>0.99399999999999999</v>
      </c>
    </row>
    <row r="12570" spans="1:6">
      <c r="A12570" s="39">
        <v>27419</v>
      </c>
      <c r="B12570" t="s" s="0">
        <v>65</v>
      </c>
      <c r="C12570" t="s" s="0">
        <v>39</v>
      </c>
      <c r="E12570" t="s" s="0">
        <v>65</v>
      </c>
      <c r="F12570" s="0">
        <v>0.753</v>
      </c>
    </row>
    <row r="12571" spans="1:6">
      <c r="A12571" s="39">
        <v>35288</v>
      </c>
      <c r="B12571" t="s" s="0">
        <v>155</v>
      </c>
      <c r="C12571" t="s" s="0">
        <v>74</v>
      </c>
      <c r="E12571" t="s" s="0">
        <v>155</v>
      </c>
      <c r="F12571" s="0">
        <v>0.999</v>
      </c>
    </row>
    <row r="12572" spans="1:6">
      <c r="A12572" s="39">
        <v>56459</v>
      </c>
      <c r="B12572" t="s" s="0">
        <v>435</v>
      </c>
      <c r="C12572" t="s" s="0">
        <v>22</v>
      </c>
      <c r="E12572" t="s" s="0">
        <v>435</v>
      </c>
      <c r="F12572" s="0">
        <v>0.99399999999999999</v>
      </c>
    </row>
    <row r="12573" spans="1:6">
      <c r="A12573" s="39">
        <v>17237</v>
      </c>
      <c r="B12573" t="s" s="0">
        <v>125</v>
      </c>
      <c r="C12573" t="s" s="0">
        <v>58</v>
      </c>
      <c r="E12573" t="s" s="0">
        <v>125</v>
      </c>
      <c r="F12573" s="0">
        <v>0.9</v>
      </c>
    </row>
    <row r="12574" spans="1:6">
      <c r="A12574" s="39">
        <v>17091</v>
      </c>
      <c r="B12574" t="s" s="0">
        <v>125</v>
      </c>
      <c r="C12574" t="s" s="0">
        <v>58</v>
      </c>
      <c r="E12574" t="s" s="0">
        <v>125</v>
      </c>
      <c r="F12574" s="0">
        <v>0.9</v>
      </c>
    </row>
    <row r="12575" spans="1:6">
      <c r="A12575" s="39">
        <v>17348</v>
      </c>
      <c r="B12575" t="s" s="0">
        <v>125</v>
      </c>
      <c r="C12575" t="s" s="0">
        <v>58</v>
      </c>
      <c r="E12575" t="s" s="0">
        <v>125</v>
      </c>
      <c r="F12575" s="0">
        <v>0.9</v>
      </c>
    </row>
    <row r="12576" spans="1:6">
      <c r="A12576" s="39">
        <v>57614</v>
      </c>
      <c r="B12576" t="s" s="0">
        <v>160</v>
      </c>
      <c r="C12576" t="s" s="0">
        <v>22</v>
      </c>
      <c r="E12576" t="s" s="0">
        <v>160</v>
      </c>
      <c r="F12576" s="0">
        <v>0.94</v>
      </c>
    </row>
    <row r="12577" spans="1:6">
      <c r="A12577" s="39">
        <v>56244</v>
      </c>
      <c r="B12577" t="s" s="0">
        <v>435</v>
      </c>
      <c r="C12577" t="s" s="0">
        <v>22</v>
      </c>
      <c r="E12577" t="s" s="0">
        <v>435</v>
      </c>
      <c r="F12577" s="0">
        <v>0.99399999999999999</v>
      </c>
    </row>
    <row r="12578" spans="1:6">
      <c r="A12578" s="39">
        <v>88364</v>
      </c>
      <c r="B12578" t="s" s="0">
        <v>37</v>
      </c>
      <c r="C12578" t="s" s="0">
        <v>20</v>
      </c>
      <c r="E12578" t="s" s="0">
        <v>37</v>
      </c>
      <c r="F12578" s="0">
        <v>1.0529999999999999</v>
      </c>
    </row>
    <row r="12579" spans="1:6">
      <c r="A12579" s="39">
        <v>38300</v>
      </c>
      <c r="B12579" t="s" s="0">
        <v>194</v>
      </c>
      <c r="C12579" t="s" s="0">
        <v>39</v>
      </c>
      <c r="E12579" t="s" s="0">
        <v>194</v>
      </c>
      <c r="F12579" s="0">
        <v>0.89900000000000002</v>
      </c>
    </row>
    <row r="12580" spans="1:6">
      <c r="A12580" s="39">
        <v>38302</v>
      </c>
      <c r="B12580" t="s" s="0">
        <v>194</v>
      </c>
      <c r="C12580" t="s" s="0">
        <v>39</v>
      </c>
      <c r="E12580" t="s" s="0">
        <v>194</v>
      </c>
      <c r="F12580" s="0">
        <v>0.89900000000000002</v>
      </c>
    </row>
    <row r="12581" spans="1:6">
      <c r="A12581" s="39">
        <v>38304</v>
      </c>
      <c r="B12581" t="s" s="0">
        <v>194</v>
      </c>
      <c r="C12581" t="s" s="0">
        <v>39</v>
      </c>
      <c r="E12581" t="s" s="0">
        <v>194</v>
      </c>
      <c r="F12581" s="0">
        <v>0.89900000000000002</v>
      </c>
    </row>
    <row r="12582" spans="1:6">
      <c r="A12582" s="39">
        <v>56412</v>
      </c>
      <c r="B12582" t="s" s="0">
        <v>435</v>
      </c>
      <c r="C12582" t="s" s="0">
        <v>22</v>
      </c>
      <c r="E12582" t="s" s="0">
        <v>435</v>
      </c>
      <c r="F12582" s="0">
        <v>0.99399999999999999</v>
      </c>
    </row>
    <row r="12583" spans="1:6">
      <c r="A12583" s="39">
        <v>85395</v>
      </c>
      <c r="B12583" t="s" s="0">
        <v>110</v>
      </c>
      <c r="C12583" t="s" s="0">
        <v>26</v>
      </c>
      <c r="E12583" t="s" s="0">
        <v>110</v>
      </c>
      <c r="F12583" s="0">
        <v>1.1120000000000001</v>
      </c>
    </row>
    <row r="12584" spans="1:6">
      <c r="A12584" s="39">
        <v>56414</v>
      </c>
      <c r="B12584" t="s" s="0">
        <v>435</v>
      </c>
      <c r="C12584" t="s" s="0">
        <v>22</v>
      </c>
      <c r="E12584" t="s" s="0">
        <v>435</v>
      </c>
      <c r="F12584" s="0">
        <v>0.99399999999999999</v>
      </c>
    </row>
    <row r="12585" spans="1:6">
      <c r="A12585" s="39">
        <v>86709</v>
      </c>
      <c r="B12585" t="s" s="0">
        <v>101</v>
      </c>
      <c r="C12585" t="s" s="0">
        <v>26</v>
      </c>
      <c r="E12585" t="s" s="0">
        <v>101</v>
      </c>
      <c r="F12585" s="0">
        <v>1.0469999999999999</v>
      </c>
    </row>
    <row r="12586" spans="1:6">
      <c r="A12586" s="39">
        <v>87787</v>
      </c>
      <c r="B12586" t="s" s="0">
        <v>147</v>
      </c>
      <c r="C12586" t="s" s="0">
        <v>26</v>
      </c>
      <c r="E12586" t="s" s="0">
        <v>147</v>
      </c>
      <c r="F12586" s="0">
        <v>1.0309999999999999</v>
      </c>
    </row>
    <row r="12587" spans="1:6">
      <c r="A12587" s="39">
        <v>34466</v>
      </c>
      <c r="B12587" t="s" s="0">
        <v>73</v>
      </c>
      <c r="C12587" t="s" s="0">
        <v>74</v>
      </c>
      <c r="E12587" t="s" s="0">
        <v>73</v>
      </c>
      <c r="F12587" s="0">
        <v>0.99399999999999999</v>
      </c>
    </row>
    <row r="12588" spans="1:6">
      <c r="A12588" s="39">
        <v>91639</v>
      </c>
      <c r="B12588" t="s" s="0">
        <v>48</v>
      </c>
      <c r="C12588" t="s" s="0">
        <v>26</v>
      </c>
      <c r="E12588" t="s" s="0">
        <v>48</v>
      </c>
      <c r="F12588" s="0">
        <v>1.038</v>
      </c>
    </row>
    <row r="12589" spans="1:6">
      <c r="A12589" s="39">
        <v>82515</v>
      </c>
      <c r="B12589" t="s" s="0">
        <v>199</v>
      </c>
      <c r="C12589" t="s" s="0">
        <v>26</v>
      </c>
      <c r="E12589" t="s" s="0">
        <v>199</v>
      </c>
      <c r="F12589" s="0">
        <v>1.169</v>
      </c>
    </row>
    <row r="12590" spans="1:6">
      <c r="A12590" s="39">
        <v>56479</v>
      </c>
      <c r="B12590" t="s" s="0">
        <v>435</v>
      </c>
      <c r="C12590" t="s" s="0">
        <v>22</v>
      </c>
      <c r="E12590" t="s" s="0">
        <v>435</v>
      </c>
      <c r="F12590" s="0">
        <v>0.99399999999999999</v>
      </c>
    </row>
    <row r="12591" spans="1:6">
      <c r="A12591" s="39">
        <v>56244</v>
      </c>
      <c r="B12591" t="s" s="0">
        <v>435</v>
      </c>
      <c r="C12591" t="s" s="0">
        <v>22</v>
      </c>
      <c r="E12591" t="s" s="0">
        <v>435</v>
      </c>
      <c r="F12591" s="0">
        <v>0.99399999999999999</v>
      </c>
    </row>
    <row r="12592" spans="1:6">
      <c r="A12592" s="39">
        <v>56479</v>
      </c>
      <c r="B12592" t="s" s="0">
        <v>435</v>
      </c>
      <c r="C12592" t="s" s="0">
        <v>22</v>
      </c>
      <c r="E12592" t="s" s="0">
        <v>435</v>
      </c>
      <c r="F12592" s="0">
        <v>0.99399999999999999</v>
      </c>
    </row>
    <row r="12593" spans="1:6">
      <c r="A12593" s="39">
        <v>56242</v>
      </c>
      <c r="B12593" t="s" s="0">
        <v>435</v>
      </c>
      <c r="C12593" t="s" s="0">
        <v>22</v>
      </c>
      <c r="E12593" t="s" s="0">
        <v>435</v>
      </c>
      <c r="F12593" s="0">
        <v>0.99399999999999999</v>
      </c>
    </row>
    <row r="12594" spans="1:6">
      <c r="A12594" s="39">
        <v>56237</v>
      </c>
      <c r="B12594" t="s" s="0">
        <v>435</v>
      </c>
      <c r="C12594" t="s" s="0">
        <v>22</v>
      </c>
      <c r="E12594" t="s" s="0">
        <v>435</v>
      </c>
      <c r="F12594" s="0">
        <v>0.99399999999999999</v>
      </c>
    </row>
    <row r="12595" spans="1:6">
      <c r="A12595" s="39">
        <v>72649</v>
      </c>
      <c r="B12595" t="s" s="0">
        <v>88</v>
      </c>
      <c r="C12595" t="s" s="0">
        <v>20</v>
      </c>
      <c r="E12595" t="s" s="0">
        <v>88</v>
      </c>
      <c r="F12595" s="0">
        <v>1.028</v>
      </c>
    </row>
    <row r="12596" spans="1:6">
      <c r="A12596" s="39">
        <v>93195</v>
      </c>
      <c r="B12596" t="s" s="0">
        <v>117</v>
      </c>
      <c r="C12596" t="s" s="0">
        <v>26</v>
      </c>
      <c r="E12596" t="s" s="0">
        <v>117</v>
      </c>
      <c r="F12596" s="0">
        <v>1.0569999999999999</v>
      </c>
    </row>
    <row r="12597" spans="1:6">
      <c r="A12597" s="39">
        <v>55578</v>
      </c>
      <c r="B12597" t="s" s="0">
        <v>166</v>
      </c>
      <c r="C12597" t="s" s="0">
        <v>22</v>
      </c>
      <c r="E12597" t="s" s="0">
        <v>166</v>
      </c>
      <c r="F12597" s="0">
        <v>1.036</v>
      </c>
    </row>
    <row r="12598" spans="1:6">
      <c r="A12598" s="39">
        <v>67752</v>
      </c>
      <c r="B12598" t="s" s="0">
        <v>53</v>
      </c>
      <c r="C12598" t="s" s="0">
        <v>22</v>
      </c>
      <c r="E12598" t="s" s="0">
        <v>53</v>
      </c>
      <c r="F12598" s="0">
        <v>0.96099999999999997</v>
      </c>
    </row>
    <row r="12599" spans="1:6">
      <c r="A12599" s="39">
        <v>17438</v>
      </c>
      <c r="B12599" t="s" s="0">
        <v>66</v>
      </c>
      <c r="C12599" t="s" s="0">
        <v>58</v>
      </c>
      <c r="E12599" t="s" s="0">
        <v>66</v>
      </c>
      <c r="F12599" s="0">
        <v>1.012</v>
      </c>
    </row>
    <row r="12600" spans="1:6">
      <c r="A12600" s="39">
        <v>56332</v>
      </c>
      <c r="B12600" t="s" s="0">
        <v>42</v>
      </c>
      <c r="C12600" t="s" s="0">
        <v>22</v>
      </c>
      <c r="E12600" t="s" s="0">
        <v>42</v>
      </c>
      <c r="F12600" s="0">
        <v>1.0009999999999999</v>
      </c>
    </row>
    <row r="12601" spans="1:6">
      <c r="A12601" s="39">
        <v>56244</v>
      </c>
      <c r="B12601" t="s" s="0">
        <v>435</v>
      </c>
      <c r="C12601" t="s" s="0">
        <v>22</v>
      </c>
      <c r="E12601" t="s" s="0">
        <v>435</v>
      </c>
      <c r="F12601" s="0">
        <v>0.99399999999999999</v>
      </c>
    </row>
    <row r="12602" spans="1:6">
      <c r="A12602" s="39">
        <v>97618</v>
      </c>
      <c r="B12602" t="s" s="0">
        <v>181</v>
      </c>
      <c r="C12602" t="s" s="0">
        <v>26</v>
      </c>
      <c r="E12602" t="s" s="0">
        <v>181</v>
      </c>
      <c r="F12602" s="0">
        <v>1.071</v>
      </c>
    </row>
    <row r="12603" spans="1:6">
      <c r="A12603" s="39">
        <v>37434</v>
      </c>
      <c r="B12603" t="s" s="0">
        <v>44</v>
      </c>
      <c r="C12603" t="s" s="0">
        <v>39</v>
      </c>
      <c r="E12603" t="s" s="0">
        <v>44</v>
      </c>
      <c r="F12603" s="0">
        <v>0.86499999999999999</v>
      </c>
    </row>
    <row r="12604" spans="1:6">
      <c r="A12604" s="39">
        <v>37434</v>
      </c>
      <c r="B12604" t="s" s="0">
        <v>44</v>
      </c>
      <c r="C12604" t="s" s="0">
        <v>39</v>
      </c>
      <c r="E12604" t="s" s="0">
        <v>44</v>
      </c>
      <c r="F12604" s="0">
        <v>0.86499999999999999</v>
      </c>
    </row>
    <row r="12605" spans="1:6">
      <c r="A12605" s="39">
        <v>14778</v>
      </c>
      <c r="B12605" t="s" s="0">
        <v>191</v>
      </c>
      <c r="C12605" t="s" s="0">
        <v>82</v>
      </c>
      <c r="E12605" t="s" s="0">
        <v>191</v>
      </c>
      <c r="F12605" s="0">
        <v>0.95699999999999996</v>
      </c>
    </row>
    <row r="12606" spans="1:6">
      <c r="A12606" s="39">
        <v>56826</v>
      </c>
      <c r="B12606" t="s" s="0">
        <v>102</v>
      </c>
      <c r="C12606" t="s" s="0">
        <v>22</v>
      </c>
      <c r="E12606" t="s" s="0">
        <v>102</v>
      </c>
      <c r="F12606" s="0">
        <v>0.99099999999999999</v>
      </c>
    </row>
    <row r="12607" spans="1:6">
      <c r="A12607" s="39">
        <v>56427</v>
      </c>
      <c r="B12607" t="s" s="0">
        <v>435</v>
      </c>
      <c r="C12607" t="s" s="0">
        <v>22</v>
      </c>
      <c r="E12607" t="s" s="0">
        <v>435</v>
      </c>
      <c r="F12607" s="0">
        <v>0.99399999999999999</v>
      </c>
    </row>
    <row r="12608" spans="1:6">
      <c r="A12608" s="39">
        <v>55597</v>
      </c>
      <c r="B12608" t="s" s="0">
        <v>99</v>
      </c>
      <c r="C12608" t="s" s="0">
        <v>22</v>
      </c>
      <c r="E12608" t="s" s="0">
        <v>99</v>
      </c>
      <c r="F12608" s="0">
        <v>0.97</v>
      </c>
    </row>
    <row r="12609" spans="1:6">
      <c r="A12609" s="39">
        <v>56337</v>
      </c>
      <c r="B12609" t="s" s="0">
        <v>435</v>
      </c>
      <c r="C12609" t="s" s="0">
        <v>22</v>
      </c>
      <c r="E12609" t="s" s="0">
        <v>435</v>
      </c>
      <c r="F12609" s="0">
        <v>0.99399999999999999</v>
      </c>
    </row>
    <row r="12610" spans="1:6">
      <c r="A12610" s="39">
        <v>57635</v>
      </c>
      <c r="B12610" t="s" s="0">
        <v>112</v>
      </c>
      <c r="C12610" t="s" s="0">
        <v>22</v>
      </c>
      <c r="E12610" t="s" s="0">
        <v>112</v>
      </c>
      <c r="F12610" s="0">
        <v>0.99</v>
      </c>
    </row>
    <row r="12611" spans="1:6">
      <c r="A12611" s="39">
        <v>56412</v>
      </c>
      <c r="B12611" t="s" s="0">
        <v>435</v>
      </c>
      <c r="C12611" t="s" s="0">
        <v>22</v>
      </c>
      <c r="E12611" t="s" s="0">
        <v>435</v>
      </c>
      <c r="F12611" s="0">
        <v>0.99399999999999999</v>
      </c>
    </row>
    <row r="12612" spans="1:6">
      <c r="A12612" s="39">
        <v>39326</v>
      </c>
      <c r="B12612" t="s" s="0">
        <v>126</v>
      </c>
      <c r="C12612" t="s" s="0">
        <v>70</v>
      </c>
      <c r="E12612" t="s" s="0">
        <v>126</v>
      </c>
      <c r="F12612" s="0">
        <v>0.89500000000000002</v>
      </c>
    </row>
    <row r="12613" spans="1:6">
      <c r="A12613" s="39">
        <v>56459</v>
      </c>
      <c r="B12613" t="s" s="0">
        <v>435</v>
      </c>
      <c r="C12613" t="s" s="0">
        <v>22</v>
      </c>
      <c r="E12613" t="s" s="0">
        <v>435</v>
      </c>
      <c r="F12613" s="0">
        <v>0.99399999999999999</v>
      </c>
    </row>
    <row r="12614" spans="1:6">
      <c r="A12614" s="39">
        <v>74549</v>
      </c>
      <c r="B12614" t="s" s="0">
        <v>259</v>
      </c>
      <c r="C12614" t="s" s="0">
        <v>20</v>
      </c>
      <c r="E12614" t="s" s="0">
        <v>259</v>
      </c>
      <c r="F12614" s="0">
        <v>0.97899999999999998</v>
      </c>
    </row>
    <row r="12615" spans="1:6">
      <c r="A12615" s="39">
        <v>88284</v>
      </c>
      <c r="B12615" t="s" s="0">
        <v>37</v>
      </c>
      <c r="C12615" t="s" s="0">
        <v>20</v>
      </c>
      <c r="E12615" t="s" s="0">
        <v>37</v>
      </c>
      <c r="F12615" s="0">
        <v>1.0529999999999999</v>
      </c>
    </row>
    <row r="12616" spans="1:6">
      <c r="A12616" s="39">
        <v>31556</v>
      </c>
      <c r="B12616" t="s" s="0">
        <v>75</v>
      </c>
      <c r="C12616" t="s" s="0">
        <v>39</v>
      </c>
      <c r="E12616" t="s" s="0">
        <v>75</v>
      </c>
      <c r="F12616" s="0">
        <v>0.81699999999999995</v>
      </c>
    </row>
    <row r="12617" spans="1:6">
      <c r="A12617" s="39">
        <v>38379</v>
      </c>
      <c r="B12617" t="s" s="0">
        <v>217</v>
      </c>
      <c r="C12617" t="s" s="0">
        <v>39</v>
      </c>
      <c r="E12617" t="s" s="0">
        <v>217</v>
      </c>
      <c r="F12617" s="0">
        <v>0.82</v>
      </c>
    </row>
    <row r="12618" spans="1:6">
      <c r="A12618" s="39">
        <v>56424</v>
      </c>
      <c r="B12618" t="s" s="0">
        <v>435</v>
      </c>
      <c r="C12618" t="s" s="0">
        <v>22</v>
      </c>
      <c r="E12618" t="s" s="0">
        <v>435</v>
      </c>
      <c r="F12618" s="0">
        <v>0.99399999999999999</v>
      </c>
    </row>
    <row r="12619" spans="1:6">
      <c r="A12619" s="39">
        <v>15569</v>
      </c>
      <c r="B12619" t="s" s="0">
        <v>206</v>
      </c>
      <c r="C12619" t="s" s="0">
        <v>82</v>
      </c>
      <c r="E12619" t="s" s="0">
        <v>206</v>
      </c>
      <c r="F12619" s="0">
        <v>0.93600000000000005</v>
      </c>
    </row>
    <row r="12620" spans="1:6">
      <c r="A12620" s="39">
        <v>57629</v>
      </c>
      <c r="B12620" t="s" s="0">
        <v>435</v>
      </c>
      <c r="C12620" t="s" s="0">
        <v>22</v>
      </c>
      <c r="E12620" t="s" s="0">
        <v>435</v>
      </c>
      <c r="F12620" s="0">
        <v>0.99399999999999999</v>
      </c>
    </row>
    <row r="12621" spans="1:6">
      <c r="A12621" s="39">
        <v>29497</v>
      </c>
      <c r="B12621" t="s" s="0">
        <v>231</v>
      </c>
      <c r="C12621" t="s" s="0">
        <v>39</v>
      </c>
      <c r="E12621" t="s" s="0">
        <v>231</v>
      </c>
      <c r="F12621" s="0">
        <v>0.873</v>
      </c>
    </row>
    <row r="12622" spans="1:6">
      <c r="A12622" s="39">
        <v>56414</v>
      </c>
      <c r="B12622" t="s" s="0">
        <v>435</v>
      </c>
      <c r="C12622" t="s" s="0">
        <v>22</v>
      </c>
      <c r="E12622" t="s" s="0">
        <v>435</v>
      </c>
      <c r="F12622" s="0">
        <v>0.99399999999999999</v>
      </c>
    </row>
    <row r="12623" spans="1:6">
      <c r="A12623" s="39">
        <v>97539</v>
      </c>
      <c r="B12623" t="s" s="0">
        <v>89</v>
      </c>
      <c r="C12623" t="s" s="0">
        <v>26</v>
      </c>
      <c r="E12623" t="s" s="0">
        <v>89</v>
      </c>
      <c r="F12623" s="0">
        <v>1.0880000000000001</v>
      </c>
    </row>
    <row r="12624" spans="1:6">
      <c r="A12624" s="39">
        <v>83379</v>
      </c>
      <c r="B12624" t="s" s="0">
        <v>128</v>
      </c>
      <c r="C12624" t="s" s="0">
        <v>26</v>
      </c>
      <c r="E12624" t="s" s="0">
        <v>128</v>
      </c>
      <c r="F12624" s="0">
        <v>1.115</v>
      </c>
    </row>
    <row r="12625" spans="1:6">
      <c r="A12625" s="39">
        <v>96197</v>
      </c>
      <c r="B12625" t="s" s="0">
        <v>348</v>
      </c>
      <c r="C12625" t="s" s="0">
        <v>26</v>
      </c>
      <c r="E12625" t="s" s="0">
        <v>348</v>
      </c>
      <c r="F12625" s="0">
        <v>1.038</v>
      </c>
    </row>
    <row r="12626" spans="1:6">
      <c r="A12626" s="39">
        <v>55599</v>
      </c>
      <c r="B12626" t="s" s="0">
        <v>99</v>
      </c>
      <c r="C12626" t="s" s="0">
        <v>22</v>
      </c>
      <c r="E12626" t="s" s="0">
        <v>99</v>
      </c>
      <c r="F12626" s="0">
        <v>0.97</v>
      </c>
    </row>
    <row r="12627" spans="1:6">
      <c r="A12627" s="39">
        <v>56244</v>
      </c>
      <c r="B12627" t="s" s="0">
        <v>435</v>
      </c>
      <c r="C12627" t="s" s="0">
        <v>22</v>
      </c>
      <c r="E12627" t="s" s="0">
        <v>435</v>
      </c>
      <c r="F12627" s="0">
        <v>0.99399999999999999</v>
      </c>
    </row>
    <row r="12628" spans="1:6">
      <c r="A12628" s="39">
        <v>87789</v>
      </c>
      <c r="B12628" t="s" s="0">
        <v>147</v>
      </c>
      <c r="C12628" t="s" s="0">
        <v>26</v>
      </c>
      <c r="E12628" t="s" s="0">
        <v>147</v>
      </c>
      <c r="F12628" s="0">
        <v>1.0309999999999999</v>
      </c>
    </row>
    <row r="12629" spans="1:6">
      <c r="A12629" s="39">
        <v>56479</v>
      </c>
      <c r="B12629" t="s" s="0">
        <v>435</v>
      </c>
      <c r="C12629" t="s" s="0">
        <v>22</v>
      </c>
      <c r="E12629" t="s" s="0">
        <v>435</v>
      </c>
      <c r="F12629" s="0">
        <v>0.99399999999999999</v>
      </c>
    </row>
    <row r="12630" spans="1:6">
      <c r="A12630" s="39">
        <v>57629</v>
      </c>
      <c r="B12630" t="s" s="0">
        <v>435</v>
      </c>
      <c r="C12630" t="s" s="0">
        <v>22</v>
      </c>
      <c r="E12630" t="s" s="0">
        <v>435</v>
      </c>
      <c r="F12630" s="0">
        <v>0.99399999999999999</v>
      </c>
    </row>
    <row r="12631" spans="1:6">
      <c r="A12631" s="39">
        <v>56472</v>
      </c>
      <c r="B12631" t="s" s="0">
        <v>435</v>
      </c>
      <c r="C12631" t="s" s="0">
        <v>22</v>
      </c>
      <c r="E12631" t="s" s="0">
        <v>435</v>
      </c>
      <c r="F12631" s="0">
        <v>0.99399999999999999</v>
      </c>
    </row>
    <row r="12632" spans="1:6">
      <c r="A12632" s="39">
        <v>56459</v>
      </c>
      <c r="B12632" t="s" s="0">
        <v>435</v>
      </c>
      <c r="C12632" t="s" s="0">
        <v>22</v>
      </c>
      <c r="E12632" t="s" s="0">
        <v>435</v>
      </c>
      <c r="F12632" s="0">
        <v>0.99399999999999999</v>
      </c>
    </row>
    <row r="12633" spans="1:6">
      <c r="A12633" s="39">
        <v>72299</v>
      </c>
      <c r="B12633" t="s" s="0">
        <v>114</v>
      </c>
      <c r="C12633" t="s" s="0">
        <v>20</v>
      </c>
      <c r="E12633" t="s" s="0">
        <v>114</v>
      </c>
      <c r="F12633" s="0">
        <v>1.05</v>
      </c>
    </row>
    <row r="12634" spans="1:6">
      <c r="A12634" s="39">
        <v>91637</v>
      </c>
      <c r="B12634" t="s" s="0">
        <v>48</v>
      </c>
      <c r="C12634" t="s" s="0">
        <v>26</v>
      </c>
      <c r="E12634" t="s" s="0">
        <v>48</v>
      </c>
      <c r="F12634" s="0">
        <v>1.038</v>
      </c>
    </row>
    <row r="12635" spans="1:6">
      <c r="A12635" s="39">
        <v>27726</v>
      </c>
      <c r="B12635" t="s" s="0">
        <v>189</v>
      </c>
      <c r="C12635" t="s" s="0">
        <v>39</v>
      </c>
      <c r="E12635" t="s" s="0">
        <v>189</v>
      </c>
      <c r="F12635" s="0">
        <v>0.83</v>
      </c>
    </row>
    <row r="12636" spans="1:6">
      <c r="A12636" s="39">
        <v>55286</v>
      </c>
      <c r="B12636" t="s" s="0">
        <v>99</v>
      </c>
      <c r="C12636" t="s" s="0">
        <v>22</v>
      </c>
      <c r="E12636" t="s" s="0">
        <v>99</v>
      </c>
      <c r="F12636" s="0">
        <v>0.97</v>
      </c>
    </row>
    <row r="12637" spans="1:6">
      <c r="A12637" s="39">
        <v>57629</v>
      </c>
      <c r="B12637" t="s" s="0">
        <v>435</v>
      </c>
      <c r="C12637" t="s" s="0">
        <v>22</v>
      </c>
      <c r="E12637" t="s" s="0">
        <v>435</v>
      </c>
      <c r="F12637" s="0">
        <v>0.99399999999999999</v>
      </c>
    </row>
    <row r="12638" spans="1:6">
      <c r="A12638" s="39">
        <v>57648</v>
      </c>
      <c r="B12638" t="s" s="0">
        <v>435</v>
      </c>
      <c r="C12638" t="s" s="0">
        <v>22</v>
      </c>
      <c r="E12638" t="s" s="0">
        <v>435</v>
      </c>
      <c r="F12638" s="0">
        <v>0.99399999999999999</v>
      </c>
    </row>
    <row r="12639" spans="1:6">
      <c r="A12639" s="39">
        <v>85457</v>
      </c>
      <c r="B12639" t="s" s="0">
        <v>234</v>
      </c>
      <c r="C12639" t="s" s="0">
        <v>26</v>
      </c>
      <c r="E12639" t="s" s="0">
        <v>234</v>
      </c>
      <c r="F12639" s="0">
        <v>1.163</v>
      </c>
    </row>
    <row r="12640" spans="1:6">
      <c r="A12640" s="39">
        <v>84109</v>
      </c>
      <c r="B12640" t="s" s="0">
        <v>56</v>
      </c>
      <c r="C12640" t="s" s="0">
        <v>26</v>
      </c>
      <c r="E12640" t="s" s="0">
        <v>56</v>
      </c>
      <c r="F12640" s="0">
        <v>0.99399999999999999</v>
      </c>
    </row>
    <row r="12641" spans="1:6">
      <c r="A12641" s="39">
        <v>63939</v>
      </c>
      <c r="B12641" t="s" s="0">
        <v>121</v>
      </c>
      <c r="C12641" t="s" s="0">
        <v>26</v>
      </c>
      <c r="E12641" t="s" s="0">
        <v>121</v>
      </c>
      <c r="F12641" s="0">
        <v>1.095</v>
      </c>
    </row>
    <row r="12642" spans="1:6">
      <c r="A12642" s="39">
        <v>76744</v>
      </c>
      <c r="B12642" t="s" s="0">
        <v>227</v>
      </c>
      <c r="C12642" t="s" s="0">
        <v>22</v>
      </c>
      <c r="E12642" t="s" s="0">
        <v>227</v>
      </c>
      <c r="F12642" s="0">
        <v>1.02</v>
      </c>
    </row>
    <row r="12643" spans="1:6">
      <c r="A12643" s="39">
        <v>93086</v>
      </c>
      <c r="B12643" t="s" s="0">
        <v>117</v>
      </c>
      <c r="C12643" t="s" s="0">
        <v>26</v>
      </c>
      <c r="E12643" t="s" s="0">
        <v>117</v>
      </c>
      <c r="F12643" s="0">
        <v>1.0569999999999999</v>
      </c>
    </row>
    <row r="12644" spans="1:6">
      <c r="A12644" s="39">
        <v>82237</v>
      </c>
      <c r="B12644" t="s" s="0">
        <v>157</v>
      </c>
      <c r="C12644" t="s" s="0">
        <v>26</v>
      </c>
      <c r="E12644" t="s" s="0">
        <v>157</v>
      </c>
      <c r="F12644" s="0">
        <v>1.294</v>
      </c>
    </row>
    <row r="12645" spans="1:6">
      <c r="A12645" s="39">
        <v>17495</v>
      </c>
      <c r="B12645" t="s" s="0">
        <v>66</v>
      </c>
      <c r="C12645" t="s" s="0">
        <v>58</v>
      </c>
      <c r="E12645" t="s" s="0">
        <v>66</v>
      </c>
      <c r="F12645" s="0">
        <v>1.012</v>
      </c>
    </row>
    <row r="12646" spans="1:6">
      <c r="A12646" s="39">
        <v>29559</v>
      </c>
      <c r="B12646" t="s" s="0">
        <v>129</v>
      </c>
      <c r="C12646" t="s" s="0">
        <v>39</v>
      </c>
      <c r="E12646" t="s" s="0">
        <v>129</v>
      </c>
      <c r="F12646" s="0">
        <v>0.88700000000000001</v>
      </c>
    </row>
    <row r="12647" spans="1:6">
      <c r="A12647" s="39">
        <v>29565</v>
      </c>
      <c r="B12647" t="s" s="0">
        <v>129</v>
      </c>
      <c r="C12647" t="s" s="0">
        <v>39</v>
      </c>
      <c r="E12647" t="s" s="0">
        <v>129</v>
      </c>
      <c r="F12647" s="0">
        <v>0.88700000000000001</v>
      </c>
    </row>
    <row r="12648" spans="1:6">
      <c r="A12648" s="39">
        <v>16269</v>
      </c>
      <c r="B12648" t="s" s="0">
        <v>136</v>
      </c>
      <c r="C12648" t="s" s="0">
        <v>82</v>
      </c>
      <c r="E12648" t="s" s="0">
        <v>136</v>
      </c>
      <c r="F12648" s="0">
        <v>0.93</v>
      </c>
    </row>
    <row r="12649" spans="1:6">
      <c r="A12649" s="39">
        <v>56412</v>
      </c>
      <c r="B12649" t="s" s="0">
        <v>435</v>
      </c>
      <c r="C12649" t="s" s="0">
        <v>22</v>
      </c>
      <c r="E12649" t="s" s="0">
        <v>435</v>
      </c>
      <c r="F12649" s="0">
        <v>0.99399999999999999</v>
      </c>
    </row>
    <row r="12650" spans="1:6">
      <c r="A12650" s="39">
        <v>56244</v>
      </c>
      <c r="B12650" t="s" s="0">
        <v>435</v>
      </c>
      <c r="C12650" t="s" s="0">
        <v>22</v>
      </c>
      <c r="E12650" t="s" s="0">
        <v>435</v>
      </c>
      <c r="F12650" s="0">
        <v>0.99399999999999999</v>
      </c>
    </row>
    <row r="12651" spans="1:6">
      <c r="A12651" s="39">
        <v>57614</v>
      </c>
      <c r="B12651" t="s" s="0">
        <v>435</v>
      </c>
      <c r="C12651" t="s" s="0">
        <v>22</v>
      </c>
      <c r="E12651" t="s" s="0">
        <v>435</v>
      </c>
      <c r="F12651" s="0">
        <v>0.99399999999999999</v>
      </c>
    </row>
    <row r="12652" spans="1:6">
      <c r="A12652" s="39">
        <v>97618</v>
      </c>
      <c r="B12652" t="s" s="0">
        <v>181</v>
      </c>
      <c r="C12652" t="s" s="0">
        <v>26</v>
      </c>
      <c r="E12652" t="s" s="0">
        <v>181</v>
      </c>
      <c r="F12652" s="0">
        <v>1.071</v>
      </c>
    </row>
    <row r="12653" spans="1:6">
      <c r="A12653" s="39">
        <v>56477</v>
      </c>
      <c r="B12653" t="s" s="0">
        <v>435</v>
      </c>
      <c r="C12653" t="s" s="0">
        <v>22</v>
      </c>
      <c r="E12653" t="s" s="0">
        <v>435</v>
      </c>
      <c r="F12653" s="0">
        <v>0.99399999999999999</v>
      </c>
    </row>
    <row r="12654" spans="1:6">
      <c r="A12654" s="39">
        <v>21445</v>
      </c>
      <c r="B12654" t="s" s="0">
        <v>165</v>
      </c>
      <c r="C12654" t="s" s="0">
        <v>39</v>
      </c>
      <c r="E12654" t="s" s="0">
        <v>165</v>
      </c>
      <c r="F12654" s="0">
        <v>0.98</v>
      </c>
    </row>
    <row r="12655" spans="1:6">
      <c r="A12655" s="39">
        <v>56479</v>
      </c>
      <c r="B12655" t="s" s="0">
        <v>435</v>
      </c>
      <c r="C12655" t="s" s="0">
        <v>22</v>
      </c>
      <c r="E12655" t="s" s="0">
        <v>435</v>
      </c>
      <c r="F12655" s="0">
        <v>0.99399999999999999</v>
      </c>
    </row>
    <row r="12656" spans="1:6">
      <c r="A12656" s="39">
        <v>37199</v>
      </c>
      <c r="B12656" t="s" s="0">
        <v>44</v>
      </c>
      <c r="C12656" t="s" s="0">
        <v>39</v>
      </c>
      <c r="E12656" t="s" s="0">
        <v>44</v>
      </c>
      <c r="F12656" s="0">
        <v>0.86499999999999999</v>
      </c>
    </row>
    <row r="12657" spans="1:6">
      <c r="A12657" s="39">
        <v>17039</v>
      </c>
      <c r="B12657" t="s" s="0">
        <v>125</v>
      </c>
      <c r="C12657" t="s" s="0">
        <v>58</v>
      </c>
      <c r="E12657" t="s" s="0">
        <v>125</v>
      </c>
      <c r="F12657" s="0">
        <v>0.9</v>
      </c>
    </row>
    <row r="12658" spans="1:6">
      <c r="A12658" s="39">
        <v>1609</v>
      </c>
      <c r="B12658" t="s" s="0">
        <v>293</v>
      </c>
      <c r="C12658" t="s" s="0">
        <v>119</v>
      </c>
      <c r="E12658" t="s" s="0">
        <v>293</v>
      </c>
      <c r="F12658" s="0">
        <v>0.91900000000000004</v>
      </c>
    </row>
    <row r="12659" spans="1:6">
      <c r="A12659" s="39">
        <v>99610</v>
      </c>
      <c r="B12659" t="s" s="0">
        <v>113</v>
      </c>
      <c r="C12659" t="s" s="0">
        <v>72</v>
      </c>
      <c r="E12659" t="s" s="0">
        <v>113</v>
      </c>
      <c r="F12659" s="0">
        <v>0.88600000000000001</v>
      </c>
    </row>
    <row r="12660" spans="1:6">
      <c r="A12660" s="39">
        <v>7570</v>
      </c>
      <c r="B12660" t="s" s="0">
        <v>184</v>
      </c>
      <c r="C12660" t="s" s="0">
        <v>72</v>
      </c>
      <c r="E12660" t="s" s="0">
        <v>184</v>
      </c>
      <c r="F12660" s="0">
        <v>0.94499999999999995</v>
      </c>
    </row>
    <row r="12661" spans="1:6">
      <c r="A12661" s="39">
        <v>56414</v>
      </c>
      <c r="B12661" t="s" s="0">
        <v>435</v>
      </c>
      <c r="C12661" t="s" s="0">
        <v>22</v>
      </c>
      <c r="E12661" t="s" s="0">
        <v>435</v>
      </c>
      <c r="F12661" s="0">
        <v>0.99399999999999999</v>
      </c>
    </row>
    <row r="12662" spans="1:6">
      <c r="A12662" s="39">
        <v>56244</v>
      </c>
      <c r="B12662" t="s" s="0">
        <v>435</v>
      </c>
      <c r="C12662" t="s" s="0">
        <v>22</v>
      </c>
      <c r="E12662" t="s" s="0">
        <v>435</v>
      </c>
      <c r="F12662" s="0">
        <v>0.99399999999999999</v>
      </c>
    </row>
    <row r="12663" spans="1:6">
      <c r="A12663" s="39">
        <v>57644</v>
      </c>
      <c r="B12663" t="s" s="0">
        <v>435</v>
      </c>
      <c r="C12663" t="s" s="0">
        <v>22</v>
      </c>
      <c r="E12663" t="s" s="0">
        <v>435</v>
      </c>
      <c r="F12663" s="0">
        <v>0.99399999999999999</v>
      </c>
    </row>
    <row r="12664" spans="1:6">
      <c r="A12664" s="39">
        <v>56412</v>
      </c>
      <c r="B12664" t="s" s="0">
        <v>435</v>
      </c>
      <c r="C12664" t="s" s="0">
        <v>22</v>
      </c>
      <c r="E12664" t="s" s="0">
        <v>435</v>
      </c>
      <c r="F12664" s="0">
        <v>0.99399999999999999</v>
      </c>
    </row>
    <row r="12665" spans="1:6">
      <c r="A12665" s="39">
        <v>56459</v>
      </c>
      <c r="B12665" t="s" s="0">
        <v>435</v>
      </c>
      <c r="C12665" t="s" s="0">
        <v>22</v>
      </c>
      <c r="E12665" t="s" s="0">
        <v>435</v>
      </c>
      <c r="F12665" s="0">
        <v>0.99399999999999999</v>
      </c>
    </row>
    <row r="12666" spans="1:6">
      <c r="A12666" s="39">
        <v>56414</v>
      </c>
      <c r="B12666" t="s" s="0">
        <v>435</v>
      </c>
      <c r="C12666" t="s" s="0">
        <v>22</v>
      </c>
      <c r="E12666" t="s" s="0">
        <v>435</v>
      </c>
      <c r="F12666" s="0">
        <v>0.99399999999999999</v>
      </c>
    </row>
    <row r="12667" spans="1:6">
      <c r="A12667" s="39">
        <v>56457</v>
      </c>
      <c r="B12667" t="s" s="0">
        <v>435</v>
      </c>
      <c r="C12667" t="s" s="0">
        <v>22</v>
      </c>
      <c r="E12667" t="s" s="0">
        <v>435</v>
      </c>
      <c r="F12667" s="0">
        <v>0.99399999999999999</v>
      </c>
    </row>
    <row r="12668" spans="1:6">
      <c r="A12668" s="39">
        <v>56479</v>
      </c>
      <c r="B12668" t="s" s="0">
        <v>435</v>
      </c>
      <c r="C12668" t="s" s="0">
        <v>22</v>
      </c>
      <c r="E12668" t="s" s="0">
        <v>435</v>
      </c>
      <c r="F12668" s="0">
        <v>0.99399999999999999</v>
      </c>
    </row>
    <row r="12669" spans="1:6">
      <c r="A12669" s="39">
        <v>57629</v>
      </c>
      <c r="B12669" t="s" s="0">
        <v>435</v>
      </c>
      <c r="C12669" t="s" s="0">
        <v>22</v>
      </c>
      <c r="E12669" t="s" s="0">
        <v>435</v>
      </c>
      <c r="F12669" s="0">
        <v>0.99399999999999999</v>
      </c>
    </row>
    <row r="12670" spans="1:6">
      <c r="A12670" s="39">
        <v>56479</v>
      </c>
      <c r="B12670" t="s" s="0">
        <v>435</v>
      </c>
      <c r="C12670" t="s" s="0">
        <v>22</v>
      </c>
      <c r="E12670" t="s" s="0">
        <v>435</v>
      </c>
      <c r="F12670" s="0">
        <v>0.99399999999999999</v>
      </c>
    </row>
    <row r="12671" spans="1:6">
      <c r="A12671" s="39">
        <v>56459</v>
      </c>
      <c r="B12671" t="s" s="0">
        <v>435</v>
      </c>
      <c r="C12671" t="s" s="0">
        <v>22</v>
      </c>
      <c r="E12671" t="s" s="0">
        <v>435</v>
      </c>
      <c r="F12671" s="0">
        <v>0.99399999999999999</v>
      </c>
    </row>
    <row r="12672" spans="1:6">
      <c r="A12672" s="39">
        <v>57644</v>
      </c>
      <c r="B12672" t="s" s="0">
        <v>435</v>
      </c>
      <c r="C12672" t="s" s="0">
        <v>22</v>
      </c>
      <c r="E12672" t="s" s="0">
        <v>435</v>
      </c>
      <c r="F12672" s="0">
        <v>0.99399999999999999</v>
      </c>
    </row>
    <row r="12673" spans="1:6">
      <c r="A12673" s="39">
        <v>56459</v>
      </c>
      <c r="B12673" t="s" s="0">
        <v>435</v>
      </c>
      <c r="C12673" t="s" s="0">
        <v>22</v>
      </c>
      <c r="E12673" t="s" s="0">
        <v>435</v>
      </c>
      <c r="F12673" s="0">
        <v>0.99399999999999999</v>
      </c>
    </row>
    <row r="12674" spans="1:6">
      <c r="A12674" s="39">
        <v>56422</v>
      </c>
      <c r="B12674" t="s" s="0">
        <v>435</v>
      </c>
      <c r="C12674" t="s" s="0">
        <v>22</v>
      </c>
      <c r="E12674" t="s" s="0">
        <v>435</v>
      </c>
      <c r="F12674" s="0">
        <v>0.99399999999999999</v>
      </c>
    </row>
    <row r="12675" spans="1:6">
      <c r="A12675" s="39">
        <v>56237</v>
      </c>
      <c r="B12675" t="s" s="0">
        <v>435</v>
      </c>
      <c r="C12675" t="s" s="0">
        <v>22</v>
      </c>
      <c r="E12675" t="s" s="0">
        <v>435</v>
      </c>
      <c r="F12675" s="0">
        <v>0.99399999999999999</v>
      </c>
    </row>
    <row r="12676" spans="1:6">
      <c r="A12676" s="39">
        <v>56237</v>
      </c>
      <c r="B12676" t="s" s="0">
        <v>435</v>
      </c>
      <c r="C12676" t="s" s="0">
        <v>22</v>
      </c>
      <c r="E12676" t="s" s="0">
        <v>435</v>
      </c>
      <c r="F12676" s="0">
        <v>0.99399999999999999</v>
      </c>
    </row>
    <row r="12677" spans="1:6">
      <c r="A12677" s="39">
        <v>56244</v>
      </c>
      <c r="B12677" t="s" s="0">
        <v>435</v>
      </c>
      <c r="C12677" t="s" s="0">
        <v>22</v>
      </c>
      <c r="E12677" t="s" s="0">
        <v>435</v>
      </c>
      <c r="F12677" s="0">
        <v>0.99399999999999999</v>
      </c>
    </row>
    <row r="12678" spans="1:6">
      <c r="A12678" s="39">
        <v>56477</v>
      </c>
      <c r="B12678" t="s" s="0">
        <v>435</v>
      </c>
      <c r="C12678" t="s" s="0">
        <v>22</v>
      </c>
      <c r="E12678" t="s" s="0">
        <v>435</v>
      </c>
      <c r="F12678" s="0">
        <v>0.99399999999999999</v>
      </c>
    </row>
    <row r="12679" spans="1:6">
      <c r="A12679" s="39">
        <v>56414</v>
      </c>
      <c r="B12679" t="s" s="0">
        <v>435</v>
      </c>
      <c r="C12679" t="s" s="0">
        <v>22</v>
      </c>
      <c r="E12679" t="s" s="0">
        <v>435</v>
      </c>
      <c r="F12679" s="0">
        <v>0.99399999999999999</v>
      </c>
    </row>
    <row r="12680" spans="1:6">
      <c r="A12680" s="39">
        <v>63674</v>
      </c>
      <c r="B12680" t="s" s="0">
        <v>436</v>
      </c>
      <c r="C12680" t="s" s="0">
        <v>74</v>
      </c>
      <c r="E12680" t="s" s="0">
        <v>436</v>
      </c>
      <c r="F12680" s="0">
        <v>0.95699999999999996</v>
      </c>
    </row>
    <row r="12681" spans="1:6">
      <c r="A12681" s="39">
        <v>61231</v>
      </c>
      <c r="B12681" t="s" s="0">
        <v>436</v>
      </c>
      <c r="C12681" t="s" s="0">
        <v>74</v>
      </c>
      <c r="E12681" t="s" s="0">
        <v>436</v>
      </c>
      <c r="F12681" s="0">
        <v>0.95699999999999996</v>
      </c>
    </row>
    <row r="12682" spans="1:6">
      <c r="A12682" s="39">
        <v>61118</v>
      </c>
      <c r="B12682" t="s" s="0">
        <v>436</v>
      </c>
      <c r="C12682" t="s" s="0">
        <v>74</v>
      </c>
      <c r="E12682" t="s" s="0">
        <v>436</v>
      </c>
      <c r="F12682" s="0">
        <v>0.95699999999999996</v>
      </c>
    </row>
    <row r="12683" spans="1:6">
      <c r="A12683" s="39">
        <v>63654</v>
      </c>
      <c r="B12683" t="s" s="0">
        <v>436</v>
      </c>
      <c r="C12683" t="s" s="0">
        <v>74</v>
      </c>
      <c r="E12683" t="s" s="0">
        <v>436</v>
      </c>
      <c r="F12683" s="0">
        <v>0.95699999999999996</v>
      </c>
    </row>
    <row r="12684" spans="1:6">
      <c r="A12684" s="39">
        <v>35510</v>
      </c>
      <c r="B12684" t="s" s="0">
        <v>436</v>
      </c>
      <c r="C12684" t="s" s="0">
        <v>74</v>
      </c>
      <c r="E12684" t="s" s="0">
        <v>436</v>
      </c>
      <c r="F12684" s="0">
        <v>0.95699999999999996</v>
      </c>
    </row>
    <row r="12685" spans="1:6">
      <c r="A12685" s="39">
        <v>61200</v>
      </c>
      <c r="B12685" t="s" s="0">
        <v>436</v>
      </c>
      <c r="C12685" t="s" s="0">
        <v>74</v>
      </c>
      <c r="E12685" t="s" s="0">
        <v>436</v>
      </c>
      <c r="F12685" s="0">
        <v>0.95699999999999996</v>
      </c>
    </row>
    <row r="12686" spans="1:6">
      <c r="A12686" s="39">
        <v>84329</v>
      </c>
      <c r="B12686" t="s" s="0">
        <v>176</v>
      </c>
      <c r="C12686" t="s" s="0">
        <v>26</v>
      </c>
      <c r="E12686" t="s" s="0">
        <v>176</v>
      </c>
      <c r="F12686" s="0">
        <v>0.98899999999999999</v>
      </c>
    </row>
    <row r="12687" spans="1:6">
      <c r="A12687" s="39">
        <v>61209</v>
      </c>
      <c r="B12687" t="s" s="0">
        <v>436</v>
      </c>
      <c r="C12687" t="s" s="0">
        <v>74</v>
      </c>
      <c r="E12687" t="s" s="0">
        <v>436</v>
      </c>
      <c r="F12687" s="0">
        <v>0.95699999999999996</v>
      </c>
    </row>
    <row r="12688" spans="1:6">
      <c r="A12688" s="39">
        <v>78573</v>
      </c>
      <c r="B12688" t="s" s="0">
        <v>100</v>
      </c>
      <c r="C12688" t="s" s="0">
        <v>20</v>
      </c>
      <c r="E12688" t="s" s="0">
        <v>100</v>
      </c>
      <c r="F12688" s="0">
        <v>1.05</v>
      </c>
    </row>
    <row r="12689" spans="1:6">
      <c r="A12689" s="39">
        <v>84189</v>
      </c>
      <c r="B12689" t="s" s="0">
        <v>56</v>
      </c>
      <c r="C12689" t="s" s="0">
        <v>26</v>
      </c>
      <c r="E12689" t="s" s="0">
        <v>56</v>
      </c>
      <c r="F12689" s="0">
        <v>0.99399999999999999</v>
      </c>
    </row>
    <row r="12690" spans="1:6">
      <c r="A12690" s="39">
        <v>61197</v>
      </c>
      <c r="B12690" t="s" s="0">
        <v>436</v>
      </c>
      <c r="C12690" t="s" s="0">
        <v>74</v>
      </c>
      <c r="E12690" t="s" s="0">
        <v>436</v>
      </c>
      <c r="F12690" s="0">
        <v>0.95699999999999996</v>
      </c>
    </row>
    <row r="12691" spans="1:6">
      <c r="A12691" s="39">
        <v>61169</v>
      </c>
      <c r="B12691" t="s" s="0">
        <v>436</v>
      </c>
      <c r="C12691" t="s" s="0">
        <v>74</v>
      </c>
      <c r="E12691" t="s" s="0">
        <v>436</v>
      </c>
      <c r="F12691" s="0">
        <v>0.95699999999999996</v>
      </c>
    </row>
    <row r="12692" spans="1:6">
      <c r="A12692" s="39">
        <v>27639</v>
      </c>
      <c r="B12692" t="s" s="0">
        <v>172</v>
      </c>
      <c r="C12692" t="s" s="0">
        <v>39</v>
      </c>
      <c r="E12692" t="s" s="0">
        <v>172</v>
      </c>
      <c r="F12692" s="0">
        <v>0.78800000000000003</v>
      </c>
    </row>
    <row r="12693" spans="1:6">
      <c r="A12693" s="39">
        <v>63688</v>
      </c>
      <c r="B12693" t="s" s="0">
        <v>436</v>
      </c>
      <c r="C12693" t="s" s="0">
        <v>74</v>
      </c>
      <c r="E12693" t="s" s="0">
        <v>436</v>
      </c>
      <c r="F12693" s="0">
        <v>0.95699999999999996</v>
      </c>
    </row>
    <row r="12694" spans="1:6">
      <c r="A12694" s="39">
        <v>63695</v>
      </c>
      <c r="B12694" t="s" s="0">
        <v>436</v>
      </c>
      <c r="C12694" t="s" s="0">
        <v>74</v>
      </c>
      <c r="E12694" t="s" s="0">
        <v>436</v>
      </c>
      <c r="F12694" s="0">
        <v>0.95699999999999996</v>
      </c>
    </row>
    <row r="12695" spans="1:6">
      <c r="A12695" s="39">
        <v>63697</v>
      </c>
      <c r="B12695" t="s" s="0">
        <v>436</v>
      </c>
      <c r="C12695" t="s" s="0">
        <v>74</v>
      </c>
      <c r="E12695" t="s" s="0">
        <v>436</v>
      </c>
      <c r="F12695" s="0">
        <v>0.95699999999999996</v>
      </c>
    </row>
    <row r="12696" spans="1:6">
      <c r="A12696" s="39">
        <v>61184</v>
      </c>
      <c r="B12696" t="s" s="0">
        <v>436</v>
      </c>
      <c r="C12696" t="s" s="0">
        <v>74</v>
      </c>
      <c r="E12696" t="s" s="0">
        <v>436</v>
      </c>
      <c r="F12696" s="0">
        <v>0.95699999999999996</v>
      </c>
    </row>
    <row r="12697" spans="1:6">
      <c r="A12697" s="39">
        <v>63699</v>
      </c>
      <c r="B12697" t="s" s="0">
        <v>436</v>
      </c>
      <c r="C12697" t="s" s="0">
        <v>74</v>
      </c>
      <c r="E12697" t="s" s="0">
        <v>436</v>
      </c>
      <c r="F12697" s="0">
        <v>0.95699999999999996</v>
      </c>
    </row>
    <row r="12698" spans="1:6">
      <c r="A12698" s="39">
        <v>63694</v>
      </c>
      <c r="B12698" t="s" s="0">
        <v>436</v>
      </c>
      <c r="C12698" t="s" s="0">
        <v>74</v>
      </c>
      <c r="E12698" t="s" s="0">
        <v>436</v>
      </c>
      <c r="F12698" s="0">
        <v>0.95699999999999996</v>
      </c>
    </row>
    <row r="12699" spans="1:6">
      <c r="A12699" s="39">
        <v>35516</v>
      </c>
      <c r="B12699" t="s" s="0">
        <v>436</v>
      </c>
      <c r="C12699" t="s" s="0">
        <v>74</v>
      </c>
      <c r="E12699" t="s" s="0">
        <v>436</v>
      </c>
      <c r="F12699" s="0">
        <v>0.95699999999999996</v>
      </c>
    </row>
    <row r="12700" spans="1:6">
      <c r="A12700" s="39">
        <v>63667</v>
      </c>
      <c r="B12700" t="s" s="0">
        <v>436</v>
      </c>
      <c r="C12700" t="s" s="0">
        <v>74</v>
      </c>
      <c r="E12700" t="s" s="0">
        <v>436</v>
      </c>
      <c r="F12700" s="0">
        <v>0.95699999999999996</v>
      </c>
    </row>
    <row r="12701" spans="1:6">
      <c r="A12701" s="39">
        <v>61194</v>
      </c>
      <c r="B12701" t="s" s="0">
        <v>436</v>
      </c>
      <c r="C12701" t="s" s="0">
        <v>74</v>
      </c>
      <c r="E12701" t="s" s="0">
        <v>436</v>
      </c>
      <c r="F12701" s="0">
        <v>0.95699999999999996</v>
      </c>
    </row>
    <row r="12702" spans="1:6">
      <c r="A12702" s="39">
        <v>4808</v>
      </c>
      <c r="B12702" t="s" s="0">
        <v>202</v>
      </c>
      <c r="C12702" t="s" s="0">
        <v>119</v>
      </c>
      <c r="E12702" t="s" s="0">
        <v>202</v>
      </c>
      <c r="F12702" s="0">
        <v>0.95699999999999996</v>
      </c>
    </row>
    <row r="12703" spans="1:6">
      <c r="A12703" s="39">
        <v>61239</v>
      </c>
      <c r="B12703" t="s" s="0">
        <v>436</v>
      </c>
      <c r="C12703" t="s" s="0">
        <v>74</v>
      </c>
      <c r="E12703" t="s" s="0">
        <v>436</v>
      </c>
      <c r="F12703" s="0">
        <v>0.95699999999999996</v>
      </c>
    </row>
    <row r="12704" spans="1:6">
      <c r="A12704" s="39">
        <v>63683</v>
      </c>
      <c r="B12704" t="s" s="0">
        <v>436</v>
      </c>
      <c r="C12704" t="s" s="0">
        <v>74</v>
      </c>
      <c r="E12704" t="s" s="0">
        <v>436</v>
      </c>
      <c r="F12704" s="0">
        <v>0.95699999999999996</v>
      </c>
    </row>
    <row r="12705" spans="1:6">
      <c r="A12705" s="39">
        <v>71543</v>
      </c>
      <c r="B12705" t="s" s="0">
        <v>34</v>
      </c>
      <c r="C12705" t="s" s="0">
        <v>20</v>
      </c>
      <c r="E12705" t="s" s="0">
        <v>34</v>
      </c>
      <c r="F12705" s="0">
        <v>1.012</v>
      </c>
    </row>
    <row r="12706" spans="1:6">
      <c r="A12706" s="39">
        <v>16845</v>
      </c>
      <c r="B12706" t="s" s="0">
        <v>280</v>
      </c>
      <c r="C12706" t="s" s="0">
        <v>82</v>
      </c>
      <c r="E12706" t="s" s="0">
        <v>280</v>
      </c>
      <c r="F12706" s="0">
        <v>0.95199999999999996</v>
      </c>
    </row>
    <row r="12707" spans="1:6">
      <c r="A12707" s="39">
        <v>16866</v>
      </c>
      <c r="B12707" t="s" s="0">
        <v>280</v>
      </c>
      <c r="C12707" t="s" s="0">
        <v>82</v>
      </c>
      <c r="E12707" t="s" s="0">
        <v>280</v>
      </c>
      <c r="F12707" s="0">
        <v>0.95199999999999996</v>
      </c>
    </row>
    <row r="12708" spans="1:6">
      <c r="A12708" s="39">
        <v>16868</v>
      </c>
      <c r="B12708" t="s" s="0">
        <v>280</v>
      </c>
      <c r="C12708" t="s" s="0">
        <v>82</v>
      </c>
      <c r="E12708" t="s" s="0">
        <v>280</v>
      </c>
      <c r="F12708" s="0">
        <v>0.95199999999999996</v>
      </c>
    </row>
    <row r="12709" spans="1:6">
      <c r="A12709" s="39">
        <v>17509</v>
      </c>
      <c r="B12709" t="s" s="0">
        <v>66</v>
      </c>
      <c r="C12709" t="s" s="0">
        <v>58</v>
      </c>
      <c r="E12709" t="s" s="0">
        <v>66</v>
      </c>
      <c r="F12709" s="0">
        <v>1.012</v>
      </c>
    </row>
    <row r="12710" spans="1:6">
      <c r="A12710" s="39">
        <v>14641</v>
      </c>
      <c r="B12710" t="s" s="0">
        <v>287</v>
      </c>
      <c r="C12710" t="s" s="0">
        <v>82</v>
      </c>
      <c r="E12710" t="s" s="0">
        <v>287</v>
      </c>
      <c r="F12710" s="0">
        <v>0.98499999999999999</v>
      </c>
    </row>
    <row r="12711" spans="1:6">
      <c r="A12711" s="39">
        <v>14789</v>
      </c>
      <c r="B12711" t="s" s="0">
        <v>191</v>
      </c>
      <c r="C12711" t="s" s="0">
        <v>82</v>
      </c>
      <c r="E12711" t="s" s="0">
        <v>191</v>
      </c>
      <c r="F12711" s="0">
        <v>0.95699999999999996</v>
      </c>
    </row>
    <row r="12712" spans="1:6">
      <c r="A12712" s="39">
        <v>39524</v>
      </c>
      <c r="B12712" t="s" s="0">
        <v>95</v>
      </c>
      <c r="C12712" t="s" s="0">
        <v>70</v>
      </c>
      <c r="E12712" t="s" s="0">
        <v>95</v>
      </c>
      <c r="F12712" s="0">
        <v>0.72899999999999998</v>
      </c>
    </row>
    <row r="12713" spans="1:6">
      <c r="A12713" s="39">
        <v>37318</v>
      </c>
      <c r="B12713" t="s" s="0">
        <v>154</v>
      </c>
      <c r="C12713" t="s" s="0">
        <v>72</v>
      </c>
      <c r="E12713" t="s" s="0">
        <v>154</v>
      </c>
      <c r="F12713" s="0">
        <v>0.90700000000000003</v>
      </c>
    </row>
    <row r="12714" spans="1:6">
      <c r="A12714" s="39">
        <v>18347</v>
      </c>
      <c r="B12714" t="s" s="0">
        <v>83</v>
      </c>
      <c r="C12714" t="s" s="0">
        <v>58</v>
      </c>
      <c r="E12714" t="s" s="0">
        <v>83</v>
      </c>
      <c r="F12714" s="0">
        <v>0.94399999999999995</v>
      </c>
    </row>
    <row r="12715" spans="1:6">
      <c r="A12715" s="39">
        <v>17255</v>
      </c>
      <c r="B12715" t="s" s="0">
        <v>125</v>
      </c>
      <c r="C12715" t="s" s="0">
        <v>58</v>
      </c>
      <c r="E12715" t="s" s="0">
        <v>125</v>
      </c>
      <c r="F12715" s="0">
        <v>0.9</v>
      </c>
    </row>
    <row r="12716" spans="1:6">
      <c r="A12716" s="39">
        <v>29462</v>
      </c>
      <c r="B12716" t="s" s="0">
        <v>231</v>
      </c>
      <c r="C12716" t="s" s="0">
        <v>39</v>
      </c>
      <c r="E12716" t="s" s="0">
        <v>231</v>
      </c>
      <c r="F12716" s="0">
        <v>0.873</v>
      </c>
    </row>
    <row r="12717" spans="1:6">
      <c r="A12717" s="39">
        <v>79879</v>
      </c>
      <c r="B12717" t="s" s="0">
        <v>97</v>
      </c>
      <c r="C12717" t="s" s="0">
        <v>20</v>
      </c>
      <c r="E12717" t="s" s="0">
        <v>97</v>
      </c>
      <c r="F12717" s="0">
        <v>1.0269999999999999</v>
      </c>
    </row>
    <row r="12718" spans="1:6">
      <c r="A12718" s="39">
        <v>63691</v>
      </c>
      <c r="B12718" t="s" s="0">
        <v>436</v>
      </c>
      <c r="C12718" t="s" s="0">
        <v>74</v>
      </c>
      <c r="E12718" t="s" s="0">
        <v>436</v>
      </c>
      <c r="F12718" s="0">
        <v>0.95699999999999996</v>
      </c>
    </row>
    <row r="12719" spans="1:6">
      <c r="A12719" s="39">
        <v>79793</v>
      </c>
      <c r="B12719" t="s" s="0">
        <v>97</v>
      </c>
      <c r="C12719" t="s" s="0">
        <v>20</v>
      </c>
      <c r="E12719" t="s" s="0">
        <v>97</v>
      </c>
      <c r="F12719" s="0">
        <v>1.0269999999999999</v>
      </c>
    </row>
    <row r="12720" spans="1:6">
      <c r="A12720" s="39">
        <v>79369</v>
      </c>
      <c r="B12720" t="s" s="0">
        <v>216</v>
      </c>
      <c r="C12720" t="s" s="0">
        <v>20</v>
      </c>
      <c r="E12720" t="s" s="0">
        <v>216</v>
      </c>
      <c r="F12720" s="0">
        <v>1.1020000000000001</v>
      </c>
    </row>
    <row r="12721" spans="1:6">
      <c r="A12721" s="39">
        <v>61203</v>
      </c>
      <c r="B12721" t="s" s="0">
        <v>436</v>
      </c>
      <c r="C12721" t="s" s="0">
        <v>74</v>
      </c>
      <c r="E12721" t="s" s="0">
        <v>436</v>
      </c>
      <c r="F12721" s="0">
        <v>0.95699999999999996</v>
      </c>
    </row>
    <row r="12722" spans="1:6">
      <c r="A12722" s="39">
        <v>35519</v>
      </c>
      <c r="B12722" t="s" s="0">
        <v>436</v>
      </c>
      <c r="C12722" t="s" s="0">
        <v>74</v>
      </c>
      <c r="E12722" t="s" s="0">
        <v>436</v>
      </c>
      <c r="F12722" s="0">
        <v>0.95699999999999996</v>
      </c>
    </row>
    <row r="12723" spans="1:6">
      <c r="A12723" s="39">
        <v>74374</v>
      </c>
      <c r="B12723" t="s" s="0">
        <v>34</v>
      </c>
      <c r="C12723" t="s" s="0">
        <v>20</v>
      </c>
      <c r="E12723" t="s" s="0">
        <v>34</v>
      </c>
      <c r="F12723" s="0">
        <v>1.012</v>
      </c>
    </row>
    <row r="12724" spans="1:6">
      <c r="A12724" s="39">
        <v>94239</v>
      </c>
      <c r="B12724" t="s" s="0">
        <v>40</v>
      </c>
      <c r="C12724" t="s" s="0">
        <v>26</v>
      </c>
      <c r="E12724" t="s" s="0">
        <v>40</v>
      </c>
      <c r="F12724" s="0">
        <v>0.93500000000000005</v>
      </c>
    </row>
    <row r="12725" spans="1:6">
      <c r="A12725" s="39">
        <v>6895</v>
      </c>
      <c r="B12725" t="s" s="0">
        <v>161</v>
      </c>
      <c r="C12725" t="s" s="0">
        <v>70</v>
      </c>
      <c r="E12725" t="s" s="0">
        <v>161</v>
      </c>
      <c r="F12725" s="0">
        <v>0.78900000000000003</v>
      </c>
    </row>
    <row r="12726" spans="1:6">
      <c r="A12726" s="39">
        <v>75059</v>
      </c>
      <c r="B12726" t="s" s="0">
        <v>209</v>
      </c>
      <c r="C12726" t="s" s="0">
        <v>20</v>
      </c>
      <c r="E12726" t="s" s="0">
        <v>209</v>
      </c>
      <c r="F12726" s="0">
        <v>1.006</v>
      </c>
    </row>
    <row r="12727" spans="1:6">
      <c r="A12727" s="39">
        <v>93499</v>
      </c>
      <c r="B12727" t="s" s="0">
        <v>173</v>
      </c>
      <c r="C12727" t="s" s="0">
        <v>26</v>
      </c>
      <c r="E12727" t="s" s="0">
        <v>173</v>
      </c>
      <c r="F12727" s="0">
        <v>0.90500000000000003</v>
      </c>
    </row>
    <row r="12728" spans="1:6">
      <c r="A12728" s="39">
        <v>61191</v>
      </c>
      <c r="B12728" t="s" s="0">
        <v>436</v>
      </c>
      <c r="C12728" t="s" s="0">
        <v>74</v>
      </c>
      <c r="E12728" t="s" s="0">
        <v>436</v>
      </c>
      <c r="F12728" s="0">
        <v>0.95699999999999996</v>
      </c>
    </row>
    <row r="12729" spans="1:6">
      <c r="A12729" s="39">
        <v>19089</v>
      </c>
      <c r="B12729" t="s" s="0">
        <v>135</v>
      </c>
      <c r="C12729" t="s" s="0">
        <v>58</v>
      </c>
      <c r="E12729" t="s" s="0">
        <v>135</v>
      </c>
      <c r="F12729" s="0">
        <v>0.90100000000000002</v>
      </c>
    </row>
    <row r="12730" spans="1:6">
      <c r="A12730" s="39">
        <v>96199</v>
      </c>
      <c r="B12730" t="s" s="0">
        <v>124</v>
      </c>
      <c r="C12730" t="s" s="0">
        <v>26</v>
      </c>
      <c r="E12730" t="s" s="0">
        <v>124</v>
      </c>
      <c r="F12730" s="0">
        <v>1.089</v>
      </c>
    </row>
    <row r="12731" spans="1:6">
      <c r="A12731" s="39">
        <v>18195</v>
      </c>
      <c r="B12731" t="s" s="0">
        <v>57</v>
      </c>
      <c r="C12731" t="s" s="0">
        <v>58</v>
      </c>
      <c r="E12731" t="s" s="0">
        <v>57</v>
      </c>
      <c r="F12731" s="0">
        <v>0.93899999999999995</v>
      </c>
    </row>
    <row r="12732" spans="1:6">
      <c r="A12732" s="39">
        <v>61200</v>
      </c>
      <c r="B12732" t="s" s="0">
        <v>436</v>
      </c>
      <c r="C12732" t="s" s="0">
        <v>74</v>
      </c>
      <c r="E12732" t="s" s="0">
        <v>436</v>
      </c>
      <c r="F12732" s="0">
        <v>0.95699999999999996</v>
      </c>
    </row>
    <row r="12733" spans="1:6">
      <c r="A12733" s="39">
        <v>18510</v>
      </c>
      <c r="B12733" t="s" s="0">
        <v>83</v>
      </c>
      <c r="C12733" t="s" s="0">
        <v>58</v>
      </c>
      <c r="E12733" t="s" s="0">
        <v>83</v>
      </c>
      <c r="F12733" s="0">
        <v>0.94399999999999995</v>
      </c>
    </row>
    <row r="12734" spans="1:6">
      <c r="A12734" s="39">
        <v>19246</v>
      </c>
      <c r="B12734" t="s" s="0">
        <v>135</v>
      </c>
      <c r="C12734" t="s" s="0">
        <v>58</v>
      </c>
      <c r="E12734" t="s" s="0">
        <v>135</v>
      </c>
      <c r="F12734" s="0">
        <v>0.90100000000000002</v>
      </c>
    </row>
    <row r="12735" spans="1:6">
      <c r="A12735" s="39">
        <v>15328</v>
      </c>
      <c r="B12735" t="s" s="0">
        <v>136</v>
      </c>
      <c r="C12735" t="s" s="0">
        <v>82</v>
      </c>
      <c r="E12735" t="s" s="0">
        <v>136</v>
      </c>
      <c r="F12735" s="0">
        <v>0.93</v>
      </c>
    </row>
    <row r="12736" spans="1:6">
      <c r="A12736" s="39">
        <v>7557</v>
      </c>
      <c r="B12736" t="s" s="0">
        <v>184</v>
      </c>
      <c r="C12736" t="s" s="0">
        <v>72</v>
      </c>
      <c r="E12736" t="s" s="0">
        <v>184</v>
      </c>
      <c r="F12736" s="0">
        <v>0.94499999999999995</v>
      </c>
    </row>
    <row r="12737" spans="1:6">
      <c r="A12737" s="39">
        <v>16792</v>
      </c>
      <c r="B12737" t="s" s="0">
        <v>255</v>
      </c>
      <c r="C12737" t="s" s="0">
        <v>82</v>
      </c>
      <c r="E12737" t="s" s="0">
        <v>255</v>
      </c>
      <c r="F12737" s="0">
        <v>0.97</v>
      </c>
    </row>
    <row r="12738" spans="1:6">
      <c r="A12738" s="39">
        <v>18276</v>
      </c>
      <c r="B12738" t="s" s="0">
        <v>57</v>
      </c>
      <c r="C12738" t="s" s="0">
        <v>58</v>
      </c>
      <c r="E12738" t="s" s="0">
        <v>57</v>
      </c>
      <c r="F12738" s="0">
        <v>0.93899999999999995</v>
      </c>
    </row>
    <row r="12739" spans="1:6">
      <c r="A12739" s="39">
        <v>61206</v>
      </c>
      <c r="B12739" t="s" s="0">
        <v>436</v>
      </c>
      <c r="C12739" t="s" s="0">
        <v>74</v>
      </c>
      <c r="E12739" t="s" s="0">
        <v>436</v>
      </c>
      <c r="F12739" s="0">
        <v>0.95699999999999996</v>
      </c>
    </row>
    <row r="12740" spans="1:6">
      <c r="A12740" s="39">
        <v>72458</v>
      </c>
      <c r="B12740" t="s" s="0">
        <v>437</v>
      </c>
      <c r="C12740" t="s" s="0">
        <v>20</v>
      </c>
      <c r="E12740" t="s" s="0">
        <v>437</v>
      </c>
      <c r="F12740" s="0">
        <v>1.0409999999999999</v>
      </c>
    </row>
    <row r="12741" spans="1:6">
      <c r="A12741" s="39">
        <v>39615</v>
      </c>
      <c r="B12741" t="s" s="0">
        <v>95</v>
      </c>
      <c r="C12741" t="s" s="0">
        <v>70</v>
      </c>
      <c r="E12741" t="s" s="0">
        <v>95</v>
      </c>
      <c r="F12741" s="0">
        <v>0.72899999999999998</v>
      </c>
    </row>
    <row r="12742" spans="1:6">
      <c r="A12742" s="39">
        <v>97475</v>
      </c>
      <c r="B12742" t="s" s="0">
        <v>89</v>
      </c>
      <c r="C12742" t="s" s="0">
        <v>26</v>
      </c>
      <c r="E12742" t="s" s="0">
        <v>89</v>
      </c>
      <c r="F12742" s="0">
        <v>1.0880000000000001</v>
      </c>
    </row>
    <row r="12743" spans="1:6">
      <c r="A12743" s="39">
        <v>84367</v>
      </c>
      <c r="B12743" t="s" s="0">
        <v>176</v>
      </c>
      <c r="C12743" t="s" s="0">
        <v>26</v>
      </c>
      <c r="E12743" t="s" s="0">
        <v>176</v>
      </c>
      <c r="F12743" s="0">
        <v>0.98899999999999999</v>
      </c>
    </row>
    <row r="12744" spans="1:6">
      <c r="A12744" s="39">
        <v>67378</v>
      </c>
      <c r="B12744" t="s" s="0">
        <v>227</v>
      </c>
      <c r="C12744" t="s" s="0">
        <v>22</v>
      </c>
      <c r="E12744" t="s" s="0">
        <v>227</v>
      </c>
      <c r="F12744" s="0">
        <v>1.02</v>
      </c>
    </row>
    <row r="12745" spans="1:6">
      <c r="A12745" s="39">
        <v>1619</v>
      </c>
      <c r="B12745" t="s" s="0">
        <v>293</v>
      </c>
      <c r="C12745" t="s" s="0">
        <v>119</v>
      </c>
      <c r="E12745" t="s" s="0">
        <v>293</v>
      </c>
      <c r="F12745" s="0">
        <v>0.91900000000000004</v>
      </c>
    </row>
    <row r="12746" spans="1:6">
      <c r="A12746" s="39">
        <v>93197</v>
      </c>
      <c r="B12746" t="s" s="0">
        <v>117</v>
      </c>
      <c r="C12746" t="s" s="0">
        <v>26</v>
      </c>
      <c r="E12746" t="s" s="0">
        <v>117</v>
      </c>
      <c r="F12746" s="0">
        <v>1.0569999999999999</v>
      </c>
    </row>
    <row r="12747" spans="1:6">
      <c r="A12747" s="39">
        <v>97799</v>
      </c>
      <c r="B12747" t="s" s="0">
        <v>185</v>
      </c>
      <c r="C12747" t="s" s="0">
        <v>26</v>
      </c>
      <c r="E12747" t="s" s="0">
        <v>185</v>
      </c>
      <c r="F12747" s="0">
        <v>1.04</v>
      </c>
    </row>
    <row r="12748" spans="1:6">
      <c r="A12748" s="39">
        <v>72459</v>
      </c>
      <c r="B12748" t="s" s="0">
        <v>437</v>
      </c>
      <c r="C12748" t="s" s="0">
        <v>20</v>
      </c>
      <c r="E12748" t="s" s="0">
        <v>437</v>
      </c>
      <c r="F12748" s="0">
        <v>1.0409999999999999</v>
      </c>
    </row>
    <row r="12749" spans="1:6">
      <c r="A12749" s="39">
        <v>72461</v>
      </c>
      <c r="B12749" t="s" s="0">
        <v>437</v>
      </c>
      <c r="C12749" t="s" s="0">
        <v>20</v>
      </c>
      <c r="E12749" t="s" s="0">
        <v>437</v>
      </c>
      <c r="F12749" s="0">
        <v>1.0409999999999999</v>
      </c>
    </row>
    <row r="12750" spans="1:6">
      <c r="A12750" s="39">
        <v>93199</v>
      </c>
      <c r="B12750" t="s" s="0">
        <v>173</v>
      </c>
      <c r="C12750" t="s" s="0">
        <v>26</v>
      </c>
      <c r="E12750" t="s" s="0">
        <v>173</v>
      </c>
      <c r="F12750" s="0">
        <v>0.90500000000000003</v>
      </c>
    </row>
    <row r="12751" spans="1:6">
      <c r="A12751" s="39">
        <v>98544</v>
      </c>
      <c r="B12751" t="s" s="0">
        <v>228</v>
      </c>
      <c r="C12751" t="s" s="0">
        <v>72</v>
      </c>
      <c r="E12751" t="s" s="0">
        <v>228</v>
      </c>
      <c r="F12751" s="0">
        <v>0.95199999999999996</v>
      </c>
    </row>
    <row r="12752" spans="1:6">
      <c r="A12752" s="39">
        <v>72336</v>
      </c>
      <c r="B12752" t="s" s="0">
        <v>437</v>
      </c>
      <c r="C12752" t="s" s="0">
        <v>20</v>
      </c>
      <c r="E12752" t="s" s="0">
        <v>437</v>
      </c>
      <c r="F12752" s="0">
        <v>1.0409999999999999</v>
      </c>
    </row>
    <row r="12753" spans="1:6">
      <c r="A12753" s="39">
        <v>97299</v>
      </c>
      <c r="B12753" t="s" s="0">
        <v>133</v>
      </c>
      <c r="C12753" t="s" s="0">
        <v>26</v>
      </c>
      <c r="E12753" t="s" s="0">
        <v>133</v>
      </c>
      <c r="F12753" s="0">
        <v>1.1100000000000001</v>
      </c>
    </row>
    <row r="12754" spans="1:6">
      <c r="A12754" s="39">
        <v>72406</v>
      </c>
      <c r="B12754" t="s" s="0">
        <v>437</v>
      </c>
      <c r="C12754" t="s" s="0">
        <v>20</v>
      </c>
      <c r="E12754" t="s" s="0">
        <v>437</v>
      </c>
      <c r="F12754" s="0">
        <v>1.0409999999999999</v>
      </c>
    </row>
    <row r="12755" spans="1:6">
      <c r="A12755" s="39">
        <v>95239</v>
      </c>
      <c r="B12755" t="s" s="0">
        <v>210</v>
      </c>
      <c r="C12755" t="s" s="0">
        <v>26</v>
      </c>
      <c r="E12755" t="s" s="0">
        <v>210</v>
      </c>
      <c r="F12755" s="0">
        <v>1.1299999999999999</v>
      </c>
    </row>
    <row r="12756" spans="1:6">
      <c r="A12756" s="39">
        <v>79669</v>
      </c>
      <c r="B12756" t="s" s="0">
        <v>92</v>
      </c>
      <c r="C12756" t="s" s="0">
        <v>20</v>
      </c>
      <c r="E12756" t="s" s="0">
        <v>92</v>
      </c>
      <c r="F12756" s="0">
        <v>1.028</v>
      </c>
    </row>
    <row r="12757" spans="1:6">
      <c r="A12757" s="39">
        <v>97225</v>
      </c>
      <c r="B12757" t="s" s="0">
        <v>175</v>
      </c>
      <c r="C12757" t="s" s="0">
        <v>26</v>
      </c>
      <c r="E12757" t="s" s="0">
        <v>175</v>
      </c>
      <c r="F12757" s="0">
        <v>1.0649999999999999</v>
      </c>
    </row>
    <row r="12758" spans="1:6">
      <c r="A12758" s="39">
        <v>56856</v>
      </c>
      <c r="B12758" t="s" s="0">
        <v>102</v>
      </c>
      <c r="C12758" t="s" s="0">
        <v>22</v>
      </c>
      <c r="E12758" t="s" s="0">
        <v>102</v>
      </c>
      <c r="F12758" s="0">
        <v>0.99099999999999999</v>
      </c>
    </row>
    <row r="12759" spans="1:6">
      <c r="A12759" s="39">
        <v>56858</v>
      </c>
      <c r="B12759" t="s" s="0">
        <v>102</v>
      </c>
      <c r="C12759" t="s" s="0">
        <v>22</v>
      </c>
      <c r="E12759" t="s" s="0">
        <v>102</v>
      </c>
      <c r="F12759" s="0">
        <v>0.99099999999999999</v>
      </c>
    </row>
    <row r="12760" spans="1:6">
      <c r="A12760" s="39">
        <v>56859</v>
      </c>
      <c r="B12760" t="s" s="0">
        <v>102</v>
      </c>
      <c r="C12760" t="s" s="0">
        <v>22</v>
      </c>
      <c r="E12760" t="s" s="0">
        <v>102</v>
      </c>
      <c r="F12760" s="0">
        <v>0.99099999999999999</v>
      </c>
    </row>
    <row r="12761" spans="1:6">
      <c r="A12761" s="39">
        <v>73087</v>
      </c>
      <c r="B12761" t="s" s="0">
        <v>43</v>
      </c>
      <c r="C12761" t="s" s="0">
        <v>20</v>
      </c>
      <c r="E12761" t="s" s="0">
        <v>43</v>
      </c>
      <c r="F12761" s="0">
        <v>1.0329999999999999</v>
      </c>
    </row>
    <row r="12762" spans="1:6">
      <c r="A12762" s="39">
        <v>73119</v>
      </c>
      <c r="B12762" t="s" s="0">
        <v>43</v>
      </c>
      <c r="C12762" t="s" s="0">
        <v>20</v>
      </c>
      <c r="E12762" t="s" s="0">
        <v>43</v>
      </c>
      <c r="F12762" s="0">
        <v>1.0329999999999999</v>
      </c>
    </row>
    <row r="12763" spans="1:6">
      <c r="A12763" s="39">
        <v>54492</v>
      </c>
      <c r="B12763" t="s" s="0">
        <v>142</v>
      </c>
      <c r="C12763" t="s" s="0">
        <v>22</v>
      </c>
      <c r="E12763" t="s" s="0">
        <v>142</v>
      </c>
      <c r="F12763" s="0">
        <v>1.0549999999999999</v>
      </c>
    </row>
    <row r="12764" spans="1:6">
      <c r="A12764" s="39">
        <v>54539</v>
      </c>
      <c r="B12764" t="s" s="0">
        <v>142</v>
      </c>
      <c r="C12764" t="s" s="0">
        <v>22</v>
      </c>
      <c r="E12764" t="s" s="0">
        <v>142</v>
      </c>
      <c r="F12764" s="0">
        <v>1.0549999999999999</v>
      </c>
    </row>
    <row r="12765" spans="1:6">
      <c r="A12765" s="39">
        <v>17440</v>
      </c>
      <c r="B12765" t="s" s="0">
        <v>66</v>
      </c>
      <c r="C12765" t="s" s="0">
        <v>58</v>
      </c>
      <c r="E12765" t="s" s="0">
        <v>66</v>
      </c>
      <c r="F12765" s="0">
        <v>1.012</v>
      </c>
    </row>
    <row r="12766" spans="1:6">
      <c r="A12766" s="39">
        <v>54313</v>
      </c>
      <c r="B12766" t="s" s="0">
        <v>21</v>
      </c>
      <c r="C12766" t="s" s="0">
        <v>22</v>
      </c>
      <c r="E12766" t="s" s="0">
        <v>21</v>
      </c>
      <c r="F12766" s="0">
        <v>1.085</v>
      </c>
    </row>
    <row r="12767" spans="1:6">
      <c r="A12767" s="39">
        <v>17459</v>
      </c>
      <c r="B12767" t="s" s="0">
        <v>66</v>
      </c>
      <c r="C12767" t="s" s="0">
        <v>58</v>
      </c>
      <c r="E12767" t="s" s="0">
        <v>66</v>
      </c>
      <c r="F12767" s="0">
        <v>1.012</v>
      </c>
    </row>
    <row r="12768" spans="1:6">
      <c r="A12768" s="39">
        <v>72475</v>
      </c>
      <c r="B12768" t="s" s="0">
        <v>437</v>
      </c>
      <c r="C12768" t="s" s="0">
        <v>20</v>
      </c>
      <c r="E12768" t="s" s="0">
        <v>437</v>
      </c>
      <c r="F12768" s="0">
        <v>1.0409999999999999</v>
      </c>
    </row>
    <row r="12769" spans="1:6">
      <c r="A12769" s="39">
        <v>94579</v>
      </c>
      <c r="B12769" t="s" s="0">
        <v>340</v>
      </c>
      <c r="C12769" t="s" s="0">
        <v>26</v>
      </c>
      <c r="E12769" t="s" s="0">
        <v>340</v>
      </c>
      <c r="F12769" s="0">
        <v>0.99</v>
      </c>
    </row>
    <row r="12770" spans="1:6">
      <c r="A12770" s="39">
        <v>18246</v>
      </c>
      <c r="B12770" t="s" s="0">
        <v>57</v>
      </c>
      <c r="C12770" t="s" s="0">
        <v>58</v>
      </c>
      <c r="E12770" t="s" s="0">
        <v>57</v>
      </c>
      <c r="F12770" s="0">
        <v>0.93899999999999995</v>
      </c>
    </row>
    <row r="12771" spans="1:6">
      <c r="A12771" s="39">
        <v>39261</v>
      </c>
      <c r="B12771" t="s" s="0">
        <v>94</v>
      </c>
      <c r="C12771" t="s" s="0">
        <v>70</v>
      </c>
      <c r="E12771" t="s" s="0">
        <v>94</v>
      </c>
      <c r="F12771" s="0">
        <v>0.83499999999999996</v>
      </c>
    </row>
    <row r="12772" spans="1:6">
      <c r="A12772" s="39">
        <v>39264</v>
      </c>
      <c r="B12772" t="s" s="0">
        <v>94</v>
      </c>
      <c r="C12772" t="s" s="0">
        <v>70</v>
      </c>
      <c r="E12772" t="s" s="0">
        <v>94</v>
      </c>
      <c r="F12772" s="0">
        <v>0.83499999999999996</v>
      </c>
    </row>
    <row r="12773" spans="1:6">
      <c r="A12773" s="39">
        <v>54314</v>
      </c>
      <c r="B12773" t="s" s="0">
        <v>21</v>
      </c>
      <c r="C12773" t="s" s="0">
        <v>22</v>
      </c>
      <c r="E12773" t="s" s="0">
        <v>21</v>
      </c>
      <c r="F12773" s="0">
        <v>1.085</v>
      </c>
    </row>
    <row r="12774" spans="1:6">
      <c r="A12774" s="39">
        <v>29499</v>
      </c>
      <c r="B12774" t="s" s="0">
        <v>231</v>
      </c>
      <c r="C12774" t="s" s="0">
        <v>39</v>
      </c>
      <c r="E12774" t="s" s="0">
        <v>231</v>
      </c>
      <c r="F12774" s="0">
        <v>0.873</v>
      </c>
    </row>
    <row r="12775" spans="1:6">
      <c r="A12775" s="39">
        <v>16845</v>
      </c>
      <c r="B12775" t="s" s="0">
        <v>280</v>
      </c>
      <c r="C12775" t="s" s="0">
        <v>82</v>
      </c>
      <c r="E12775" t="s" s="0">
        <v>280</v>
      </c>
      <c r="F12775" s="0">
        <v>0.95199999999999996</v>
      </c>
    </row>
    <row r="12776" spans="1:6">
      <c r="A12776" s="39">
        <v>17309</v>
      </c>
      <c r="B12776" t="s" s="0">
        <v>66</v>
      </c>
      <c r="C12776" t="s" s="0">
        <v>58</v>
      </c>
      <c r="E12776" t="s" s="0">
        <v>66</v>
      </c>
      <c r="F12776" s="0">
        <v>1.012</v>
      </c>
    </row>
    <row r="12777" spans="1:6">
      <c r="A12777" s="39">
        <v>15326</v>
      </c>
      <c r="B12777" t="s" s="0">
        <v>136</v>
      </c>
      <c r="C12777" t="s" s="0">
        <v>82</v>
      </c>
      <c r="E12777" t="s" s="0">
        <v>136</v>
      </c>
      <c r="F12777" s="0">
        <v>0.93</v>
      </c>
    </row>
    <row r="12778" spans="1:6">
      <c r="A12778" s="39">
        <v>26340</v>
      </c>
      <c r="B12778" t="s" s="0">
        <v>267</v>
      </c>
      <c r="C12778" t="s" s="0">
        <v>39</v>
      </c>
      <c r="E12778" t="s" s="0">
        <v>267</v>
      </c>
      <c r="F12778" s="0">
        <v>0.82599999999999996</v>
      </c>
    </row>
    <row r="12779" spans="1:6">
      <c r="A12779" s="39">
        <v>17153</v>
      </c>
      <c r="B12779" t="s" s="0">
        <v>125</v>
      </c>
      <c r="C12779" t="s" s="0">
        <v>58</v>
      </c>
      <c r="E12779" t="s" s="0">
        <v>125</v>
      </c>
      <c r="F12779" s="0">
        <v>0.9</v>
      </c>
    </row>
    <row r="12780" spans="1:6">
      <c r="A12780" s="39">
        <v>56761</v>
      </c>
      <c r="B12780" t="s" s="0">
        <v>102</v>
      </c>
      <c r="C12780" t="s" s="0">
        <v>22</v>
      </c>
      <c r="E12780" t="s" s="0">
        <v>102</v>
      </c>
      <c r="F12780" s="0">
        <v>0.99099999999999999</v>
      </c>
    </row>
    <row r="12781" spans="1:6">
      <c r="A12781" s="39">
        <v>9306</v>
      </c>
      <c r="B12781" t="s" s="0">
        <v>139</v>
      </c>
      <c r="C12781" t="s" s="0">
        <v>119</v>
      </c>
      <c r="E12781" t="s" s="0">
        <v>139</v>
      </c>
      <c r="F12781" s="0">
        <v>0.92800000000000005</v>
      </c>
    </row>
    <row r="12782" spans="1:6">
      <c r="A12782" s="39">
        <v>7937</v>
      </c>
      <c r="B12782" t="s" s="0">
        <v>184</v>
      </c>
      <c r="C12782" t="s" s="0">
        <v>72</v>
      </c>
      <c r="E12782" t="s" s="0">
        <v>184</v>
      </c>
      <c r="F12782" s="0">
        <v>0.94499999999999995</v>
      </c>
    </row>
    <row r="12783" spans="1:6">
      <c r="A12783" s="39">
        <v>7950</v>
      </c>
      <c r="B12783" t="s" s="0">
        <v>184</v>
      </c>
      <c r="C12783" t="s" s="0">
        <v>72</v>
      </c>
      <c r="E12783" t="s" s="0">
        <v>184</v>
      </c>
      <c r="F12783" s="0">
        <v>0.94499999999999995</v>
      </c>
    </row>
    <row r="12784" spans="1:6">
      <c r="A12784" s="39">
        <v>15738</v>
      </c>
      <c r="B12784" t="s" s="0">
        <v>145</v>
      </c>
      <c r="C12784" t="s" s="0">
        <v>82</v>
      </c>
      <c r="E12784" t="s" s="0">
        <v>145</v>
      </c>
      <c r="F12784" s="0">
        <v>0.95299999999999996</v>
      </c>
    </row>
    <row r="12785" spans="1:6">
      <c r="A12785" s="39">
        <v>27404</v>
      </c>
      <c r="B12785" t="s" s="0">
        <v>65</v>
      </c>
      <c r="C12785" t="s" s="0">
        <v>39</v>
      </c>
      <c r="E12785" t="s" s="0">
        <v>65</v>
      </c>
      <c r="F12785" s="0">
        <v>0.753</v>
      </c>
    </row>
    <row r="12786" spans="1:6">
      <c r="A12786" s="39">
        <v>16306</v>
      </c>
      <c r="B12786" t="s" s="0">
        <v>159</v>
      </c>
      <c r="C12786" t="s" s="0">
        <v>82</v>
      </c>
      <c r="E12786" t="s" s="0">
        <v>159</v>
      </c>
      <c r="F12786" s="0">
        <v>0.88900000000000001</v>
      </c>
    </row>
    <row r="12787" spans="1:6">
      <c r="A12787" s="39">
        <v>19069</v>
      </c>
      <c r="B12787" t="s" s="0">
        <v>138</v>
      </c>
      <c r="C12787" t="s" s="0">
        <v>58</v>
      </c>
      <c r="E12787" t="s" s="0">
        <v>138</v>
      </c>
      <c r="F12787" s="0">
        <v>0.96</v>
      </c>
    </row>
    <row r="12788" spans="1:6">
      <c r="A12788" s="39">
        <v>19372</v>
      </c>
      <c r="B12788" t="s" s="0">
        <v>135</v>
      </c>
      <c r="C12788" t="s" s="0">
        <v>58</v>
      </c>
      <c r="E12788" t="s" s="0">
        <v>135</v>
      </c>
      <c r="F12788" s="0">
        <v>0.90100000000000002</v>
      </c>
    </row>
    <row r="12789" spans="1:6">
      <c r="A12789" s="39">
        <v>57632</v>
      </c>
      <c r="B12789" t="s" s="0">
        <v>112</v>
      </c>
      <c r="C12789" t="s" s="0">
        <v>22</v>
      </c>
      <c r="E12789" t="s" s="0">
        <v>112</v>
      </c>
      <c r="F12789" s="0">
        <v>0.99</v>
      </c>
    </row>
    <row r="12790" spans="1:6">
      <c r="A12790" s="39">
        <v>72393</v>
      </c>
      <c r="B12790" t="s" s="0">
        <v>437</v>
      </c>
      <c r="C12790" t="s" s="0">
        <v>20</v>
      </c>
      <c r="E12790" t="s" s="0">
        <v>437</v>
      </c>
      <c r="F12790" s="0">
        <v>1.0409999999999999</v>
      </c>
    </row>
    <row r="12791" spans="1:6">
      <c r="A12791" s="39">
        <v>39326</v>
      </c>
      <c r="B12791" t="s" s="0">
        <v>126</v>
      </c>
      <c r="C12791" t="s" s="0">
        <v>70</v>
      </c>
      <c r="E12791" t="s" s="0">
        <v>126</v>
      </c>
      <c r="F12791" s="0">
        <v>0.89500000000000002</v>
      </c>
    </row>
    <row r="12792" spans="1:6">
      <c r="A12792" s="39">
        <v>86473</v>
      </c>
      <c r="B12792" t="s" s="0">
        <v>86</v>
      </c>
      <c r="C12792" t="s" s="0">
        <v>26</v>
      </c>
      <c r="E12792" t="s" s="0">
        <v>86</v>
      </c>
      <c r="F12792" s="0">
        <v>1.091</v>
      </c>
    </row>
    <row r="12793" spans="1:6">
      <c r="A12793" s="39">
        <v>34289</v>
      </c>
      <c r="B12793" t="s" s="0">
        <v>73</v>
      </c>
      <c r="C12793" t="s" s="0">
        <v>74</v>
      </c>
      <c r="E12793" t="s" s="0">
        <v>73</v>
      </c>
      <c r="F12793" s="0">
        <v>0.99399999999999999</v>
      </c>
    </row>
    <row r="12794" spans="1:6">
      <c r="A12794" s="39">
        <v>23968</v>
      </c>
      <c r="B12794" t="s" s="0">
        <v>138</v>
      </c>
      <c r="C12794" t="s" s="0">
        <v>58</v>
      </c>
      <c r="E12794" t="s" s="0">
        <v>138</v>
      </c>
      <c r="F12794" s="0">
        <v>0.96</v>
      </c>
    </row>
    <row r="12795" spans="1:6">
      <c r="A12795" s="39">
        <v>72356</v>
      </c>
      <c r="B12795" t="s" s="0">
        <v>437</v>
      </c>
      <c r="C12795" t="s" s="0">
        <v>20</v>
      </c>
      <c r="E12795" t="s" s="0">
        <v>437</v>
      </c>
      <c r="F12795" s="0">
        <v>1.0409999999999999</v>
      </c>
    </row>
    <row r="12796" spans="1:6">
      <c r="A12796" s="39">
        <v>19300</v>
      </c>
      <c r="B12796" t="s" s="0">
        <v>135</v>
      </c>
      <c r="C12796" t="s" s="0">
        <v>58</v>
      </c>
      <c r="E12796" t="s" s="0">
        <v>135</v>
      </c>
      <c r="F12796" s="0">
        <v>0.90100000000000002</v>
      </c>
    </row>
    <row r="12797" spans="1:6">
      <c r="A12797" s="39">
        <v>14793</v>
      </c>
      <c r="B12797" t="s" s="0">
        <v>191</v>
      </c>
      <c r="C12797" t="s" s="0">
        <v>82</v>
      </c>
      <c r="E12797" t="s" s="0">
        <v>191</v>
      </c>
      <c r="F12797" s="0">
        <v>0.95699999999999996</v>
      </c>
    </row>
    <row r="12798" spans="1:6">
      <c r="A12798" s="39">
        <v>18059</v>
      </c>
      <c r="B12798" t="s" s="0">
        <v>57</v>
      </c>
      <c r="C12798" t="s" s="0">
        <v>58</v>
      </c>
      <c r="E12798" t="s" s="0">
        <v>57</v>
      </c>
      <c r="F12798" s="0">
        <v>0.93899999999999995</v>
      </c>
    </row>
    <row r="12799" spans="1:6">
      <c r="A12799" s="39">
        <v>16247</v>
      </c>
      <c r="B12799" t="s" s="0">
        <v>81</v>
      </c>
      <c r="C12799" t="s" s="0">
        <v>82</v>
      </c>
      <c r="E12799" t="s" s="0">
        <v>81</v>
      </c>
      <c r="F12799" s="0">
        <v>0.878</v>
      </c>
    </row>
    <row r="12800" spans="1:6">
      <c r="A12800" s="39">
        <v>17390</v>
      </c>
      <c r="B12800" t="s" s="0">
        <v>66</v>
      </c>
      <c r="C12800" t="s" s="0">
        <v>58</v>
      </c>
      <c r="E12800" t="s" s="0">
        <v>66</v>
      </c>
      <c r="F12800" s="0">
        <v>1.012</v>
      </c>
    </row>
    <row r="12801" spans="1:6">
      <c r="A12801" s="39">
        <v>72358</v>
      </c>
      <c r="B12801" t="s" s="0">
        <v>437</v>
      </c>
      <c r="C12801" t="s" s="0">
        <v>20</v>
      </c>
      <c r="E12801" t="s" s="0">
        <v>437</v>
      </c>
      <c r="F12801" s="0">
        <v>1.0409999999999999</v>
      </c>
    </row>
    <row r="12802" spans="1:6">
      <c r="A12802" s="39">
        <v>72359</v>
      </c>
      <c r="B12802" t="s" s="0">
        <v>437</v>
      </c>
      <c r="C12802" t="s" s="0">
        <v>20</v>
      </c>
      <c r="E12802" t="s" s="0">
        <v>437</v>
      </c>
      <c r="F12802" s="0">
        <v>1.0409999999999999</v>
      </c>
    </row>
    <row r="12803" spans="1:6">
      <c r="A12803" s="39">
        <v>15295</v>
      </c>
      <c r="B12803" t="s" s="0">
        <v>206</v>
      </c>
      <c r="C12803" t="s" s="0">
        <v>82</v>
      </c>
      <c r="E12803" t="s" s="0">
        <v>206</v>
      </c>
      <c r="F12803" s="0">
        <v>0.93600000000000005</v>
      </c>
    </row>
    <row r="12804" spans="1:6">
      <c r="A12804" s="39">
        <v>72351</v>
      </c>
      <c r="B12804" t="s" s="0">
        <v>437</v>
      </c>
      <c r="C12804" t="s" s="0">
        <v>20</v>
      </c>
      <c r="E12804" t="s" s="0">
        <v>437</v>
      </c>
      <c r="F12804" s="0">
        <v>1.0409999999999999</v>
      </c>
    </row>
    <row r="12805" spans="1:6">
      <c r="A12805" s="39">
        <v>78652</v>
      </c>
      <c r="B12805" t="s" s="0">
        <v>87</v>
      </c>
      <c r="C12805" t="s" s="0">
        <v>20</v>
      </c>
      <c r="E12805" t="s" s="0">
        <v>87</v>
      </c>
      <c r="F12805" s="0">
        <v>0.97799999999999998</v>
      </c>
    </row>
    <row r="12806" spans="1:6">
      <c r="A12806" s="39">
        <v>78658</v>
      </c>
      <c r="B12806" t="s" s="0">
        <v>87</v>
      </c>
      <c r="C12806" t="s" s="0">
        <v>20</v>
      </c>
      <c r="E12806" t="s" s="0">
        <v>87</v>
      </c>
      <c r="F12806" s="0">
        <v>0.97799999999999998</v>
      </c>
    </row>
    <row r="12807" spans="1:6">
      <c r="A12807" s="39">
        <v>99100</v>
      </c>
      <c r="B12807" t="s" s="0">
        <v>211</v>
      </c>
      <c r="C12807" t="s" s="0">
        <v>72</v>
      </c>
      <c r="E12807" t="s" s="0">
        <v>211</v>
      </c>
      <c r="F12807" s="0">
        <v>0.88</v>
      </c>
    </row>
    <row r="12808" spans="1:6">
      <c r="A12808" s="39">
        <v>72415</v>
      </c>
      <c r="B12808" t="s" s="0">
        <v>437</v>
      </c>
      <c r="C12808" t="s" s="0">
        <v>20</v>
      </c>
      <c r="E12808" t="s" s="0">
        <v>437</v>
      </c>
      <c r="F12808" s="0">
        <v>1.0409999999999999</v>
      </c>
    </row>
    <row r="12809" spans="1:6">
      <c r="A12809" s="39">
        <v>72401</v>
      </c>
      <c r="B12809" t="s" s="0">
        <v>437</v>
      </c>
      <c r="C12809" t="s" s="0">
        <v>20</v>
      </c>
      <c r="E12809" t="s" s="0">
        <v>437</v>
      </c>
      <c r="F12809" s="0">
        <v>1.0409999999999999</v>
      </c>
    </row>
    <row r="12810" spans="1:6">
      <c r="A12810" s="39">
        <v>18374</v>
      </c>
      <c r="B12810" t="s" s="0">
        <v>83</v>
      </c>
      <c r="C12810" t="s" s="0">
        <v>58</v>
      </c>
      <c r="E12810" t="s" s="0">
        <v>83</v>
      </c>
      <c r="F12810" s="0">
        <v>0.94399999999999995</v>
      </c>
    </row>
    <row r="12811" spans="1:6">
      <c r="A12811" s="39">
        <v>17454</v>
      </c>
      <c r="B12811" t="s" s="0">
        <v>66</v>
      </c>
      <c r="C12811" t="s" s="0">
        <v>58</v>
      </c>
      <c r="E12811" t="s" s="0">
        <v>66</v>
      </c>
      <c r="F12811" s="0">
        <v>1.012</v>
      </c>
    </row>
    <row r="12812" spans="1:6">
      <c r="A12812" s="39">
        <v>17419</v>
      </c>
      <c r="B12812" t="s" s="0">
        <v>66</v>
      </c>
      <c r="C12812" t="s" s="0">
        <v>58</v>
      </c>
      <c r="E12812" t="s" s="0">
        <v>66</v>
      </c>
      <c r="F12812" s="0">
        <v>1.012</v>
      </c>
    </row>
    <row r="12813" spans="1:6">
      <c r="A12813" s="39">
        <v>18528</v>
      </c>
      <c r="B12813" t="s" s="0">
        <v>83</v>
      </c>
      <c r="C12813" t="s" s="0">
        <v>58</v>
      </c>
      <c r="E12813" t="s" s="0">
        <v>83</v>
      </c>
      <c r="F12813" s="0">
        <v>0.94399999999999995</v>
      </c>
    </row>
    <row r="12814" spans="1:6">
      <c r="A12814" s="39">
        <v>90513</v>
      </c>
      <c r="B12814" t="s" s="0">
        <v>151</v>
      </c>
      <c r="C12814" t="s" s="0">
        <v>26</v>
      </c>
      <c r="E12814" t="s" s="0">
        <v>151</v>
      </c>
      <c r="F12814" s="0">
        <v>1.077</v>
      </c>
    </row>
    <row r="12815" spans="1:6">
      <c r="A12815" s="39">
        <v>17039</v>
      </c>
      <c r="B12815" t="s" s="0">
        <v>125</v>
      </c>
      <c r="C12815" t="s" s="0">
        <v>58</v>
      </c>
      <c r="E12815" t="s" s="0">
        <v>125</v>
      </c>
      <c r="F12815" s="0">
        <v>0.9</v>
      </c>
    </row>
    <row r="12816" spans="1:6">
      <c r="A12816" s="39">
        <v>17209</v>
      </c>
      <c r="B12816" t="s" s="0">
        <v>125</v>
      </c>
      <c r="C12816" t="s" s="0">
        <v>58</v>
      </c>
      <c r="E12816" t="s" s="0">
        <v>125</v>
      </c>
      <c r="F12816" s="0">
        <v>0.9</v>
      </c>
    </row>
    <row r="12817" spans="1:6">
      <c r="A12817" s="39">
        <v>2763</v>
      </c>
      <c r="B12817" t="s" s="0">
        <v>204</v>
      </c>
      <c r="C12817" t="s" s="0">
        <v>119</v>
      </c>
      <c r="E12817" t="s" s="0">
        <v>204</v>
      </c>
      <c r="F12817" s="0">
        <v>0.88700000000000001</v>
      </c>
    </row>
    <row r="12818" spans="1:6">
      <c r="A12818" s="39">
        <v>2788</v>
      </c>
      <c r="B12818" t="s" s="0">
        <v>204</v>
      </c>
      <c r="C12818" t="s" s="0">
        <v>119</v>
      </c>
      <c r="E12818" t="s" s="0">
        <v>204</v>
      </c>
      <c r="F12818" s="0">
        <v>0.88700000000000001</v>
      </c>
    </row>
    <row r="12819" spans="1:6">
      <c r="A12819" s="39">
        <v>19374</v>
      </c>
      <c r="B12819" t="s" s="0">
        <v>135</v>
      </c>
      <c r="C12819" t="s" s="0">
        <v>58</v>
      </c>
      <c r="E12819" t="s" s="0">
        <v>135</v>
      </c>
      <c r="F12819" s="0">
        <v>0.90100000000000002</v>
      </c>
    </row>
    <row r="12820" spans="1:6">
      <c r="A12820" s="39">
        <v>85406</v>
      </c>
      <c r="B12820" t="s" s="0">
        <v>110</v>
      </c>
      <c r="C12820" t="s" s="0">
        <v>26</v>
      </c>
      <c r="E12820" t="s" s="0">
        <v>110</v>
      </c>
      <c r="F12820" s="0">
        <v>1.1120000000000001</v>
      </c>
    </row>
    <row r="12821" spans="1:6">
      <c r="A12821" s="39">
        <v>72361</v>
      </c>
      <c r="B12821" t="s" s="0">
        <v>437</v>
      </c>
      <c r="C12821" t="s" s="0">
        <v>20</v>
      </c>
      <c r="E12821" t="s" s="0">
        <v>437</v>
      </c>
      <c r="F12821" s="0">
        <v>1.0409999999999999</v>
      </c>
    </row>
    <row r="12822" spans="1:6">
      <c r="A12822" s="39">
        <v>6780</v>
      </c>
      <c r="B12822" t="s" s="0">
        <v>94</v>
      </c>
      <c r="C12822" t="s" s="0">
        <v>70</v>
      </c>
      <c r="E12822" t="s" s="0">
        <v>94</v>
      </c>
      <c r="F12822" s="0">
        <v>0.83499999999999996</v>
      </c>
    </row>
    <row r="12823" spans="1:6">
      <c r="A12823" s="39">
        <v>85604</v>
      </c>
      <c r="B12823" t="s" s="0">
        <v>162</v>
      </c>
      <c r="C12823" t="s" s="0">
        <v>26</v>
      </c>
      <c r="E12823" t="s" s="0">
        <v>162</v>
      </c>
      <c r="F12823" s="0">
        <v>1.294</v>
      </c>
    </row>
    <row r="12824" spans="1:6">
      <c r="A12824" s="39">
        <v>55270</v>
      </c>
      <c r="B12824" t="s" s="0">
        <v>166</v>
      </c>
      <c r="C12824" t="s" s="0">
        <v>22</v>
      </c>
      <c r="E12824" t="s" s="0">
        <v>166</v>
      </c>
      <c r="F12824" s="0">
        <v>1.036</v>
      </c>
    </row>
    <row r="12825" spans="1:6">
      <c r="A12825" s="39">
        <v>72379</v>
      </c>
      <c r="B12825" t="s" s="0">
        <v>437</v>
      </c>
      <c r="C12825" t="s" s="0">
        <v>20</v>
      </c>
      <c r="E12825" t="s" s="0">
        <v>437</v>
      </c>
      <c r="F12825" s="0">
        <v>1.0409999999999999</v>
      </c>
    </row>
    <row r="12826" spans="1:6">
      <c r="A12826" s="39">
        <v>15806</v>
      </c>
      <c r="B12826" t="s" s="0">
        <v>149</v>
      </c>
      <c r="C12826" t="s" s="0">
        <v>82</v>
      </c>
      <c r="E12826" t="s" s="0">
        <v>149</v>
      </c>
      <c r="F12826" s="0">
        <v>0.97799999999999998</v>
      </c>
    </row>
    <row r="12827" spans="1:6">
      <c r="A12827" s="39">
        <v>55576</v>
      </c>
      <c r="B12827" t="s" s="0">
        <v>166</v>
      </c>
      <c r="C12827" t="s" s="0">
        <v>22</v>
      </c>
      <c r="E12827" t="s" s="0">
        <v>166</v>
      </c>
      <c r="F12827" s="0">
        <v>1.036</v>
      </c>
    </row>
    <row r="12828" spans="1:6">
      <c r="A12828" s="39">
        <v>4838</v>
      </c>
      <c r="B12828" t="s" s="0">
        <v>177</v>
      </c>
      <c r="C12828" t="s" s="0">
        <v>119</v>
      </c>
      <c r="E12828" t="s" s="0">
        <v>177</v>
      </c>
      <c r="F12828" s="0">
        <v>0.96099999999999997</v>
      </c>
    </row>
    <row r="12829" spans="1:6">
      <c r="A12829" s="39">
        <v>72417</v>
      </c>
      <c r="B12829" t="s" s="0">
        <v>437</v>
      </c>
      <c r="C12829" t="s" s="0">
        <v>20</v>
      </c>
      <c r="E12829" t="s" s="0">
        <v>437</v>
      </c>
      <c r="F12829" s="0">
        <v>1.0409999999999999</v>
      </c>
    </row>
    <row r="12830" spans="1:6">
      <c r="A12830" s="39">
        <v>72469</v>
      </c>
      <c r="B12830" t="s" s="0">
        <v>437</v>
      </c>
      <c r="C12830" t="s" s="0">
        <v>20</v>
      </c>
      <c r="E12830" t="s" s="0">
        <v>437</v>
      </c>
      <c r="F12830" s="0">
        <v>1.0409999999999999</v>
      </c>
    </row>
    <row r="12831" spans="1:6">
      <c r="A12831" s="39">
        <v>72362</v>
      </c>
      <c r="B12831" t="s" s="0">
        <v>437</v>
      </c>
      <c r="C12831" t="s" s="0">
        <v>20</v>
      </c>
      <c r="E12831" t="s" s="0">
        <v>437</v>
      </c>
      <c r="F12831" s="0">
        <v>1.0409999999999999</v>
      </c>
    </row>
    <row r="12832" spans="1:6">
      <c r="A12832" s="39">
        <v>19073</v>
      </c>
      <c r="B12832" t="s" s="0">
        <v>135</v>
      </c>
      <c r="C12832" t="s" s="0">
        <v>58</v>
      </c>
      <c r="E12832" t="s" s="0">
        <v>135</v>
      </c>
      <c r="F12832" s="0">
        <v>0.90100000000000002</v>
      </c>
    </row>
    <row r="12833" spans="1:6">
      <c r="A12833" s="39">
        <v>72364</v>
      </c>
      <c r="B12833" t="s" s="0">
        <v>437</v>
      </c>
      <c r="C12833" t="s" s="0">
        <v>20</v>
      </c>
      <c r="E12833" t="s" s="0">
        <v>437</v>
      </c>
      <c r="F12833" s="0">
        <v>1.0409999999999999</v>
      </c>
    </row>
    <row r="12834" spans="1:6">
      <c r="A12834" s="39">
        <v>23992</v>
      </c>
      <c r="B12834" t="s" s="0">
        <v>138</v>
      </c>
      <c r="C12834" t="s" s="0">
        <v>58</v>
      </c>
      <c r="E12834" t="s" s="0">
        <v>138</v>
      </c>
      <c r="F12834" s="0">
        <v>0.96</v>
      </c>
    </row>
    <row r="12835" spans="1:6">
      <c r="A12835" s="39">
        <v>72414</v>
      </c>
      <c r="B12835" t="s" s="0">
        <v>437</v>
      </c>
      <c r="C12835" t="s" s="0">
        <v>20</v>
      </c>
      <c r="E12835" t="s" s="0">
        <v>437</v>
      </c>
      <c r="F12835" s="0">
        <v>1.0409999999999999</v>
      </c>
    </row>
    <row r="12836" spans="1:6">
      <c r="A12836" s="39">
        <v>54422</v>
      </c>
      <c r="B12836" t="s" s="0">
        <v>21</v>
      </c>
      <c r="C12836" t="s" s="0">
        <v>22</v>
      </c>
      <c r="E12836" t="s" s="0">
        <v>21</v>
      </c>
      <c r="F12836" s="0">
        <v>1.085</v>
      </c>
    </row>
    <row r="12837" spans="1:6">
      <c r="A12837" s="39">
        <v>86441</v>
      </c>
      <c r="B12837" t="s" s="0">
        <v>50</v>
      </c>
      <c r="C12837" t="s" s="0">
        <v>26</v>
      </c>
      <c r="E12837" t="s" s="0">
        <v>50</v>
      </c>
      <c r="F12837" s="0">
        <v>1.099</v>
      </c>
    </row>
    <row r="12838" spans="1:6">
      <c r="A12838" s="39">
        <v>23992</v>
      </c>
      <c r="B12838" t="s" s="0">
        <v>138</v>
      </c>
      <c r="C12838" t="s" s="0">
        <v>58</v>
      </c>
      <c r="E12838" t="s" s="0">
        <v>138</v>
      </c>
      <c r="F12838" s="0">
        <v>0.96</v>
      </c>
    </row>
    <row r="12839" spans="1:6">
      <c r="A12839" s="39">
        <v>17495</v>
      </c>
      <c r="B12839" t="s" s="0">
        <v>66</v>
      </c>
      <c r="C12839" t="s" s="0">
        <v>58</v>
      </c>
      <c r="E12839" t="s" s="0">
        <v>66</v>
      </c>
      <c r="F12839" s="0">
        <v>1.012</v>
      </c>
    </row>
    <row r="12840" spans="1:6">
      <c r="A12840" s="39">
        <v>72365</v>
      </c>
      <c r="B12840" t="s" s="0">
        <v>437</v>
      </c>
      <c r="C12840" t="s" s="0">
        <v>20</v>
      </c>
      <c r="E12840" t="s" s="0">
        <v>437</v>
      </c>
      <c r="F12840" s="0">
        <v>1.0409999999999999</v>
      </c>
    </row>
    <row r="12841" spans="1:6">
      <c r="A12841" s="39">
        <v>72348</v>
      </c>
      <c r="B12841" t="s" s="0">
        <v>437</v>
      </c>
      <c r="C12841" t="s" s="0">
        <v>20</v>
      </c>
      <c r="E12841" t="s" s="0">
        <v>437</v>
      </c>
      <c r="F12841" s="0">
        <v>1.0409999999999999</v>
      </c>
    </row>
    <row r="12842" spans="1:6">
      <c r="A12842" s="39">
        <v>72355</v>
      </c>
      <c r="B12842" t="s" s="0">
        <v>437</v>
      </c>
      <c r="C12842" t="s" s="0">
        <v>20</v>
      </c>
      <c r="E12842" t="s" s="0">
        <v>437</v>
      </c>
      <c r="F12842" s="0">
        <v>1.0409999999999999</v>
      </c>
    </row>
    <row r="12843" spans="1:6">
      <c r="A12843" s="39">
        <v>72479</v>
      </c>
      <c r="B12843" t="s" s="0">
        <v>437</v>
      </c>
      <c r="C12843" t="s" s="0">
        <v>20</v>
      </c>
      <c r="E12843" t="s" s="0">
        <v>437</v>
      </c>
      <c r="F12843" s="0">
        <v>1.0409999999999999</v>
      </c>
    </row>
    <row r="12844" spans="1:6">
      <c r="A12844" s="39">
        <v>4442</v>
      </c>
      <c r="B12844" t="s" s="0">
        <v>202</v>
      </c>
      <c r="C12844" t="s" s="0">
        <v>119</v>
      </c>
      <c r="E12844" t="s" s="0">
        <v>202</v>
      </c>
      <c r="F12844" s="0">
        <v>0.95699999999999996</v>
      </c>
    </row>
    <row r="12845" spans="1:6">
      <c r="A12845" s="39">
        <v>8056</v>
      </c>
      <c r="B12845" t="s" s="0">
        <v>252</v>
      </c>
      <c r="C12845" t="s" s="0">
        <v>119</v>
      </c>
      <c r="E12845" t="s" s="0">
        <v>252</v>
      </c>
      <c r="F12845" s="0">
        <v>0.91700000000000004</v>
      </c>
    </row>
    <row r="12846" spans="1:6">
      <c r="A12846" s="39">
        <v>8058</v>
      </c>
      <c r="B12846" t="s" s="0">
        <v>252</v>
      </c>
      <c r="C12846" t="s" s="0">
        <v>119</v>
      </c>
      <c r="E12846" t="s" s="0">
        <v>252</v>
      </c>
      <c r="F12846" s="0">
        <v>0.91700000000000004</v>
      </c>
    </row>
    <row r="12847" spans="1:6">
      <c r="A12847" s="39">
        <v>8060</v>
      </c>
      <c r="B12847" t="s" s="0">
        <v>252</v>
      </c>
      <c r="C12847" t="s" s="0">
        <v>119</v>
      </c>
      <c r="E12847" t="s" s="0">
        <v>252</v>
      </c>
      <c r="F12847" s="0">
        <v>0.91700000000000004</v>
      </c>
    </row>
    <row r="12848" spans="1:6">
      <c r="A12848" s="39">
        <v>8062</v>
      </c>
      <c r="B12848" t="s" s="0">
        <v>252</v>
      </c>
      <c r="C12848" t="s" s="0">
        <v>119</v>
      </c>
      <c r="E12848" t="s" s="0">
        <v>252</v>
      </c>
      <c r="F12848" s="0">
        <v>0.91700000000000004</v>
      </c>
    </row>
    <row r="12849" spans="1:6">
      <c r="A12849" s="39">
        <v>8064</v>
      </c>
      <c r="B12849" t="s" s="0">
        <v>252</v>
      </c>
      <c r="C12849" t="s" s="0">
        <v>119</v>
      </c>
      <c r="E12849" t="s" s="0">
        <v>252</v>
      </c>
      <c r="F12849" s="0">
        <v>0.91700000000000004</v>
      </c>
    </row>
    <row r="12850" spans="1:6">
      <c r="A12850" s="39">
        <v>8066</v>
      </c>
      <c r="B12850" t="s" s="0">
        <v>252</v>
      </c>
      <c r="C12850" t="s" s="0">
        <v>119</v>
      </c>
      <c r="E12850" t="s" s="0">
        <v>252</v>
      </c>
      <c r="F12850" s="0">
        <v>0.91700000000000004</v>
      </c>
    </row>
    <row r="12851" spans="1:6">
      <c r="A12851" s="39">
        <v>88529</v>
      </c>
      <c r="B12851" t="s" s="0">
        <v>213</v>
      </c>
      <c r="C12851" t="s" s="0">
        <v>20</v>
      </c>
      <c r="E12851" t="s" s="0">
        <v>213</v>
      </c>
      <c r="F12851" s="0">
        <v>1.032</v>
      </c>
    </row>
    <row r="12852" spans="1:6">
      <c r="A12852" s="39">
        <v>94227</v>
      </c>
      <c r="B12852" t="s" s="0">
        <v>40</v>
      </c>
      <c r="C12852" t="s" s="0">
        <v>26</v>
      </c>
      <c r="E12852" t="s" s="0">
        <v>40</v>
      </c>
      <c r="F12852" s="0">
        <v>0.93500000000000005</v>
      </c>
    </row>
    <row r="12853" spans="1:6">
      <c r="A12853" s="39">
        <v>72367</v>
      </c>
      <c r="B12853" t="s" s="0">
        <v>437</v>
      </c>
      <c r="C12853" t="s" s="0">
        <v>20</v>
      </c>
      <c r="E12853" t="s" s="0">
        <v>437</v>
      </c>
      <c r="F12853" s="0">
        <v>1.0409999999999999</v>
      </c>
    </row>
    <row r="12854" spans="1:6">
      <c r="A12854" s="39">
        <v>72474</v>
      </c>
      <c r="B12854" t="s" s="0">
        <v>437</v>
      </c>
      <c r="C12854" t="s" s="0">
        <v>20</v>
      </c>
      <c r="E12854" t="s" s="0">
        <v>437</v>
      </c>
      <c r="F12854" s="0">
        <v>1.0409999999999999</v>
      </c>
    </row>
    <row r="12855" spans="1:6">
      <c r="A12855" s="39">
        <v>72369</v>
      </c>
      <c r="B12855" t="s" s="0">
        <v>437</v>
      </c>
      <c r="C12855" t="s" s="0">
        <v>20</v>
      </c>
      <c r="E12855" t="s" s="0">
        <v>437</v>
      </c>
      <c r="F12855" s="0">
        <v>1.0409999999999999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BD424-85AB-4A3F-91E1-A9250D8BC855}">
  <sheetPr codeName="Tabelle2">
    <tabColor theme="4" tint="0.59999389629810485"/>
  </sheetPr>
  <dimension ref="B2:F36"/>
  <sheetViews>
    <sheetView zoomScaleNormal="100" workbookViewId="0"/>
  </sheetViews>
  <sheetFormatPr baseColWidth="10" defaultColWidth="11" defaultRowHeight="14.25"/>
  <cols>
    <col min="1" max="1" customWidth="true" style="210" width="2.625"/>
    <col min="2" max="2" customWidth="true" style="210" width="134.75"/>
    <col min="3" max="16384" style="210" width="11.0"/>
  </cols>
  <sheetData>
    <row r="2" spans="2:6" ht="15">
      <c r="B2" s="217" t="s">
        <v>575</v>
      </c>
      <c r="F2" s="218"/>
    </row>
    <row r="3" spans="2:6" ht="104.1" customHeight="1">
      <c r="B3" s="215" t="s">
        <v>609</v>
      </c>
    </row>
    <row r="4" spans="2:6" ht="15">
      <c r="B4" s="220" t="s">
        <v>525</v>
      </c>
    </row>
    <row r="5" spans="2:6" ht="77.25">
      <c r="B5" s="219" t="s">
        <v>576</v>
      </c>
    </row>
    <row r="6" spans="2:6" ht="38.25">
      <c r="B6" s="215" t="s">
        <v>607</v>
      </c>
    </row>
    <row r="7" spans="2:6" ht="63.75">
      <c r="B7" s="219" t="s">
        <v>590</v>
      </c>
    </row>
    <row r="8" spans="2:6" ht="38.25">
      <c r="B8" s="215" t="s">
        <v>577</v>
      </c>
    </row>
    <row r="9" spans="2:6" ht="38.25">
      <c r="B9" s="215" t="s">
        <v>591</v>
      </c>
    </row>
    <row r="10" spans="2:6" ht="15">
      <c r="B10" s="301" t="s">
        <v>610</v>
      </c>
    </row>
    <row r="11" spans="2:6" ht="35.1" customHeight="1">
      <c r="B11" s="219" t="s">
        <v>592</v>
      </c>
    </row>
    <row r="12" spans="2:6" ht="76.5">
      <c r="B12" s="215" t="s">
        <v>657</v>
      </c>
    </row>
    <row r="13" spans="2:6" ht="63.75">
      <c r="B13" s="215" t="s">
        <v>611</v>
      </c>
    </row>
    <row r="14" spans="2:6" ht="76.5">
      <c r="B14" s="215" t="s">
        <v>612</v>
      </c>
    </row>
    <row r="15" spans="2:6" ht="38.25">
      <c r="B15" s="215" t="s">
        <v>593</v>
      </c>
    </row>
    <row r="16" spans="2:6" ht="38.25">
      <c r="B16" s="219" t="s">
        <v>594</v>
      </c>
    </row>
    <row r="17" spans="2:2" ht="25.5">
      <c r="B17" s="219" t="s">
        <v>595</v>
      </c>
    </row>
    <row r="18" spans="2:2" ht="89.25">
      <c r="B18" s="215" t="s">
        <v>608</v>
      </c>
    </row>
    <row r="19" spans="2:2" ht="15">
      <c r="B19" s="220" t="s">
        <v>542</v>
      </c>
    </row>
    <row r="20" spans="2:2" ht="51">
      <c r="B20" s="219" t="s">
        <v>574</v>
      </c>
    </row>
    <row r="21" spans="2:2" ht="25.5">
      <c r="B21" s="219" t="s">
        <v>573</v>
      </c>
    </row>
    <row r="22" spans="2:2" ht="38.25">
      <c r="B22" s="219" t="s">
        <v>578</v>
      </c>
    </row>
    <row r="23" spans="2:2">
      <c r="B23" s="221"/>
    </row>
    <row r="25" spans="2:2">
      <c r="B25" s="222"/>
    </row>
    <row r="26" spans="2:2">
      <c r="B26" s="222"/>
    </row>
    <row r="27" spans="2:2">
      <c r="B27" s="222"/>
    </row>
    <row r="30" spans="2:2" ht="35.450000000000003" customHeight="1"/>
    <row r="31" spans="2:2" ht="105.6" customHeight="1"/>
    <row r="32" spans="2:2" ht="91.5" customHeight="1"/>
    <row r="33" ht="80.45" customHeight="1"/>
    <row r="34" ht="67.5" customHeight="1"/>
    <row r="35" ht="63.6" customHeight="1"/>
    <row r="36" ht="51.6" customHeight="1"/>
  </sheetData>
  <sheetProtection algorithmName="SHA-512" hashValue="GsAR1Sx9XbyvhYGXBaB1rfKJLM+D4pdzCAT0RwCZ5K6hP11Z19dnOK1S905eaJP1rymgL9YxJ9nFJBIzbRbu7Q==" saltValue="lqm7wenszIC9QZiSeXrUWQ==" spinCount="100000" sheet="1" objects="1" scenarios="1"/>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9CDDE-A7EE-4CA2-A5B7-80E549C447E4}">
  <sheetPr codeName="Tabelle3">
    <tabColor rgb="FFFFFF00"/>
  </sheetPr>
  <dimension ref="A1:I18"/>
  <sheetViews>
    <sheetView zoomScale="115" zoomScaleNormal="115" workbookViewId="0">
      <selection activeCell="C5" sqref="C5"/>
    </sheetView>
  </sheetViews>
  <sheetFormatPr baseColWidth="10" defaultColWidth="11" defaultRowHeight="14.25"/>
  <cols>
    <col min="1" max="1" customWidth="true" style="210" width="2.625"/>
    <col min="2" max="2" customWidth="true" style="228" width="21.375"/>
    <col min="3" max="3" customWidth="true" style="228" width="32.625"/>
    <col min="4" max="4" customWidth="true" style="228" width="3.125"/>
    <col min="5" max="5" customWidth="true" style="228" width="32.625"/>
    <col min="6" max="6" customWidth="true" style="228" width="3.125"/>
    <col min="7" max="7" customWidth="true" style="210" width="32.625"/>
    <col min="8" max="8" customWidth="true" style="228" width="3.125"/>
    <col min="9" max="9" customWidth="true" style="210" width="32.625"/>
    <col min="10" max="16384" style="210" width="11.0"/>
  </cols>
  <sheetData>
    <row r="1" spans="1:9" ht="24.95" customHeight="1">
      <c r="A1" s="223"/>
      <c r="B1" s="352" t="s">
        <v>467</v>
      </c>
      <c r="C1" s="352"/>
      <c r="D1" s="352"/>
      <c r="E1" s="352"/>
      <c r="F1" s="352"/>
      <c r="G1" s="352"/>
      <c r="H1" s="352"/>
      <c r="I1" s="352"/>
    </row>
    <row r="2" spans="1:9">
      <c r="A2" s="225"/>
      <c r="B2" s="226" t="s">
        <v>439</v>
      </c>
      <c r="C2" s="218"/>
      <c r="D2" s="218"/>
      <c r="E2" s="218"/>
      <c r="F2" s="218"/>
      <c r="G2" s="227"/>
      <c r="H2" s="218"/>
      <c r="I2" s="227"/>
    </row>
    <row r="3" spans="1:9" ht="25.5" customHeight="1">
      <c r="A3" s="225"/>
      <c r="B3" s="295"/>
      <c r="C3" s="218"/>
      <c r="D3" s="218"/>
      <c r="E3" s="218"/>
      <c r="F3" s="218"/>
      <c r="G3" s="227"/>
      <c r="H3" s="218"/>
      <c r="I3" s="333" t="str">
        <f>IF(I11="","Bitte die Postleitzahl (PLZ) der Adresse des Investitionsobjekts ausfüllen!","")</f>
        <v/>
      </c>
    </row>
    <row r="4" spans="1:9" ht="15" thickBot="1">
      <c r="A4" s="225"/>
      <c r="B4" s="218"/>
      <c r="C4" s="218"/>
      <c r="D4" s="218"/>
      <c r="E4" s="218"/>
      <c r="F4" s="218"/>
      <c r="G4" s="227"/>
      <c r="H4" s="218"/>
      <c r="I4" s="227"/>
    </row>
    <row r="5" spans="1:9" ht="15" thickBot="1">
      <c r="A5" s="225"/>
      <c r="B5" s="228" t="s">
        <v>572</v>
      </c>
      <c r="C5" s="299" t="s">
        <v>513</v>
      </c>
      <c r="D5" s="300" t="s">
        <v>606</v>
      </c>
      <c r="G5" s="229"/>
    </row>
    <row r="6" spans="1:9">
      <c r="A6" s="225"/>
      <c r="B6" s="351"/>
      <c r="C6" s="351"/>
      <c r="D6" s="351"/>
      <c r="E6" s="351"/>
    </row>
    <row r="7" spans="1:9" ht="29.25" customHeight="1">
      <c r="A7" s="225"/>
      <c r="C7" s="231" t="s">
        <v>465</v>
      </c>
      <c r="D7" s="232"/>
      <c r="E7" s="229" t="s">
        <v>645</v>
      </c>
      <c r="G7" s="229" t="s">
        <v>466</v>
      </c>
      <c r="I7" s="233" t="s">
        <v>13</v>
      </c>
    </row>
    <row r="8" spans="1:9">
      <c r="A8" s="225"/>
      <c r="B8" s="228" t="s">
        <v>546</v>
      </c>
      <c r="C8" s="236" t="s">
        <v>619</v>
      </c>
      <c r="D8" s="233"/>
      <c r="E8" s="235" t="s">
        <v>620</v>
      </c>
      <c r="F8" s="234"/>
      <c r="G8" s="236" t="s">
        <v>621</v>
      </c>
      <c r="H8" s="234"/>
      <c r="I8" s="233"/>
    </row>
    <row r="9" spans="1:9">
      <c r="A9" s="225"/>
      <c r="B9" s="228" t="s">
        <v>0</v>
      </c>
      <c r="C9" s="237" t="s">
        <v>451</v>
      </c>
      <c r="E9" s="241" t="s">
        <v>451</v>
      </c>
      <c r="G9" s="237" t="s">
        <v>451</v>
      </c>
      <c r="I9" s="241" t="s">
        <v>451</v>
      </c>
    </row>
    <row r="10" spans="1:9" ht="15" thickBot="1">
      <c r="A10" s="225"/>
      <c r="B10" s="228" t="s">
        <v>1</v>
      </c>
      <c r="C10" s="238" t="s">
        <v>622</v>
      </c>
      <c r="E10" s="238" t="s">
        <v>623</v>
      </c>
      <c r="G10" s="238" t="s">
        <v>624</v>
      </c>
      <c r="I10" s="330" t="s">
        <v>625</v>
      </c>
    </row>
    <row r="11" spans="1:9" ht="15" thickBot="1">
      <c r="A11" s="225"/>
      <c r="B11" s="228" t="s">
        <v>2</v>
      </c>
      <c r="C11" s="239" t="s">
        <v>626</v>
      </c>
      <c r="E11" s="238" t="s">
        <v>626</v>
      </c>
      <c r="G11" s="239" t="s">
        <v>626</v>
      </c>
      <c r="I11" s="348">
        <v>30165</v>
      </c>
    </row>
    <row r="12" spans="1:9">
      <c r="A12" s="225"/>
      <c r="B12" s="228" t="s">
        <v>3</v>
      </c>
      <c r="C12" s="237" t="s">
        <v>642</v>
      </c>
      <c r="E12" s="237" t="s">
        <v>642</v>
      </c>
      <c r="G12" s="237" t="s">
        <v>642</v>
      </c>
      <c r="I12" s="331" t="s">
        <v>642</v>
      </c>
    </row>
    <row r="13" spans="1:9">
      <c r="A13" s="225"/>
      <c r="G13" s="228"/>
      <c r="I13" s="228"/>
    </row>
    <row r="14" spans="1:9">
      <c r="A14" s="225"/>
      <c r="B14" s="228" t="s">
        <v>459</v>
      </c>
      <c r="C14" s="235" t="s">
        <v>627</v>
      </c>
      <c r="E14" s="235" t="s">
        <v>628</v>
      </c>
      <c r="G14" s="235" t="s">
        <v>629</v>
      </c>
      <c r="I14" s="228"/>
    </row>
    <row r="15" spans="1:9">
      <c r="A15" s="225"/>
      <c r="B15" s="228" t="s">
        <v>460</v>
      </c>
      <c r="C15" s="240" t="s">
        <v>630</v>
      </c>
      <c r="E15" s="240" t="s">
        <v>631</v>
      </c>
      <c r="G15" s="240" t="s">
        <v>632</v>
      </c>
      <c r="I15" s="228"/>
    </row>
    <row r="16" spans="1:9">
      <c r="A16" s="225"/>
    </row>
    <row r="17" spans="1:9" ht="56.25">
      <c r="A17" s="225"/>
      <c r="I17" s="332" t="s">
        <v>641</v>
      </c>
    </row>
    <row r="18" spans="1:9">
      <c r="A18" s="225"/>
    </row>
  </sheetData>
  <sheetProtection algorithmName="SHA-512" hashValue="+dJEu67lK82oIBQ0pyAQMD4WGNW3Hjzz2drBi+F57MpTqaCltz1rhWO6wg1qMkerJAPY5BS3hobIlpBw9pvtvg==" saltValue="+Lr004JJTidsoCxOFIAhjA==" spinCount="100000" sheet="1" objects="1" scenarios="1"/>
  <mergeCells count="2">
    <mergeCell ref="B6:E6"/>
    <mergeCell ref="B1:I1"/>
  </mergeCells>
  <dataValidations count="2">
    <dataValidation allowBlank="1" showDropDown="1" errorTitle="Falsche Postleitzahl" error="Bitte wählen Sie eine Postleitzahl in Deutschland." sqref="C11 E11" xr:uid="{F8DC0AB6-E8E5-4D59-8284-AD0AA6A3B2F9}"/>
    <dataValidation allowBlank="1" sqref="G11" xr:uid="{58D5501E-BF90-4949-B019-8B8032A992FC}"/>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Bitte auswählen" xr:uid="{2E98C2EF-86A9-464B-9E0C-8D6E68AFD8C3}">
          <x14:formula1>
            <xm:f>Berechnung_Textbausteine!$B$118:$B$120</xm:f>
          </x14:formula1>
          <xm:sqref>C5</xm:sqref>
        </x14:dataValidation>
        <x14:dataValidation type="list" allowBlank="1" showDropDown="1" showInputMessage="1" showErrorMessage="1" errorTitle="Falsche Postleitzahl" error="Bitte wählen Sie eine Postleitzahl in Deutschland." xr:uid="{A384356F-AA0B-465D-926A-F344465A6D9B}">
          <x14:formula1>
            <xm:f>Regionalfaktoren!$A:$A</xm:f>
          </x14:formula1>
          <xm:sqref>I11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8A5B-0D8A-4296-B069-52C81B886977}">
  <sheetPr codeName="Tabelle5">
    <tabColor rgb="FFFFFF00"/>
  </sheetPr>
  <dimension ref="A1:H17"/>
  <sheetViews>
    <sheetView zoomScale="115" zoomScaleNormal="115" workbookViewId="0">
      <selection activeCell="C5" sqref="C5"/>
    </sheetView>
  </sheetViews>
  <sheetFormatPr baseColWidth="10" defaultColWidth="11" defaultRowHeight="14.25"/>
  <cols>
    <col min="1" max="1" customWidth="true" style="210" width="2.625"/>
    <col min="2" max="2" customWidth="true" style="228" width="54.25"/>
    <col min="3" max="3" customWidth="true" style="228" width="15.625"/>
    <col min="4" max="4" customWidth="true" style="228" width="3.125"/>
    <col min="5" max="5" customWidth="true" style="228" width="23.5"/>
    <col min="6" max="6" style="228" width="11.0"/>
    <col min="7" max="16384" style="210" width="11.0"/>
  </cols>
  <sheetData>
    <row r="1" spans="1:8" ht="24.95" customHeight="1">
      <c r="A1" s="223"/>
      <c r="B1" s="353" t="s">
        <v>462</v>
      </c>
      <c r="C1" s="353"/>
      <c r="D1" s="353"/>
      <c r="E1" s="353"/>
      <c r="F1" s="218"/>
      <c r="G1" s="227"/>
      <c r="H1" s="227"/>
    </row>
    <row r="2" spans="1:8">
      <c r="A2" s="225"/>
      <c r="B2" s="218"/>
      <c r="C2" s="218"/>
      <c r="D2" s="218"/>
      <c r="E2" s="218"/>
      <c r="F2" s="218"/>
      <c r="G2" s="227"/>
      <c r="H2" s="227"/>
    </row>
    <row r="3" spans="1:8" ht="14.25" customHeight="1">
      <c r="A3" s="225"/>
      <c r="B3" s="242" t="s">
        <v>509</v>
      </c>
      <c r="C3" s="218"/>
      <c r="D3" s="218"/>
      <c r="E3" s="218"/>
      <c r="F3" s="218"/>
      <c r="G3" s="227"/>
      <c r="H3" s="227"/>
    </row>
    <row r="4" spans="1:8">
      <c r="A4" s="225"/>
      <c r="B4" s="218"/>
      <c r="C4" s="218"/>
      <c r="D4" s="218"/>
      <c r="E4" s="218"/>
    </row>
    <row r="5" spans="1:8" ht="24.95" customHeight="1">
      <c r="A5" s="225"/>
      <c r="B5" s="218" t="s">
        <v>452</v>
      </c>
      <c r="C5" s="245"/>
      <c r="D5" s="218"/>
      <c r="E5" s="218"/>
      <c r="H5" s="243"/>
    </row>
    <row r="6" spans="1:8" ht="24.95" customHeight="1">
      <c r="A6" s="225"/>
      <c r="B6" s="222" t="s">
        <v>453</v>
      </c>
      <c r="C6" s="245"/>
      <c r="D6" s="218"/>
      <c r="E6" s="218"/>
      <c r="F6" s="244"/>
    </row>
    <row r="7" spans="1:8" ht="24.95" customHeight="1">
      <c r="A7" s="225"/>
      <c r="B7" s="222" t="s">
        <v>454</v>
      </c>
      <c r="C7" s="245"/>
      <c r="D7" s="218"/>
      <c r="E7" s="196"/>
      <c r="H7" s="228"/>
    </row>
    <row r="8" spans="1:8">
      <c r="A8" s="225"/>
      <c r="B8" s="218"/>
      <c r="C8" s="218"/>
      <c r="D8" s="218"/>
      <c r="E8" s="218"/>
    </row>
    <row r="9" spans="1:8" ht="24.95" customHeight="1">
      <c r="A9" s="225"/>
      <c r="B9" s="218" t="s">
        <v>463</v>
      </c>
      <c r="C9" s="246"/>
      <c r="D9" s="218"/>
      <c r="E9" s="218"/>
      <c r="G9" s="228"/>
    </row>
    <row r="10" spans="1:8">
      <c r="A10" s="225"/>
      <c r="B10" s="218"/>
      <c r="C10" s="218"/>
      <c r="D10" s="218"/>
      <c r="E10" s="218"/>
    </row>
    <row r="11" spans="1:8" ht="24.95" customHeight="1">
      <c r="A11" s="225"/>
      <c r="B11" s="302" t="s">
        <v>613</v>
      </c>
      <c r="C11" s="247"/>
      <c r="D11" s="218"/>
      <c r="E11" s="218"/>
    </row>
    <row r="12" spans="1:8" ht="24.95" customHeight="1">
      <c r="A12" s="225"/>
      <c r="B12" s="218"/>
      <c r="C12" s="218"/>
      <c r="D12" s="218"/>
      <c r="E12" s="218"/>
    </row>
    <row r="13" spans="1:8">
      <c r="A13" s="225"/>
    </row>
    <row r="14" spans="1:8">
      <c r="A14" s="225"/>
    </row>
    <row r="15" spans="1:8">
      <c r="A15" s="225"/>
    </row>
    <row r="16" spans="1:8">
      <c r="A16" s="225"/>
    </row>
    <row r="17" spans="1:1">
      <c r="A17" s="225"/>
    </row>
  </sheetData>
  <sheetProtection algorithmName="SHA-512" hashValue="f9yBq1d9F/N9UtJ4oYN2xNS64Qj0YWRV9YiNqH5E8Thp5Va9TjkN0LX/phawHPI+uTOREAP1GlboOiwUPYH5iA==" saltValue="RFDaT4UrU/IcpaDfqpEYLQ==" spinCount="100000" sheet="1" objects="1" scenarios="1"/>
  <mergeCells count="1">
    <mergeCell ref="B1:E1"/>
  </mergeCells>
  <dataValidations count="1">
    <dataValidation type="decimal" operator="greaterThan" allowBlank="1" showInputMessage="1" showErrorMessage="1" sqref="C5:C7 C9" xr:uid="{E02592EF-E1E5-4CCC-AEB4-1720F7B9BD5C}">
      <formula1>0</formula1>
    </dataValidation>
  </dataValidations>
  <pageMargins left="0.7" right="0.7" top="0.78740157499999996" bottom="0.78740157499999996" header="0.3" footer="0.3"/>
  <pageSetup paperSize="9" orientation="portrait" r:id="rId1"/>
  <drawing r:id="rId2"/>
  <legacyDrawing r:id="rId3"/>
  <mc:AlternateContent>
    <mc:Choice Requires="x14">
      <controls>
        <mc:AlternateContent>
          <mc:Choice Requires="x14">
            <control shapeId="25601" r:id="rId4" name="Check Box 1">
              <controlPr defaultSize="0" autoFill="0" autoLine="0" autoPict="0">
                <anchor moveWithCells="1">
                  <from>
                    <xdr:col>2</xdr:col>
                    <xdr:colOff>371475</xdr:colOff>
                    <xdr:row>10</xdr:row>
                    <xdr:rowOff>38100</xdr:rowOff>
                  </from>
                  <to>
                    <xdr:col>2</xdr:col>
                    <xdr:colOff>962025</xdr:colOff>
                    <xdr:row>10</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5675-0BDA-4D0B-8A29-6F290CC3780F}">
  <sheetPr codeName="Tabelle6">
    <tabColor rgb="FFFFFF00"/>
  </sheetPr>
  <dimension ref="B1:M112"/>
  <sheetViews>
    <sheetView zoomScale="110" zoomScaleNormal="110" workbookViewId="0">
      <selection activeCell="B11" sqref="B11"/>
    </sheetView>
  </sheetViews>
  <sheetFormatPr baseColWidth="10" defaultColWidth="11" defaultRowHeight="14.25"/>
  <cols>
    <col min="1" max="1" customWidth="true" style="210" width="2.625"/>
    <col min="2" max="2" customWidth="true" style="210" width="11.0"/>
    <col min="3" max="3" customWidth="true" style="210" width="20.0"/>
    <col min="4" max="4" style="210" width="11.0"/>
    <col min="5" max="5" customWidth="true" style="210" width="12.625"/>
    <col min="6" max="6" customWidth="true" style="224" width="12.625"/>
    <col min="7" max="7" customWidth="true" style="210" width="11.0"/>
    <col min="8" max="8" customWidth="true" style="210" width="5.625"/>
    <col min="9" max="9" customWidth="true" style="210" width="23.75"/>
    <col min="10" max="10" customWidth="true" style="210" width="22.125"/>
    <col min="11" max="11" customWidth="true" style="210" width="14.875"/>
    <col min="12" max="12" customWidth="true" style="210" width="12.875"/>
    <col min="13" max="16384" style="210" width="11.0"/>
  </cols>
  <sheetData>
    <row r="1" spans="2:13" ht="30" customHeight="1">
      <c r="B1" s="373" t="s">
        <v>635</v>
      </c>
      <c r="C1" s="373"/>
      <c r="D1" s="373"/>
      <c r="E1" s="373"/>
      <c r="F1" s="373"/>
      <c r="G1" s="373"/>
    </row>
    <row r="2" spans="2:13" ht="14.25" customHeight="1">
      <c r="B2" s="293"/>
      <c r="C2" s="293"/>
      <c r="D2" s="293"/>
      <c r="E2" s="293"/>
      <c r="F2" s="248"/>
      <c r="G2" s="293"/>
      <c r="I2" s="367" t="s">
        <v>562</v>
      </c>
      <c r="J2" s="368"/>
      <c r="K2" s="369"/>
    </row>
    <row r="3" spans="2:13" ht="14.25" customHeight="1">
      <c r="B3" s="374" t="s">
        <v>461</v>
      </c>
      <c r="C3" s="374"/>
      <c r="D3" s="374"/>
      <c r="E3" s="249" t="str">
        <f t="array" ref="E3">IF(AND(B5&lt;&gt;Berechnung_Textbausteine!B100,B6&lt;&gt;Berechnung_Textbausteine!B102,B7&lt;&gt;Berechnung_Textbausteine!B103,I11:I111&lt;&gt;Berechnung_Textbausteine!B109,I11:I111&lt;&gt;"Bitte vollständig ausfüllen."),Berechnung_Textbausteine!B110,Berechnung_Textbausteine!B109)</f>
        <v>erfüllt</v>
      </c>
      <c r="G3" s="216"/>
      <c r="H3" s="293"/>
      <c r="I3" s="370"/>
      <c r="J3" s="371"/>
      <c r="K3" s="372"/>
    </row>
    <row r="4" spans="2:13">
      <c r="E4" s="249"/>
      <c r="G4" s="216"/>
      <c r="H4" s="293"/>
      <c r="I4" s="364" t="s">
        <v>539</v>
      </c>
      <c r="J4" s="365"/>
      <c r="K4" s="366"/>
    </row>
    <row r="5" spans="2:13" ht="22.5" customHeight="1">
      <c r="B5" s="354" t="str">
        <f>IF(SUM(G11:G111)='1_Nutzung und Flächen'!C9,"",Berechnung_Textbausteine!B100)</f>
        <v/>
      </c>
      <c r="C5" s="354"/>
      <c r="D5" s="354"/>
      <c r="E5" s="354"/>
      <c r="F5" s="354"/>
      <c r="G5" s="354"/>
      <c r="H5" s="293"/>
      <c r="I5" s="355" t="s">
        <v>519</v>
      </c>
      <c r="J5" s="351" t="s">
        <v>520</v>
      </c>
      <c r="K5" s="363" t="s">
        <v>637</v>
      </c>
      <c r="L5" s="222"/>
    </row>
    <row r="6" spans="2:13">
      <c r="B6" s="354" t="str">
        <f>IF(Berechnung_Textbausteine!C13="","",IF(AND(Berechnung_Textbausteine!C13&lt;Berechnung_Textbausteine!C15,Berechnung_Textbausteine!C13&gt;Berechnung_Textbausteine!C16),"",Berechnung_Textbausteine!B102))</f>
        <v/>
      </c>
      <c r="C6" s="354"/>
      <c r="D6" s="354"/>
      <c r="E6" s="354"/>
      <c r="F6" s="354"/>
      <c r="G6" s="354"/>
      <c r="H6" s="293"/>
      <c r="I6" s="355"/>
      <c r="J6" s="351"/>
      <c r="K6" s="363"/>
      <c r="L6" s="222"/>
    </row>
    <row r="7" spans="2:13">
      <c r="B7" s="354" t="str">
        <f>IF(Berechnung_Textbausteine!C4=FALSE,IF('1_Nutzung und Flächen'!C9&gt;11,IF(Berechnung_Textbausteine!C33&gt;0.25,Berechnung_Textbausteine!B103,""),""),"")</f>
        <v/>
      </c>
      <c r="C7" s="354"/>
      <c r="D7" s="354"/>
      <c r="E7" s="354"/>
      <c r="F7" s="354"/>
      <c r="G7" s="354"/>
      <c r="H7" s="293"/>
      <c r="I7" s="251">
        <f>SUMPRODUCT(D11:D111,G11:G111)</f>
        <v>0</v>
      </c>
      <c r="J7" s="324">
        <f>SUM(G11:G111)</f>
        <v>0</v>
      </c>
      <c r="K7" s="325">
        <f>SUMPRODUCT(C11:C111,G11:G111)</f>
        <v>0</v>
      </c>
      <c r="L7" s="222"/>
    </row>
    <row r="8" spans="2:13" ht="9" customHeight="1"/>
    <row r="9" spans="2:13" ht="31.5" customHeight="1">
      <c r="B9" s="360" t="s">
        <v>440</v>
      </c>
      <c r="C9" s="359" t="s">
        <v>580</v>
      </c>
      <c r="D9" s="357" t="s">
        <v>639</v>
      </c>
      <c r="E9" s="361" t="s">
        <v>581</v>
      </c>
      <c r="F9" s="357" t="s">
        <v>10</v>
      </c>
      <c r="G9" s="360" t="s">
        <v>638</v>
      </c>
      <c r="I9" s="356" t="s">
        <v>531</v>
      </c>
    </row>
    <row r="10" spans="2:13" ht="15.95" customHeight="1">
      <c r="B10" s="360"/>
      <c r="C10" s="359"/>
      <c r="D10" s="358"/>
      <c r="E10" s="362"/>
      <c r="F10" s="358"/>
      <c r="G10" s="360"/>
      <c r="I10" s="356"/>
    </row>
    <row r="11" spans="2:13" ht="15.95" customHeight="1">
      <c r="B11" s="334"/>
      <c r="C11" s="237"/>
      <c r="D11" s="254"/>
      <c r="E11" s="255"/>
      <c r="F11" s="246"/>
      <c r="G11" s="237"/>
      <c r="H11" s="227"/>
      <c r="I11" s="252" t="str">
        <f>IF(AND(C11="",D11="",E11="",F11="",G11=""),"",IF(OR(C11="",D11="",E11="",F11="",G11=""),"Bitte vollständig ausfüllen.",
IF(E11=Berechnung_Textbausteine!$B$112,Berechnung_Textbausteine!$B$109,
IF('2_Wohneinheiten'!F11=Berechnung_Textbausteine!$B$111,
IF('2_Wohneinheiten'!D11&gt;(Berechnung_Textbausteine!$D$24+'2_Wohneinheiten'!C11*15),Berechnung_Textbausteine!$B$109,IF(D11&lt;=(Berechnung_Textbausteine!$D$24+'2_Wohneinheiten'!C11*15),Berechnung_Textbausteine!$B$110,)),
IF(F11=Berechnung_Textbausteine!$B$112,
IF('2_Wohneinheiten'!D11&gt;(Berechnung_Textbausteine!$C$24+'2_Wohneinheiten'!C11*15),Berechnung_Textbausteine!$B$109,IF(D11&lt;=(Berechnung_Textbausteine!$C$24+'2_Wohneinheiten'!C11*15),Berechnung_Textbausteine!$B$110,)))))))</f>
        <v/>
      </c>
      <c r="M11" s="216"/>
    </row>
    <row r="12" spans="2:13" ht="15.95" customHeight="1">
      <c r="B12" s="334"/>
      <c r="C12" s="237"/>
      <c r="D12" s="254"/>
      <c r="E12" s="255"/>
      <c r="F12" s="246"/>
      <c r="G12" s="237"/>
      <c r="H12" s="227"/>
      <c r="I12" s="328" t="str">
        <f>IF(AND(C12="",D12="",E12="",F12="",G12=""),"",IF(OR(C12="",D12="",E12="",F12="",G12=""),"Bitte vollständig ausfüllen.",
IF(E12=Berechnung_Textbausteine!$B$112,Berechnung_Textbausteine!$B$109,
IF('2_Wohneinheiten'!F12=Berechnung_Textbausteine!$B$111,
IF('2_Wohneinheiten'!D12&gt;(Berechnung_Textbausteine!$D$24+'2_Wohneinheiten'!C12*15),Berechnung_Textbausteine!$B$109,IF(D12&lt;=(Berechnung_Textbausteine!$D$24+'2_Wohneinheiten'!C12*15),Berechnung_Textbausteine!$B$110,)),
IF(F12=Berechnung_Textbausteine!$B$112,
IF('2_Wohneinheiten'!D12&gt;(Berechnung_Textbausteine!$C$24+'2_Wohneinheiten'!C12*15),Berechnung_Textbausteine!$B$109,IF(D12&lt;=(Berechnung_Textbausteine!$C$24+'2_Wohneinheiten'!C12*15),Berechnung_Textbausteine!$B$110,)))))))</f>
        <v/>
      </c>
    </row>
    <row r="13" spans="2:13" ht="15.95" customHeight="1">
      <c r="B13" s="334"/>
      <c r="C13" s="237"/>
      <c r="D13" s="254"/>
      <c r="E13" s="255"/>
      <c r="F13" s="246"/>
      <c r="G13" s="237"/>
      <c r="H13" s="227"/>
      <c r="I13" s="328" t="str">
        <f>IF(AND(C13="",D13="",E13="",F13="",G13=""),"",IF(OR(C13="",D13="",E13="",F13="",G13=""),"Bitte vollständig ausfüllen.",
IF(E13=Berechnung_Textbausteine!$B$112,Berechnung_Textbausteine!$B$109,
IF('2_Wohneinheiten'!F13=Berechnung_Textbausteine!$B$111,
IF('2_Wohneinheiten'!D13&gt;(Berechnung_Textbausteine!$D$24+'2_Wohneinheiten'!C13*15),Berechnung_Textbausteine!$B$109,IF(D13&lt;=(Berechnung_Textbausteine!$D$24+'2_Wohneinheiten'!C13*15),Berechnung_Textbausteine!$B$110,)),
IF(F13=Berechnung_Textbausteine!$B$112,
IF('2_Wohneinheiten'!D13&gt;(Berechnung_Textbausteine!$C$24+'2_Wohneinheiten'!C13*15),Berechnung_Textbausteine!$B$109,IF(D13&lt;=(Berechnung_Textbausteine!$C$24+'2_Wohneinheiten'!C13*15),Berechnung_Textbausteine!$B$110,)))))))</f>
        <v/>
      </c>
    </row>
    <row r="14" spans="2:13" ht="15.95" customHeight="1">
      <c r="B14" s="334"/>
      <c r="C14" s="237"/>
      <c r="D14" s="254"/>
      <c r="E14" s="255"/>
      <c r="F14" s="246"/>
      <c r="G14" s="237"/>
      <c r="H14" s="227"/>
      <c r="I14" s="328" t="str">
        <f>IF(AND(C14="",D14="",E14="",F14="",G14=""),"",IF(OR(C14="",D14="",E14="",F14="",G14=""),"Bitte vollständig ausfüllen.",
IF(E14=Berechnung_Textbausteine!$B$112,Berechnung_Textbausteine!$B$109,
IF('2_Wohneinheiten'!F14=Berechnung_Textbausteine!$B$111,
IF('2_Wohneinheiten'!D14&gt;(Berechnung_Textbausteine!$D$24+'2_Wohneinheiten'!C14*15),Berechnung_Textbausteine!$B$109,IF(D14&lt;=(Berechnung_Textbausteine!$D$24+'2_Wohneinheiten'!C14*15),Berechnung_Textbausteine!$B$110,)),
IF(F14=Berechnung_Textbausteine!$B$112,
IF('2_Wohneinheiten'!D14&gt;(Berechnung_Textbausteine!$C$24+'2_Wohneinheiten'!C14*15),Berechnung_Textbausteine!$B$109,IF(D14&lt;=(Berechnung_Textbausteine!$C$24+'2_Wohneinheiten'!C14*15),Berechnung_Textbausteine!$B$110,)))))))</f>
        <v/>
      </c>
    </row>
    <row r="15" spans="2:13" ht="15.95" customHeight="1">
      <c r="B15" s="334"/>
      <c r="C15" s="237"/>
      <c r="D15" s="254"/>
      <c r="E15" s="255"/>
      <c r="F15" s="246"/>
      <c r="G15" s="237"/>
      <c r="H15" s="227"/>
      <c r="I15" s="328" t="str">
        <f>IF(AND(C15="",D15="",E15="",F15="",G15=""),"",IF(OR(C15="",D15="",E15="",F15="",G15=""),"Bitte vollständig ausfüllen.",
IF(E15=Berechnung_Textbausteine!$B$112,Berechnung_Textbausteine!$B$109,
IF('2_Wohneinheiten'!F15=Berechnung_Textbausteine!$B$111,
IF('2_Wohneinheiten'!D15&gt;(Berechnung_Textbausteine!$D$24+'2_Wohneinheiten'!C15*15),Berechnung_Textbausteine!$B$109,IF(D15&lt;=(Berechnung_Textbausteine!$D$24+'2_Wohneinheiten'!C15*15),Berechnung_Textbausteine!$B$110,)),
IF(F15=Berechnung_Textbausteine!$B$112,
IF('2_Wohneinheiten'!D15&gt;(Berechnung_Textbausteine!$C$24+'2_Wohneinheiten'!C15*15),Berechnung_Textbausteine!$B$109,IF(D15&lt;=(Berechnung_Textbausteine!$C$24+'2_Wohneinheiten'!C15*15),Berechnung_Textbausteine!$B$110,)))))))</f>
        <v/>
      </c>
    </row>
    <row r="16" spans="2:13" ht="15.95" customHeight="1">
      <c r="B16" s="334"/>
      <c r="C16" s="237"/>
      <c r="D16" s="254"/>
      <c r="E16" s="255"/>
      <c r="F16" s="246"/>
      <c r="G16" s="237"/>
      <c r="H16" s="227"/>
      <c r="I16" s="328" t="str">
        <f>IF(AND(C16="",D16="",E16="",F16="",G16=""),"",IF(OR(C16="",D16="",E16="",F16="",G16=""),"Bitte vollständig ausfüllen.",
IF(E16=Berechnung_Textbausteine!$B$112,Berechnung_Textbausteine!$B$109,
IF('2_Wohneinheiten'!F16=Berechnung_Textbausteine!$B$111,
IF('2_Wohneinheiten'!D16&gt;(Berechnung_Textbausteine!$D$24+'2_Wohneinheiten'!C16*15),Berechnung_Textbausteine!$B$109,IF(D16&lt;=(Berechnung_Textbausteine!$D$24+'2_Wohneinheiten'!C16*15),Berechnung_Textbausteine!$B$110,)),
IF(F16=Berechnung_Textbausteine!$B$112,
IF('2_Wohneinheiten'!D16&gt;(Berechnung_Textbausteine!$C$24+'2_Wohneinheiten'!C16*15),Berechnung_Textbausteine!$B$109,IF(D16&lt;=(Berechnung_Textbausteine!$C$24+'2_Wohneinheiten'!C16*15),Berechnung_Textbausteine!$B$110,)))))))</f>
        <v/>
      </c>
    </row>
    <row r="17" spans="2:9" ht="15.95" customHeight="1">
      <c r="B17" s="334"/>
      <c r="C17" s="237"/>
      <c r="D17" s="254"/>
      <c r="E17" s="255"/>
      <c r="F17" s="246"/>
      <c r="G17" s="237"/>
      <c r="H17" s="227"/>
      <c r="I17" s="328" t="str">
        <f>IF(AND(C17="",D17="",E17="",F17="",G17=""),"",IF(OR(C17="",D17="",E17="",F17="",G17=""),"Bitte vollständig ausfüllen.",
IF(E17=Berechnung_Textbausteine!$B$112,Berechnung_Textbausteine!$B$109,
IF('2_Wohneinheiten'!F17=Berechnung_Textbausteine!$B$111,
IF('2_Wohneinheiten'!D17&gt;(Berechnung_Textbausteine!$D$24+'2_Wohneinheiten'!C17*15),Berechnung_Textbausteine!$B$109,IF(D17&lt;=(Berechnung_Textbausteine!$D$24+'2_Wohneinheiten'!C17*15),Berechnung_Textbausteine!$B$110,)),
IF(F17=Berechnung_Textbausteine!$B$112,
IF('2_Wohneinheiten'!D17&gt;(Berechnung_Textbausteine!$C$24+'2_Wohneinheiten'!C17*15),Berechnung_Textbausteine!$B$109,IF(D17&lt;=(Berechnung_Textbausteine!$C$24+'2_Wohneinheiten'!C17*15),Berechnung_Textbausteine!$B$110,)))))))</f>
        <v/>
      </c>
    </row>
    <row r="18" spans="2:9" ht="15.95" customHeight="1">
      <c r="B18" s="334"/>
      <c r="C18" s="237"/>
      <c r="D18" s="254"/>
      <c r="E18" s="255"/>
      <c r="F18" s="246"/>
      <c r="G18" s="237"/>
      <c r="H18" s="227"/>
      <c r="I18" s="328" t="str">
        <f>IF(AND(C18="",D18="",E18="",F18="",G18=""),"",IF(OR(C18="",D18="",E18="",F18="",G18=""),"Bitte vollständig ausfüllen.",
IF(E18=Berechnung_Textbausteine!$B$112,Berechnung_Textbausteine!$B$109,
IF('2_Wohneinheiten'!F18=Berechnung_Textbausteine!$B$111,
IF('2_Wohneinheiten'!D18&gt;(Berechnung_Textbausteine!$D$24+'2_Wohneinheiten'!C18*15),Berechnung_Textbausteine!$B$109,IF(D18&lt;=(Berechnung_Textbausteine!$D$24+'2_Wohneinheiten'!C18*15),Berechnung_Textbausteine!$B$110,)),
IF(F18=Berechnung_Textbausteine!$B$112,
IF('2_Wohneinheiten'!D18&gt;(Berechnung_Textbausteine!$C$24+'2_Wohneinheiten'!C18*15),Berechnung_Textbausteine!$B$109,IF(D18&lt;=(Berechnung_Textbausteine!$C$24+'2_Wohneinheiten'!C18*15),Berechnung_Textbausteine!$B$110,)))))))</f>
        <v/>
      </c>
    </row>
    <row r="19" spans="2:9" ht="15.95" customHeight="1">
      <c r="B19" s="334"/>
      <c r="C19" s="237"/>
      <c r="D19" s="254"/>
      <c r="E19" s="255"/>
      <c r="F19" s="246"/>
      <c r="G19" s="237"/>
      <c r="H19" s="227"/>
      <c r="I19" s="328" t="str">
        <f>IF(AND(C19="",D19="",E19="",F19="",G19=""),"",IF(OR(C19="",D19="",E19="",F19="",G19=""),"Bitte vollständig ausfüllen.",
IF(E19=Berechnung_Textbausteine!$B$112,Berechnung_Textbausteine!$B$109,
IF('2_Wohneinheiten'!F19=Berechnung_Textbausteine!$B$111,
IF('2_Wohneinheiten'!D19&gt;(Berechnung_Textbausteine!$D$24+'2_Wohneinheiten'!C19*15),Berechnung_Textbausteine!$B$109,IF(D19&lt;=(Berechnung_Textbausteine!$D$24+'2_Wohneinheiten'!C19*15),Berechnung_Textbausteine!$B$110,)),
IF(F19=Berechnung_Textbausteine!$B$112,
IF('2_Wohneinheiten'!D19&gt;(Berechnung_Textbausteine!$C$24+'2_Wohneinheiten'!C19*15),Berechnung_Textbausteine!$B$109,IF(D19&lt;=(Berechnung_Textbausteine!$C$24+'2_Wohneinheiten'!C19*15),Berechnung_Textbausteine!$B$110,)))))))</f>
        <v/>
      </c>
    </row>
    <row r="20" spans="2:9" ht="15.95" customHeight="1">
      <c r="B20" s="334"/>
      <c r="C20" s="237"/>
      <c r="D20" s="254"/>
      <c r="E20" s="255"/>
      <c r="F20" s="246"/>
      <c r="G20" s="237"/>
      <c r="H20" s="227"/>
      <c r="I20" s="328" t="str">
        <f>IF(AND(C20="",D20="",E20="",F20="",G20=""),"",IF(OR(C20="",D20="",E20="",F20="",G20=""),"Bitte vollständig ausfüllen.",
IF(E20=Berechnung_Textbausteine!$B$112,Berechnung_Textbausteine!$B$109,
IF('2_Wohneinheiten'!F20=Berechnung_Textbausteine!$B$111,
IF('2_Wohneinheiten'!D20&gt;(Berechnung_Textbausteine!$D$24+'2_Wohneinheiten'!C20*15),Berechnung_Textbausteine!$B$109,IF(D20&lt;=(Berechnung_Textbausteine!$D$24+'2_Wohneinheiten'!C20*15),Berechnung_Textbausteine!$B$110,)),
IF(F20=Berechnung_Textbausteine!$B$112,
IF('2_Wohneinheiten'!D20&gt;(Berechnung_Textbausteine!$C$24+'2_Wohneinheiten'!C20*15),Berechnung_Textbausteine!$B$109,IF(D20&lt;=(Berechnung_Textbausteine!$C$24+'2_Wohneinheiten'!C20*15),Berechnung_Textbausteine!$B$110,)))))))</f>
        <v/>
      </c>
    </row>
    <row r="21" spans="2:9" ht="15.95" customHeight="1">
      <c r="B21" s="334"/>
      <c r="C21" s="237"/>
      <c r="D21" s="254"/>
      <c r="E21" s="255"/>
      <c r="F21" s="246"/>
      <c r="G21" s="237"/>
      <c r="H21" s="227"/>
      <c r="I21" s="328" t="str">
        <f>IF(AND(C21="",D21="",E21="",F21="",G21=""),"",IF(OR(C21="",D21="",E21="",F21="",G21=""),"Bitte vollständig ausfüllen.",
IF(E21=Berechnung_Textbausteine!$B$112,Berechnung_Textbausteine!$B$109,
IF('2_Wohneinheiten'!F21=Berechnung_Textbausteine!$B$111,
IF('2_Wohneinheiten'!D21&gt;(Berechnung_Textbausteine!$D$24+'2_Wohneinheiten'!C21*15),Berechnung_Textbausteine!$B$109,IF(D21&lt;=(Berechnung_Textbausteine!$D$24+'2_Wohneinheiten'!C21*15),Berechnung_Textbausteine!$B$110,)),
IF(F21=Berechnung_Textbausteine!$B$112,
IF('2_Wohneinheiten'!D21&gt;(Berechnung_Textbausteine!$C$24+'2_Wohneinheiten'!C21*15),Berechnung_Textbausteine!$B$109,IF(D21&lt;=(Berechnung_Textbausteine!$C$24+'2_Wohneinheiten'!C21*15),Berechnung_Textbausteine!$B$110,)))))))</f>
        <v/>
      </c>
    </row>
    <row r="22" spans="2:9" ht="15.95" customHeight="1">
      <c r="B22" s="334"/>
      <c r="C22" s="237"/>
      <c r="D22" s="254"/>
      <c r="E22" s="255"/>
      <c r="F22" s="246"/>
      <c r="G22" s="237"/>
      <c r="H22" s="227"/>
      <c r="I22" s="328" t="str">
        <f>IF(AND(C22="",D22="",E22="",F22="",G22=""),"",IF(OR(C22="",D22="",E22="",F22="",G22=""),"Bitte vollständig ausfüllen.",
IF(E22=Berechnung_Textbausteine!$B$112,Berechnung_Textbausteine!$B$109,
IF('2_Wohneinheiten'!F22=Berechnung_Textbausteine!$B$111,
IF('2_Wohneinheiten'!D22&gt;(Berechnung_Textbausteine!$D$24+'2_Wohneinheiten'!C22*15),Berechnung_Textbausteine!$B$109,IF(D22&lt;=(Berechnung_Textbausteine!$D$24+'2_Wohneinheiten'!C22*15),Berechnung_Textbausteine!$B$110,)),
IF(F22=Berechnung_Textbausteine!$B$112,
IF('2_Wohneinheiten'!D22&gt;(Berechnung_Textbausteine!$C$24+'2_Wohneinheiten'!C22*15),Berechnung_Textbausteine!$B$109,IF(D22&lt;=(Berechnung_Textbausteine!$C$24+'2_Wohneinheiten'!C22*15),Berechnung_Textbausteine!$B$110,)))))))</f>
        <v/>
      </c>
    </row>
    <row r="23" spans="2:9" ht="15.95" customHeight="1">
      <c r="B23" s="334"/>
      <c r="C23" s="237"/>
      <c r="D23" s="254"/>
      <c r="E23" s="255"/>
      <c r="F23" s="246"/>
      <c r="G23" s="237"/>
      <c r="H23" s="227"/>
      <c r="I23" s="328" t="str">
        <f>IF(AND(C23="",D23="",E23="",F23="",G23=""),"",IF(OR(C23="",D23="",E23="",F23="",G23=""),"Bitte vollständig ausfüllen.",
IF(E23=Berechnung_Textbausteine!$B$112,Berechnung_Textbausteine!$B$109,
IF('2_Wohneinheiten'!F23=Berechnung_Textbausteine!$B$111,
IF('2_Wohneinheiten'!D23&gt;(Berechnung_Textbausteine!$D$24+'2_Wohneinheiten'!C23*15),Berechnung_Textbausteine!$B$109,IF(D23&lt;=(Berechnung_Textbausteine!$D$24+'2_Wohneinheiten'!C23*15),Berechnung_Textbausteine!$B$110,)),
IF(F23=Berechnung_Textbausteine!$B$112,
IF('2_Wohneinheiten'!D23&gt;(Berechnung_Textbausteine!$C$24+'2_Wohneinheiten'!C23*15),Berechnung_Textbausteine!$B$109,IF(D23&lt;=(Berechnung_Textbausteine!$C$24+'2_Wohneinheiten'!C23*15),Berechnung_Textbausteine!$B$110,)))))))</f>
        <v/>
      </c>
    </row>
    <row r="24" spans="2:9" ht="15.95" customHeight="1">
      <c r="B24" s="334"/>
      <c r="C24" s="237"/>
      <c r="D24" s="254"/>
      <c r="E24" s="255"/>
      <c r="F24" s="246"/>
      <c r="G24" s="237"/>
      <c r="H24" s="227"/>
      <c r="I24" s="328" t="str">
        <f>IF(AND(C24="",D24="",E24="",F24="",G24=""),"",IF(OR(C24="",D24="",E24="",F24="",G24=""),"Bitte vollständig ausfüllen.",
IF(E24=Berechnung_Textbausteine!$B$112,Berechnung_Textbausteine!$B$109,
IF('2_Wohneinheiten'!F24=Berechnung_Textbausteine!$B$111,
IF('2_Wohneinheiten'!D24&gt;(Berechnung_Textbausteine!$D$24+'2_Wohneinheiten'!C24*15),Berechnung_Textbausteine!$B$109,IF(D24&lt;=(Berechnung_Textbausteine!$D$24+'2_Wohneinheiten'!C24*15),Berechnung_Textbausteine!$B$110,)),
IF(F24=Berechnung_Textbausteine!$B$112,
IF('2_Wohneinheiten'!D24&gt;(Berechnung_Textbausteine!$C$24+'2_Wohneinheiten'!C24*15),Berechnung_Textbausteine!$B$109,IF(D24&lt;=(Berechnung_Textbausteine!$C$24+'2_Wohneinheiten'!C24*15),Berechnung_Textbausteine!$B$110,)))))))</f>
        <v/>
      </c>
    </row>
    <row r="25" spans="2:9" ht="15.95" customHeight="1">
      <c r="B25" s="334"/>
      <c r="C25" s="237"/>
      <c r="D25" s="254"/>
      <c r="E25" s="255"/>
      <c r="F25" s="246"/>
      <c r="G25" s="237"/>
      <c r="H25" s="227"/>
      <c r="I25" s="328" t="str">
        <f>IF(AND(C25="",D25="",E25="",F25="",G25=""),"",IF(OR(C25="",D25="",E25="",F25="",G25=""),"Bitte vollständig ausfüllen.",
IF(E25=Berechnung_Textbausteine!$B$112,Berechnung_Textbausteine!$B$109,
IF('2_Wohneinheiten'!F25=Berechnung_Textbausteine!$B$111,
IF('2_Wohneinheiten'!D25&gt;(Berechnung_Textbausteine!$D$24+'2_Wohneinheiten'!C25*15),Berechnung_Textbausteine!$B$109,IF(D25&lt;=(Berechnung_Textbausteine!$D$24+'2_Wohneinheiten'!C25*15),Berechnung_Textbausteine!$B$110,)),
IF(F25=Berechnung_Textbausteine!$B$112,
IF('2_Wohneinheiten'!D25&gt;(Berechnung_Textbausteine!$C$24+'2_Wohneinheiten'!C25*15),Berechnung_Textbausteine!$B$109,IF(D25&lt;=(Berechnung_Textbausteine!$C$24+'2_Wohneinheiten'!C25*15),Berechnung_Textbausteine!$B$110,)))))))</f>
        <v/>
      </c>
    </row>
    <row r="26" spans="2:9" ht="15.95" customHeight="1">
      <c r="B26" s="334"/>
      <c r="C26" s="237"/>
      <c r="D26" s="254"/>
      <c r="E26" s="255"/>
      <c r="F26" s="246"/>
      <c r="G26" s="237"/>
      <c r="H26" s="227"/>
      <c r="I26" s="328" t="str">
        <f>IF(AND(C26="",D26="",E26="",F26="",G26=""),"",IF(OR(C26="",D26="",E26="",F26="",G26=""),"Bitte vollständig ausfüllen.",
IF(E26=Berechnung_Textbausteine!$B$112,Berechnung_Textbausteine!$B$109,
IF('2_Wohneinheiten'!F26=Berechnung_Textbausteine!$B$111,
IF('2_Wohneinheiten'!D26&gt;(Berechnung_Textbausteine!$D$24+'2_Wohneinheiten'!C26*15),Berechnung_Textbausteine!$B$109,IF(D26&lt;=(Berechnung_Textbausteine!$D$24+'2_Wohneinheiten'!C26*15),Berechnung_Textbausteine!$B$110,)),
IF(F26=Berechnung_Textbausteine!$B$112,
IF('2_Wohneinheiten'!D26&gt;(Berechnung_Textbausteine!$C$24+'2_Wohneinheiten'!C26*15),Berechnung_Textbausteine!$B$109,IF(D26&lt;=(Berechnung_Textbausteine!$C$24+'2_Wohneinheiten'!C26*15),Berechnung_Textbausteine!$B$110,)))))))</f>
        <v/>
      </c>
    </row>
    <row r="27" spans="2:9" ht="15.95" customHeight="1">
      <c r="B27" s="334"/>
      <c r="C27" s="237"/>
      <c r="D27" s="254"/>
      <c r="E27" s="255"/>
      <c r="F27" s="246"/>
      <c r="G27" s="237"/>
      <c r="H27" s="227"/>
      <c r="I27" s="328" t="str">
        <f>IF(AND(C27="",D27="",E27="",F27="",G27=""),"",IF(OR(C27="",D27="",E27="",F27="",G27=""),"Bitte vollständig ausfüllen.",
IF(E27=Berechnung_Textbausteine!$B$112,Berechnung_Textbausteine!$B$109,
IF('2_Wohneinheiten'!F27=Berechnung_Textbausteine!$B$111,
IF('2_Wohneinheiten'!D27&gt;(Berechnung_Textbausteine!$D$24+'2_Wohneinheiten'!C27*15),Berechnung_Textbausteine!$B$109,IF(D27&lt;=(Berechnung_Textbausteine!$D$24+'2_Wohneinheiten'!C27*15),Berechnung_Textbausteine!$B$110,)),
IF(F27=Berechnung_Textbausteine!$B$112,
IF('2_Wohneinheiten'!D27&gt;(Berechnung_Textbausteine!$C$24+'2_Wohneinheiten'!C27*15),Berechnung_Textbausteine!$B$109,IF(D27&lt;=(Berechnung_Textbausteine!$C$24+'2_Wohneinheiten'!C27*15),Berechnung_Textbausteine!$B$110,)))))))</f>
        <v/>
      </c>
    </row>
    <row r="28" spans="2:9" ht="15.95" customHeight="1">
      <c r="B28" s="334"/>
      <c r="C28" s="237"/>
      <c r="D28" s="254"/>
      <c r="E28" s="255"/>
      <c r="F28" s="246"/>
      <c r="G28" s="237"/>
      <c r="H28" s="227"/>
      <c r="I28" s="328" t="str">
        <f>IF(AND(C28="",D28="",E28="",F28="",G28=""),"",IF(OR(C28="",D28="",E28="",F28="",G28=""),"Bitte vollständig ausfüllen.",
IF(E28=Berechnung_Textbausteine!$B$112,Berechnung_Textbausteine!$B$109,
IF('2_Wohneinheiten'!F28=Berechnung_Textbausteine!$B$111,
IF('2_Wohneinheiten'!D28&gt;(Berechnung_Textbausteine!$D$24+'2_Wohneinheiten'!C28*15),Berechnung_Textbausteine!$B$109,IF(D28&lt;=(Berechnung_Textbausteine!$D$24+'2_Wohneinheiten'!C28*15),Berechnung_Textbausteine!$B$110,)),
IF(F28=Berechnung_Textbausteine!$B$112,
IF('2_Wohneinheiten'!D28&gt;(Berechnung_Textbausteine!$C$24+'2_Wohneinheiten'!C28*15),Berechnung_Textbausteine!$B$109,IF(D28&lt;=(Berechnung_Textbausteine!$C$24+'2_Wohneinheiten'!C28*15),Berechnung_Textbausteine!$B$110,)))))))</f>
        <v/>
      </c>
    </row>
    <row r="29" spans="2:9" ht="15.95" customHeight="1">
      <c r="B29" s="334"/>
      <c r="C29" s="237"/>
      <c r="D29" s="254"/>
      <c r="E29" s="255"/>
      <c r="F29" s="246"/>
      <c r="G29" s="237"/>
      <c r="H29" s="227"/>
      <c r="I29" s="328" t="str">
        <f>IF(AND(C29="",D29="",E29="",F29="",G29=""),"",IF(OR(C29="",D29="",E29="",F29="",G29=""),"Bitte vollständig ausfüllen.",
IF(E29=Berechnung_Textbausteine!$B$112,Berechnung_Textbausteine!$B$109,
IF('2_Wohneinheiten'!F29=Berechnung_Textbausteine!$B$111,
IF('2_Wohneinheiten'!D29&gt;(Berechnung_Textbausteine!$D$24+'2_Wohneinheiten'!C29*15),Berechnung_Textbausteine!$B$109,IF(D29&lt;=(Berechnung_Textbausteine!$D$24+'2_Wohneinheiten'!C29*15),Berechnung_Textbausteine!$B$110,)),
IF(F29=Berechnung_Textbausteine!$B$112,
IF('2_Wohneinheiten'!D29&gt;(Berechnung_Textbausteine!$C$24+'2_Wohneinheiten'!C29*15),Berechnung_Textbausteine!$B$109,IF(D29&lt;=(Berechnung_Textbausteine!$C$24+'2_Wohneinheiten'!C29*15),Berechnung_Textbausteine!$B$110,)))))))</f>
        <v/>
      </c>
    </row>
    <row r="30" spans="2:9" ht="15.95" customHeight="1">
      <c r="B30" s="334"/>
      <c r="C30" s="237"/>
      <c r="D30" s="254"/>
      <c r="E30" s="255"/>
      <c r="F30" s="246"/>
      <c r="G30" s="237"/>
      <c r="H30" s="227"/>
      <c r="I30" s="328" t="str">
        <f>IF(AND(C30="",D30="",E30="",F30="",G30=""),"",IF(OR(C30="",D30="",E30="",F30="",G30=""),"Bitte vollständig ausfüllen.",
IF(E30=Berechnung_Textbausteine!$B$112,Berechnung_Textbausteine!$B$109,
IF('2_Wohneinheiten'!F30=Berechnung_Textbausteine!$B$111,
IF('2_Wohneinheiten'!D30&gt;(Berechnung_Textbausteine!$D$24+'2_Wohneinheiten'!C30*15),Berechnung_Textbausteine!$B$109,IF(D30&lt;=(Berechnung_Textbausteine!$D$24+'2_Wohneinheiten'!C30*15),Berechnung_Textbausteine!$B$110,)),
IF(F30=Berechnung_Textbausteine!$B$112,
IF('2_Wohneinheiten'!D30&gt;(Berechnung_Textbausteine!$C$24+'2_Wohneinheiten'!C30*15),Berechnung_Textbausteine!$B$109,IF(D30&lt;=(Berechnung_Textbausteine!$C$24+'2_Wohneinheiten'!C30*15),Berechnung_Textbausteine!$B$110,)))))))</f>
        <v/>
      </c>
    </row>
    <row r="31" spans="2:9" ht="15.95" customHeight="1">
      <c r="B31" s="334"/>
      <c r="C31" s="237"/>
      <c r="D31" s="254"/>
      <c r="E31" s="255"/>
      <c r="F31" s="246"/>
      <c r="G31" s="237"/>
      <c r="H31" s="227"/>
      <c r="I31" s="328" t="str">
        <f>IF(AND(C31="",D31="",E31="",F31="",G31=""),"",IF(OR(C31="",D31="",E31="",F31="",G31=""),"Bitte vollständig ausfüllen.",
IF(E31=Berechnung_Textbausteine!$B$112,Berechnung_Textbausteine!$B$109,
IF('2_Wohneinheiten'!F31=Berechnung_Textbausteine!$B$111,
IF('2_Wohneinheiten'!D31&gt;(Berechnung_Textbausteine!$D$24+'2_Wohneinheiten'!C31*15),Berechnung_Textbausteine!$B$109,IF(D31&lt;=(Berechnung_Textbausteine!$D$24+'2_Wohneinheiten'!C31*15),Berechnung_Textbausteine!$B$110,)),
IF(F31=Berechnung_Textbausteine!$B$112,
IF('2_Wohneinheiten'!D31&gt;(Berechnung_Textbausteine!$C$24+'2_Wohneinheiten'!C31*15),Berechnung_Textbausteine!$B$109,IF(D31&lt;=(Berechnung_Textbausteine!$C$24+'2_Wohneinheiten'!C31*15),Berechnung_Textbausteine!$B$110,)))))))</f>
        <v/>
      </c>
    </row>
    <row r="32" spans="2:9" ht="15.95" customHeight="1">
      <c r="B32" s="334"/>
      <c r="C32" s="237"/>
      <c r="D32" s="254"/>
      <c r="E32" s="255"/>
      <c r="F32" s="246"/>
      <c r="G32" s="237"/>
      <c r="H32" s="227"/>
      <c r="I32" s="328" t="str">
        <f>IF(AND(C32="",D32="",E32="",F32="",G32=""),"",IF(OR(C32="",D32="",E32="",F32="",G32=""),"Bitte vollständig ausfüllen.",
IF(E32=Berechnung_Textbausteine!$B$112,Berechnung_Textbausteine!$B$109,
IF('2_Wohneinheiten'!F32=Berechnung_Textbausteine!$B$111,
IF('2_Wohneinheiten'!D32&gt;(Berechnung_Textbausteine!$D$24+'2_Wohneinheiten'!C32*15),Berechnung_Textbausteine!$B$109,IF(D32&lt;=(Berechnung_Textbausteine!$D$24+'2_Wohneinheiten'!C32*15),Berechnung_Textbausteine!$B$110,)),
IF(F32=Berechnung_Textbausteine!$B$112,
IF('2_Wohneinheiten'!D32&gt;(Berechnung_Textbausteine!$C$24+'2_Wohneinheiten'!C32*15),Berechnung_Textbausteine!$B$109,IF(D32&lt;=(Berechnung_Textbausteine!$C$24+'2_Wohneinheiten'!C32*15),Berechnung_Textbausteine!$B$110,)))))))</f>
        <v/>
      </c>
    </row>
    <row r="33" spans="2:9" ht="15.95" customHeight="1">
      <c r="B33" s="334"/>
      <c r="C33" s="237"/>
      <c r="D33" s="254"/>
      <c r="E33" s="255"/>
      <c r="F33" s="246"/>
      <c r="G33" s="237"/>
      <c r="H33" s="227"/>
      <c r="I33" s="328" t="str">
        <f>IF(AND(C33="",D33="",E33="",F33="",G33=""),"",IF(OR(C33="",D33="",E33="",F33="",G33=""),"Bitte vollständig ausfüllen.",
IF(E33=Berechnung_Textbausteine!$B$112,Berechnung_Textbausteine!$B$109,
IF('2_Wohneinheiten'!F33=Berechnung_Textbausteine!$B$111,
IF('2_Wohneinheiten'!D33&gt;(Berechnung_Textbausteine!$D$24+'2_Wohneinheiten'!C33*15),Berechnung_Textbausteine!$B$109,IF(D33&lt;=(Berechnung_Textbausteine!$D$24+'2_Wohneinheiten'!C33*15),Berechnung_Textbausteine!$B$110,)),
IF(F33=Berechnung_Textbausteine!$B$112,
IF('2_Wohneinheiten'!D33&gt;(Berechnung_Textbausteine!$C$24+'2_Wohneinheiten'!C33*15),Berechnung_Textbausteine!$B$109,IF(D33&lt;=(Berechnung_Textbausteine!$C$24+'2_Wohneinheiten'!C33*15),Berechnung_Textbausteine!$B$110,)))))))</f>
        <v/>
      </c>
    </row>
    <row r="34" spans="2:9" ht="15.95" customHeight="1">
      <c r="B34" s="334"/>
      <c r="C34" s="237"/>
      <c r="D34" s="254"/>
      <c r="E34" s="255"/>
      <c r="F34" s="246"/>
      <c r="G34" s="237"/>
      <c r="H34" s="227"/>
      <c r="I34" s="328" t="str">
        <f>IF(AND(C34="",D34="",E34="",F34="",G34=""),"",IF(OR(C34="",D34="",E34="",F34="",G34=""),"Bitte vollständig ausfüllen.",
IF(E34=Berechnung_Textbausteine!$B$112,Berechnung_Textbausteine!$B$109,
IF('2_Wohneinheiten'!F34=Berechnung_Textbausteine!$B$111,
IF('2_Wohneinheiten'!D34&gt;(Berechnung_Textbausteine!$D$24+'2_Wohneinheiten'!C34*15),Berechnung_Textbausteine!$B$109,IF(D34&lt;=(Berechnung_Textbausteine!$D$24+'2_Wohneinheiten'!C34*15),Berechnung_Textbausteine!$B$110,)),
IF(F34=Berechnung_Textbausteine!$B$112,
IF('2_Wohneinheiten'!D34&gt;(Berechnung_Textbausteine!$C$24+'2_Wohneinheiten'!C34*15),Berechnung_Textbausteine!$B$109,IF(D34&lt;=(Berechnung_Textbausteine!$C$24+'2_Wohneinheiten'!C34*15),Berechnung_Textbausteine!$B$110,)))))))</f>
        <v/>
      </c>
    </row>
    <row r="35" spans="2:9" ht="15.95" customHeight="1">
      <c r="B35" s="334"/>
      <c r="C35" s="237"/>
      <c r="D35" s="254"/>
      <c r="E35" s="255"/>
      <c r="F35" s="246"/>
      <c r="G35" s="237"/>
      <c r="H35" s="227"/>
      <c r="I35" s="328" t="str">
        <f>IF(AND(C35="",D35="",E35="",F35="",G35=""),"",IF(OR(C35="",D35="",E35="",F35="",G35=""),"Bitte vollständig ausfüllen.",
IF(E35=Berechnung_Textbausteine!$B$112,Berechnung_Textbausteine!$B$109,
IF('2_Wohneinheiten'!F35=Berechnung_Textbausteine!$B$111,
IF('2_Wohneinheiten'!D35&gt;(Berechnung_Textbausteine!$D$24+'2_Wohneinheiten'!C35*15),Berechnung_Textbausteine!$B$109,IF(D35&lt;=(Berechnung_Textbausteine!$D$24+'2_Wohneinheiten'!C35*15),Berechnung_Textbausteine!$B$110,)),
IF(F35=Berechnung_Textbausteine!$B$112,
IF('2_Wohneinheiten'!D35&gt;(Berechnung_Textbausteine!$C$24+'2_Wohneinheiten'!C35*15),Berechnung_Textbausteine!$B$109,IF(D35&lt;=(Berechnung_Textbausteine!$C$24+'2_Wohneinheiten'!C35*15),Berechnung_Textbausteine!$B$110,)))))))</f>
        <v/>
      </c>
    </row>
    <row r="36" spans="2:9" ht="15.95" customHeight="1">
      <c r="B36" s="334"/>
      <c r="C36" s="237"/>
      <c r="D36" s="254"/>
      <c r="E36" s="255"/>
      <c r="F36" s="246"/>
      <c r="G36" s="237"/>
      <c r="H36" s="227"/>
      <c r="I36" s="328" t="str">
        <f>IF(AND(C36="",D36="",E36="",F36="",G36=""),"",IF(OR(C36="",D36="",E36="",F36="",G36=""),"Bitte vollständig ausfüllen.",
IF(E36=Berechnung_Textbausteine!$B$112,Berechnung_Textbausteine!$B$109,
IF('2_Wohneinheiten'!F36=Berechnung_Textbausteine!$B$111,
IF('2_Wohneinheiten'!D36&gt;(Berechnung_Textbausteine!$D$24+'2_Wohneinheiten'!C36*15),Berechnung_Textbausteine!$B$109,IF(D36&lt;=(Berechnung_Textbausteine!$D$24+'2_Wohneinheiten'!C36*15),Berechnung_Textbausteine!$B$110,)),
IF(F36=Berechnung_Textbausteine!$B$112,
IF('2_Wohneinheiten'!D36&gt;(Berechnung_Textbausteine!$C$24+'2_Wohneinheiten'!C36*15),Berechnung_Textbausteine!$B$109,IF(D36&lt;=(Berechnung_Textbausteine!$C$24+'2_Wohneinheiten'!C36*15),Berechnung_Textbausteine!$B$110,)))))))</f>
        <v/>
      </c>
    </row>
    <row r="37" spans="2:9" ht="15.95" customHeight="1">
      <c r="B37" s="334"/>
      <c r="C37" s="237"/>
      <c r="D37" s="254"/>
      <c r="E37" s="255"/>
      <c r="F37" s="246"/>
      <c r="G37" s="237"/>
      <c r="H37" s="227"/>
      <c r="I37" s="328" t="str">
        <f>IF(AND(C37="",D37="",E37="",F37="",G37=""),"",IF(OR(C37="",D37="",E37="",F37="",G37=""),"Bitte vollständig ausfüllen.",
IF(E37=Berechnung_Textbausteine!$B$112,Berechnung_Textbausteine!$B$109,
IF('2_Wohneinheiten'!F37=Berechnung_Textbausteine!$B$111,
IF('2_Wohneinheiten'!D37&gt;(Berechnung_Textbausteine!$D$24+'2_Wohneinheiten'!C37*15),Berechnung_Textbausteine!$B$109,IF(D37&lt;=(Berechnung_Textbausteine!$D$24+'2_Wohneinheiten'!C37*15),Berechnung_Textbausteine!$B$110,)),
IF(F37=Berechnung_Textbausteine!$B$112,
IF('2_Wohneinheiten'!D37&gt;(Berechnung_Textbausteine!$C$24+'2_Wohneinheiten'!C37*15),Berechnung_Textbausteine!$B$109,IF(D37&lt;=(Berechnung_Textbausteine!$C$24+'2_Wohneinheiten'!C37*15),Berechnung_Textbausteine!$B$110,)))))))</f>
        <v/>
      </c>
    </row>
    <row r="38" spans="2:9" ht="15.95" customHeight="1">
      <c r="B38" s="334"/>
      <c r="C38" s="237"/>
      <c r="D38" s="254"/>
      <c r="E38" s="255"/>
      <c r="F38" s="246"/>
      <c r="G38" s="237"/>
      <c r="H38" s="227"/>
      <c r="I38" s="328" t="str">
        <f>IF(AND(C38="",D38="",E38="",F38="",G38=""),"",IF(OR(C38="",D38="",E38="",F38="",G38=""),"Bitte vollständig ausfüllen.",
IF(E38=Berechnung_Textbausteine!$B$112,Berechnung_Textbausteine!$B$109,
IF('2_Wohneinheiten'!F38=Berechnung_Textbausteine!$B$111,
IF('2_Wohneinheiten'!D38&gt;(Berechnung_Textbausteine!$D$24+'2_Wohneinheiten'!C38*15),Berechnung_Textbausteine!$B$109,IF(D38&lt;=(Berechnung_Textbausteine!$D$24+'2_Wohneinheiten'!C38*15),Berechnung_Textbausteine!$B$110,)),
IF(F38=Berechnung_Textbausteine!$B$112,
IF('2_Wohneinheiten'!D38&gt;(Berechnung_Textbausteine!$C$24+'2_Wohneinheiten'!C38*15),Berechnung_Textbausteine!$B$109,IF(D38&lt;=(Berechnung_Textbausteine!$C$24+'2_Wohneinheiten'!C38*15),Berechnung_Textbausteine!$B$110,)))))))</f>
        <v/>
      </c>
    </row>
    <row r="39" spans="2:9" ht="15.95" customHeight="1">
      <c r="B39" s="334"/>
      <c r="C39" s="237"/>
      <c r="D39" s="254"/>
      <c r="E39" s="255"/>
      <c r="F39" s="246"/>
      <c r="G39" s="237"/>
      <c r="H39" s="227"/>
      <c r="I39" s="328" t="str">
        <f>IF(AND(C39="",D39="",E39="",F39="",G39=""),"",IF(OR(C39="",D39="",E39="",F39="",G39=""),"Bitte vollständig ausfüllen.",
IF(E39=Berechnung_Textbausteine!$B$112,Berechnung_Textbausteine!$B$109,
IF('2_Wohneinheiten'!F39=Berechnung_Textbausteine!$B$111,
IF('2_Wohneinheiten'!D39&gt;(Berechnung_Textbausteine!$D$24+'2_Wohneinheiten'!C39*15),Berechnung_Textbausteine!$B$109,IF(D39&lt;=(Berechnung_Textbausteine!$D$24+'2_Wohneinheiten'!C39*15),Berechnung_Textbausteine!$B$110,)),
IF(F39=Berechnung_Textbausteine!$B$112,
IF('2_Wohneinheiten'!D39&gt;(Berechnung_Textbausteine!$C$24+'2_Wohneinheiten'!C39*15),Berechnung_Textbausteine!$B$109,IF(D39&lt;=(Berechnung_Textbausteine!$C$24+'2_Wohneinheiten'!C39*15),Berechnung_Textbausteine!$B$110,)))))))</f>
        <v/>
      </c>
    </row>
    <row r="40" spans="2:9" ht="15.95" customHeight="1">
      <c r="B40" s="334"/>
      <c r="C40" s="237"/>
      <c r="D40" s="254"/>
      <c r="E40" s="255"/>
      <c r="F40" s="246"/>
      <c r="G40" s="237"/>
      <c r="H40" s="227"/>
      <c r="I40" s="328" t="str">
        <f>IF(AND(C40="",D40="",E40="",F40="",G40=""),"",IF(OR(C40="",D40="",E40="",F40="",G40=""),"Bitte vollständig ausfüllen.",
IF(E40=Berechnung_Textbausteine!$B$112,Berechnung_Textbausteine!$B$109,
IF('2_Wohneinheiten'!F40=Berechnung_Textbausteine!$B$111,
IF('2_Wohneinheiten'!D40&gt;(Berechnung_Textbausteine!$D$24+'2_Wohneinheiten'!C40*15),Berechnung_Textbausteine!$B$109,IF(D40&lt;=(Berechnung_Textbausteine!$D$24+'2_Wohneinheiten'!C40*15),Berechnung_Textbausteine!$B$110,)),
IF(F40=Berechnung_Textbausteine!$B$112,
IF('2_Wohneinheiten'!D40&gt;(Berechnung_Textbausteine!$C$24+'2_Wohneinheiten'!C40*15),Berechnung_Textbausteine!$B$109,IF(D40&lt;=(Berechnung_Textbausteine!$C$24+'2_Wohneinheiten'!C40*15),Berechnung_Textbausteine!$B$110,)))))))</f>
        <v/>
      </c>
    </row>
    <row r="41" spans="2:9" ht="15.95" customHeight="1">
      <c r="B41" s="334"/>
      <c r="C41" s="237"/>
      <c r="D41" s="254"/>
      <c r="E41" s="255"/>
      <c r="F41" s="246"/>
      <c r="G41" s="237"/>
      <c r="H41" s="227"/>
      <c r="I41" s="328" t="str">
        <f>IF(AND(C41="",D41="",E41="",F41="",G41=""),"",IF(OR(C41="",D41="",E41="",F41="",G41=""),"Bitte vollständig ausfüllen.",
IF(E41=Berechnung_Textbausteine!$B$112,Berechnung_Textbausteine!$B$109,
IF('2_Wohneinheiten'!F41=Berechnung_Textbausteine!$B$111,
IF('2_Wohneinheiten'!D41&gt;(Berechnung_Textbausteine!$D$24+'2_Wohneinheiten'!C41*15),Berechnung_Textbausteine!$B$109,IF(D41&lt;=(Berechnung_Textbausteine!$D$24+'2_Wohneinheiten'!C41*15),Berechnung_Textbausteine!$B$110,)),
IF(F41=Berechnung_Textbausteine!$B$112,
IF('2_Wohneinheiten'!D41&gt;(Berechnung_Textbausteine!$C$24+'2_Wohneinheiten'!C41*15),Berechnung_Textbausteine!$B$109,IF(D41&lt;=(Berechnung_Textbausteine!$C$24+'2_Wohneinheiten'!C41*15),Berechnung_Textbausteine!$B$110,)))))))</f>
        <v/>
      </c>
    </row>
    <row r="42" spans="2:9" ht="15.95" customHeight="1">
      <c r="B42" s="334"/>
      <c r="C42" s="237"/>
      <c r="D42" s="254"/>
      <c r="E42" s="255"/>
      <c r="F42" s="246"/>
      <c r="G42" s="237"/>
      <c r="H42" s="227"/>
      <c r="I42" s="328" t="str">
        <f>IF(AND(C42="",D42="",E42="",F42="",G42=""),"",IF(OR(C42="",D42="",E42="",F42="",G42=""),"Bitte vollständig ausfüllen.",
IF(E42=Berechnung_Textbausteine!$B$112,Berechnung_Textbausteine!$B$109,
IF('2_Wohneinheiten'!F42=Berechnung_Textbausteine!$B$111,
IF('2_Wohneinheiten'!D42&gt;(Berechnung_Textbausteine!$D$24+'2_Wohneinheiten'!C42*15),Berechnung_Textbausteine!$B$109,IF(D42&lt;=(Berechnung_Textbausteine!$D$24+'2_Wohneinheiten'!C42*15),Berechnung_Textbausteine!$B$110,)),
IF(F42=Berechnung_Textbausteine!$B$112,
IF('2_Wohneinheiten'!D42&gt;(Berechnung_Textbausteine!$C$24+'2_Wohneinheiten'!C42*15),Berechnung_Textbausteine!$B$109,IF(D42&lt;=(Berechnung_Textbausteine!$C$24+'2_Wohneinheiten'!C42*15),Berechnung_Textbausteine!$B$110,)))))))</f>
        <v/>
      </c>
    </row>
    <row r="43" spans="2:9" ht="15.95" customHeight="1">
      <c r="B43" s="334"/>
      <c r="C43" s="237"/>
      <c r="D43" s="254"/>
      <c r="E43" s="255"/>
      <c r="F43" s="246"/>
      <c r="G43" s="237"/>
      <c r="H43" s="227"/>
      <c r="I43" s="328" t="str">
        <f>IF(AND(C43="",D43="",E43="",F43="",G43=""),"",IF(OR(C43="",D43="",E43="",F43="",G43=""),"Bitte vollständig ausfüllen.",
IF(E43=Berechnung_Textbausteine!$B$112,Berechnung_Textbausteine!$B$109,
IF('2_Wohneinheiten'!F43=Berechnung_Textbausteine!$B$111,
IF('2_Wohneinheiten'!D43&gt;(Berechnung_Textbausteine!$D$24+'2_Wohneinheiten'!C43*15),Berechnung_Textbausteine!$B$109,IF(D43&lt;=(Berechnung_Textbausteine!$D$24+'2_Wohneinheiten'!C43*15),Berechnung_Textbausteine!$B$110,)),
IF(F43=Berechnung_Textbausteine!$B$112,
IF('2_Wohneinheiten'!D43&gt;(Berechnung_Textbausteine!$C$24+'2_Wohneinheiten'!C43*15),Berechnung_Textbausteine!$B$109,IF(D43&lt;=(Berechnung_Textbausteine!$C$24+'2_Wohneinheiten'!C43*15),Berechnung_Textbausteine!$B$110,)))))))</f>
        <v/>
      </c>
    </row>
    <row r="44" spans="2:9" ht="15.95" customHeight="1">
      <c r="B44" s="334"/>
      <c r="C44" s="237"/>
      <c r="D44" s="254"/>
      <c r="E44" s="255"/>
      <c r="F44" s="246"/>
      <c r="G44" s="237"/>
      <c r="H44" s="227"/>
      <c r="I44" s="328" t="str">
        <f>IF(AND(C44="",D44="",E44="",F44="",G44=""),"",IF(OR(C44="",D44="",E44="",F44="",G44=""),"Bitte vollständig ausfüllen.",
IF(E44=Berechnung_Textbausteine!$B$112,Berechnung_Textbausteine!$B$109,
IF('2_Wohneinheiten'!F44=Berechnung_Textbausteine!$B$111,
IF('2_Wohneinheiten'!D44&gt;(Berechnung_Textbausteine!$D$24+'2_Wohneinheiten'!C44*15),Berechnung_Textbausteine!$B$109,IF(D44&lt;=(Berechnung_Textbausteine!$D$24+'2_Wohneinheiten'!C44*15),Berechnung_Textbausteine!$B$110,)),
IF(F44=Berechnung_Textbausteine!$B$112,
IF('2_Wohneinheiten'!D44&gt;(Berechnung_Textbausteine!$C$24+'2_Wohneinheiten'!C44*15),Berechnung_Textbausteine!$B$109,IF(D44&lt;=(Berechnung_Textbausteine!$C$24+'2_Wohneinheiten'!C44*15),Berechnung_Textbausteine!$B$110,)))))))</f>
        <v/>
      </c>
    </row>
    <row r="45" spans="2:9" ht="15.95" customHeight="1">
      <c r="B45" s="334"/>
      <c r="C45" s="237"/>
      <c r="D45" s="254"/>
      <c r="E45" s="255"/>
      <c r="F45" s="246"/>
      <c r="G45" s="237"/>
      <c r="H45" s="227"/>
      <c r="I45" s="328" t="str">
        <f>IF(AND(C45="",D45="",E45="",F45="",G45=""),"",IF(OR(C45="",D45="",E45="",F45="",G45=""),"Bitte vollständig ausfüllen.",
IF(E45=Berechnung_Textbausteine!$B$112,Berechnung_Textbausteine!$B$109,
IF('2_Wohneinheiten'!F45=Berechnung_Textbausteine!$B$111,
IF('2_Wohneinheiten'!D45&gt;(Berechnung_Textbausteine!$D$24+'2_Wohneinheiten'!C45*15),Berechnung_Textbausteine!$B$109,IF(D45&lt;=(Berechnung_Textbausteine!$D$24+'2_Wohneinheiten'!C45*15),Berechnung_Textbausteine!$B$110,)),
IF(F45=Berechnung_Textbausteine!$B$112,
IF('2_Wohneinheiten'!D45&gt;(Berechnung_Textbausteine!$C$24+'2_Wohneinheiten'!C45*15),Berechnung_Textbausteine!$B$109,IF(D45&lt;=(Berechnung_Textbausteine!$C$24+'2_Wohneinheiten'!C45*15),Berechnung_Textbausteine!$B$110,)))))))</f>
        <v/>
      </c>
    </row>
    <row r="46" spans="2:9" ht="15.95" customHeight="1">
      <c r="B46" s="334"/>
      <c r="C46" s="237"/>
      <c r="D46" s="254"/>
      <c r="E46" s="255"/>
      <c r="F46" s="246"/>
      <c r="G46" s="237"/>
      <c r="H46" s="227"/>
      <c r="I46" s="328" t="str">
        <f>IF(AND(C46="",D46="",E46="",F46="",G46=""),"",IF(OR(C46="",D46="",E46="",F46="",G46=""),"Bitte vollständig ausfüllen.",
IF(E46=Berechnung_Textbausteine!$B$112,Berechnung_Textbausteine!$B$109,
IF('2_Wohneinheiten'!F46=Berechnung_Textbausteine!$B$111,
IF('2_Wohneinheiten'!D46&gt;(Berechnung_Textbausteine!$D$24+'2_Wohneinheiten'!C46*15),Berechnung_Textbausteine!$B$109,IF(D46&lt;=(Berechnung_Textbausteine!$D$24+'2_Wohneinheiten'!C46*15),Berechnung_Textbausteine!$B$110,)),
IF(F46=Berechnung_Textbausteine!$B$112,
IF('2_Wohneinheiten'!D46&gt;(Berechnung_Textbausteine!$C$24+'2_Wohneinheiten'!C46*15),Berechnung_Textbausteine!$B$109,IF(D46&lt;=(Berechnung_Textbausteine!$C$24+'2_Wohneinheiten'!C46*15),Berechnung_Textbausteine!$B$110,)))))))</f>
        <v/>
      </c>
    </row>
    <row r="47" spans="2:9" ht="15.95" customHeight="1">
      <c r="B47" s="334"/>
      <c r="C47" s="237"/>
      <c r="D47" s="254"/>
      <c r="E47" s="255"/>
      <c r="F47" s="246"/>
      <c r="G47" s="237"/>
      <c r="H47" s="227"/>
      <c r="I47" s="328" t="str">
        <f>IF(AND(C47="",D47="",E47="",F47="",G47=""),"",IF(OR(C47="",D47="",E47="",F47="",G47=""),"Bitte vollständig ausfüllen.",
IF(E47=Berechnung_Textbausteine!$B$112,Berechnung_Textbausteine!$B$109,
IF('2_Wohneinheiten'!F47=Berechnung_Textbausteine!$B$111,
IF('2_Wohneinheiten'!D47&gt;(Berechnung_Textbausteine!$D$24+'2_Wohneinheiten'!C47*15),Berechnung_Textbausteine!$B$109,IF(D47&lt;=(Berechnung_Textbausteine!$D$24+'2_Wohneinheiten'!C47*15),Berechnung_Textbausteine!$B$110,)),
IF(F47=Berechnung_Textbausteine!$B$112,
IF('2_Wohneinheiten'!D47&gt;(Berechnung_Textbausteine!$C$24+'2_Wohneinheiten'!C47*15),Berechnung_Textbausteine!$B$109,IF(D47&lt;=(Berechnung_Textbausteine!$C$24+'2_Wohneinheiten'!C47*15),Berechnung_Textbausteine!$B$110,)))))))</f>
        <v/>
      </c>
    </row>
    <row r="48" spans="2:9" ht="15.95" customHeight="1">
      <c r="B48" s="334"/>
      <c r="C48" s="237"/>
      <c r="D48" s="254"/>
      <c r="E48" s="255"/>
      <c r="F48" s="246"/>
      <c r="G48" s="237"/>
      <c r="H48" s="227"/>
      <c r="I48" s="328" t="str">
        <f>IF(AND(C48="",D48="",E48="",F48="",G48=""),"",IF(OR(C48="",D48="",E48="",F48="",G48=""),"Bitte vollständig ausfüllen.",
IF(E48=Berechnung_Textbausteine!$B$112,Berechnung_Textbausteine!$B$109,
IF('2_Wohneinheiten'!F48=Berechnung_Textbausteine!$B$111,
IF('2_Wohneinheiten'!D48&gt;(Berechnung_Textbausteine!$D$24+'2_Wohneinheiten'!C48*15),Berechnung_Textbausteine!$B$109,IF(D48&lt;=(Berechnung_Textbausteine!$D$24+'2_Wohneinheiten'!C48*15),Berechnung_Textbausteine!$B$110,)),
IF(F48=Berechnung_Textbausteine!$B$112,
IF('2_Wohneinheiten'!D48&gt;(Berechnung_Textbausteine!$C$24+'2_Wohneinheiten'!C48*15),Berechnung_Textbausteine!$B$109,IF(D48&lt;=(Berechnung_Textbausteine!$C$24+'2_Wohneinheiten'!C48*15),Berechnung_Textbausteine!$B$110,)))))))</f>
        <v/>
      </c>
    </row>
    <row r="49" spans="2:9" ht="15.95" customHeight="1">
      <c r="B49" s="334"/>
      <c r="C49" s="237"/>
      <c r="D49" s="254"/>
      <c r="E49" s="255"/>
      <c r="F49" s="246"/>
      <c r="G49" s="237"/>
      <c r="H49" s="227"/>
      <c r="I49" s="328" t="str">
        <f>IF(AND(C49="",D49="",E49="",F49="",G49=""),"",IF(OR(C49="",D49="",E49="",F49="",G49=""),"Bitte vollständig ausfüllen.",
IF(E49=Berechnung_Textbausteine!$B$112,Berechnung_Textbausteine!$B$109,
IF('2_Wohneinheiten'!F49=Berechnung_Textbausteine!$B$111,
IF('2_Wohneinheiten'!D49&gt;(Berechnung_Textbausteine!$D$24+'2_Wohneinheiten'!C49*15),Berechnung_Textbausteine!$B$109,IF(D49&lt;=(Berechnung_Textbausteine!$D$24+'2_Wohneinheiten'!C49*15),Berechnung_Textbausteine!$B$110,)),
IF(F49=Berechnung_Textbausteine!$B$112,
IF('2_Wohneinheiten'!D49&gt;(Berechnung_Textbausteine!$C$24+'2_Wohneinheiten'!C49*15),Berechnung_Textbausteine!$B$109,IF(D49&lt;=(Berechnung_Textbausteine!$C$24+'2_Wohneinheiten'!C49*15),Berechnung_Textbausteine!$B$110,)))))))</f>
        <v/>
      </c>
    </row>
    <row r="50" spans="2:9" ht="15.95" customHeight="1">
      <c r="B50" s="334"/>
      <c r="C50" s="237"/>
      <c r="D50" s="254"/>
      <c r="E50" s="255"/>
      <c r="F50" s="246"/>
      <c r="G50" s="237"/>
      <c r="H50" s="227"/>
      <c r="I50" s="328" t="str">
        <f>IF(AND(C50="",D50="",E50="",F50="",G50=""),"",IF(OR(C50="",D50="",E50="",F50="",G50=""),"Bitte vollständig ausfüllen.",
IF(E50=Berechnung_Textbausteine!$B$112,Berechnung_Textbausteine!$B$109,
IF('2_Wohneinheiten'!F50=Berechnung_Textbausteine!$B$111,
IF('2_Wohneinheiten'!D50&gt;(Berechnung_Textbausteine!$D$24+'2_Wohneinheiten'!C50*15),Berechnung_Textbausteine!$B$109,IF(D50&lt;=(Berechnung_Textbausteine!$D$24+'2_Wohneinheiten'!C50*15),Berechnung_Textbausteine!$B$110,)),
IF(F50=Berechnung_Textbausteine!$B$112,
IF('2_Wohneinheiten'!D50&gt;(Berechnung_Textbausteine!$C$24+'2_Wohneinheiten'!C50*15),Berechnung_Textbausteine!$B$109,IF(D50&lt;=(Berechnung_Textbausteine!$C$24+'2_Wohneinheiten'!C50*15),Berechnung_Textbausteine!$B$110,)))))))</f>
        <v/>
      </c>
    </row>
    <row r="51" spans="2:9" ht="15.95" customHeight="1">
      <c r="B51" s="334"/>
      <c r="C51" s="237"/>
      <c r="D51" s="254"/>
      <c r="E51" s="255"/>
      <c r="F51" s="246"/>
      <c r="G51" s="237"/>
      <c r="H51" s="227"/>
      <c r="I51" s="328" t="str">
        <f>IF(AND(C51="",D51="",E51="",F51="",G51=""),"",IF(OR(C51="",D51="",E51="",F51="",G51=""),"Bitte vollständig ausfüllen.",
IF(E51=Berechnung_Textbausteine!$B$112,Berechnung_Textbausteine!$B$109,
IF('2_Wohneinheiten'!F51=Berechnung_Textbausteine!$B$111,
IF('2_Wohneinheiten'!D51&gt;(Berechnung_Textbausteine!$D$24+'2_Wohneinheiten'!C51*15),Berechnung_Textbausteine!$B$109,IF(D51&lt;=(Berechnung_Textbausteine!$D$24+'2_Wohneinheiten'!C51*15),Berechnung_Textbausteine!$B$110,)),
IF(F51=Berechnung_Textbausteine!$B$112,
IF('2_Wohneinheiten'!D51&gt;(Berechnung_Textbausteine!$C$24+'2_Wohneinheiten'!C51*15),Berechnung_Textbausteine!$B$109,IF(D51&lt;=(Berechnung_Textbausteine!$C$24+'2_Wohneinheiten'!C51*15),Berechnung_Textbausteine!$B$110,)))))))</f>
        <v/>
      </c>
    </row>
    <row r="52" spans="2:9" ht="15.95" customHeight="1">
      <c r="B52" s="334"/>
      <c r="C52" s="237"/>
      <c r="D52" s="254"/>
      <c r="E52" s="255"/>
      <c r="F52" s="246"/>
      <c r="G52" s="237"/>
      <c r="H52" s="227"/>
      <c r="I52" s="328" t="str">
        <f>IF(AND(C52="",D52="",E52="",F52="",G52=""),"",IF(OR(C52="",D52="",E52="",F52="",G52=""),"Bitte vollständig ausfüllen.",
IF(E52=Berechnung_Textbausteine!$B$112,Berechnung_Textbausteine!$B$109,
IF('2_Wohneinheiten'!F52=Berechnung_Textbausteine!$B$111,
IF('2_Wohneinheiten'!D52&gt;(Berechnung_Textbausteine!$D$24+'2_Wohneinheiten'!C52*15),Berechnung_Textbausteine!$B$109,IF(D52&lt;=(Berechnung_Textbausteine!$D$24+'2_Wohneinheiten'!C52*15),Berechnung_Textbausteine!$B$110,)),
IF(F52=Berechnung_Textbausteine!$B$112,
IF('2_Wohneinheiten'!D52&gt;(Berechnung_Textbausteine!$C$24+'2_Wohneinheiten'!C52*15),Berechnung_Textbausteine!$B$109,IF(D52&lt;=(Berechnung_Textbausteine!$C$24+'2_Wohneinheiten'!C52*15),Berechnung_Textbausteine!$B$110,)))))))</f>
        <v/>
      </c>
    </row>
    <row r="53" spans="2:9" ht="15.95" customHeight="1">
      <c r="B53" s="334"/>
      <c r="C53" s="237"/>
      <c r="D53" s="254"/>
      <c r="E53" s="255"/>
      <c r="F53" s="246"/>
      <c r="G53" s="237"/>
      <c r="H53" s="227"/>
      <c r="I53" s="328" t="str">
        <f>IF(AND(C53="",D53="",E53="",F53="",G53=""),"",IF(OR(C53="",D53="",E53="",F53="",G53=""),"Bitte vollständig ausfüllen.",
IF(E53=Berechnung_Textbausteine!$B$112,Berechnung_Textbausteine!$B$109,
IF('2_Wohneinheiten'!F53=Berechnung_Textbausteine!$B$111,
IF('2_Wohneinheiten'!D53&gt;(Berechnung_Textbausteine!$D$24+'2_Wohneinheiten'!C53*15),Berechnung_Textbausteine!$B$109,IF(D53&lt;=(Berechnung_Textbausteine!$D$24+'2_Wohneinheiten'!C53*15),Berechnung_Textbausteine!$B$110,)),
IF(F53=Berechnung_Textbausteine!$B$112,
IF('2_Wohneinheiten'!D53&gt;(Berechnung_Textbausteine!$C$24+'2_Wohneinheiten'!C53*15),Berechnung_Textbausteine!$B$109,IF(D53&lt;=(Berechnung_Textbausteine!$C$24+'2_Wohneinheiten'!C53*15),Berechnung_Textbausteine!$B$110,)))))))</f>
        <v/>
      </c>
    </row>
    <row r="54" spans="2:9" ht="15.95" customHeight="1">
      <c r="B54" s="334"/>
      <c r="C54" s="237"/>
      <c r="D54" s="254"/>
      <c r="E54" s="255"/>
      <c r="F54" s="246"/>
      <c r="G54" s="237"/>
      <c r="H54" s="227"/>
      <c r="I54" s="328" t="str">
        <f>IF(AND(C54="",D54="",E54="",F54="",G54=""),"",IF(OR(C54="",D54="",E54="",F54="",G54=""),"Bitte vollständig ausfüllen.",
IF(E54=Berechnung_Textbausteine!$B$112,Berechnung_Textbausteine!$B$109,
IF('2_Wohneinheiten'!F54=Berechnung_Textbausteine!$B$111,
IF('2_Wohneinheiten'!D54&gt;(Berechnung_Textbausteine!$D$24+'2_Wohneinheiten'!C54*15),Berechnung_Textbausteine!$B$109,IF(D54&lt;=(Berechnung_Textbausteine!$D$24+'2_Wohneinheiten'!C54*15),Berechnung_Textbausteine!$B$110,)),
IF(F54=Berechnung_Textbausteine!$B$112,
IF('2_Wohneinheiten'!D54&gt;(Berechnung_Textbausteine!$C$24+'2_Wohneinheiten'!C54*15),Berechnung_Textbausteine!$B$109,IF(D54&lt;=(Berechnung_Textbausteine!$C$24+'2_Wohneinheiten'!C54*15),Berechnung_Textbausteine!$B$110,)))))))</f>
        <v/>
      </c>
    </row>
    <row r="55" spans="2:9" ht="15.95" customHeight="1">
      <c r="B55" s="334"/>
      <c r="C55" s="237"/>
      <c r="D55" s="254"/>
      <c r="E55" s="255"/>
      <c r="F55" s="246"/>
      <c r="G55" s="237"/>
      <c r="H55" s="227"/>
      <c r="I55" s="328" t="str">
        <f>IF(AND(C55="",D55="",E55="",F55="",G55=""),"",IF(OR(C55="",D55="",E55="",F55="",G55=""),"Bitte vollständig ausfüllen.",
IF(E55=Berechnung_Textbausteine!$B$112,Berechnung_Textbausteine!$B$109,
IF('2_Wohneinheiten'!F55=Berechnung_Textbausteine!$B$111,
IF('2_Wohneinheiten'!D55&gt;(Berechnung_Textbausteine!$D$24+'2_Wohneinheiten'!C55*15),Berechnung_Textbausteine!$B$109,IF(D55&lt;=(Berechnung_Textbausteine!$D$24+'2_Wohneinheiten'!C55*15),Berechnung_Textbausteine!$B$110,)),
IF(F55=Berechnung_Textbausteine!$B$112,
IF('2_Wohneinheiten'!D55&gt;(Berechnung_Textbausteine!$C$24+'2_Wohneinheiten'!C55*15),Berechnung_Textbausteine!$B$109,IF(D55&lt;=(Berechnung_Textbausteine!$C$24+'2_Wohneinheiten'!C55*15),Berechnung_Textbausteine!$B$110,)))))))</f>
        <v/>
      </c>
    </row>
    <row r="56" spans="2:9" ht="15.95" customHeight="1">
      <c r="B56" s="334"/>
      <c r="C56" s="237"/>
      <c r="D56" s="254"/>
      <c r="E56" s="255"/>
      <c r="F56" s="246"/>
      <c r="G56" s="237"/>
      <c r="H56" s="227"/>
      <c r="I56" s="328" t="str">
        <f>IF(AND(C56="",D56="",E56="",F56="",G56=""),"",IF(OR(C56="",D56="",E56="",F56="",G56=""),"Bitte vollständig ausfüllen.",
IF(E56=Berechnung_Textbausteine!$B$112,Berechnung_Textbausteine!$B$109,
IF('2_Wohneinheiten'!F56=Berechnung_Textbausteine!$B$111,
IF('2_Wohneinheiten'!D56&gt;(Berechnung_Textbausteine!$D$24+'2_Wohneinheiten'!C56*15),Berechnung_Textbausteine!$B$109,IF(D56&lt;=(Berechnung_Textbausteine!$D$24+'2_Wohneinheiten'!C56*15),Berechnung_Textbausteine!$B$110,)),
IF(F56=Berechnung_Textbausteine!$B$112,
IF('2_Wohneinheiten'!D56&gt;(Berechnung_Textbausteine!$C$24+'2_Wohneinheiten'!C56*15),Berechnung_Textbausteine!$B$109,IF(D56&lt;=(Berechnung_Textbausteine!$C$24+'2_Wohneinheiten'!C56*15),Berechnung_Textbausteine!$B$110,)))))))</f>
        <v/>
      </c>
    </row>
    <row r="57" spans="2:9" ht="15.95" customHeight="1">
      <c r="B57" s="334"/>
      <c r="C57" s="237"/>
      <c r="D57" s="254"/>
      <c r="E57" s="255"/>
      <c r="F57" s="246"/>
      <c r="G57" s="237"/>
      <c r="H57" s="227"/>
      <c r="I57" s="328" t="str">
        <f>IF(AND(C57="",D57="",E57="",F57="",G57=""),"",IF(OR(C57="",D57="",E57="",F57="",G57=""),"Bitte vollständig ausfüllen.",
IF(E57=Berechnung_Textbausteine!$B$112,Berechnung_Textbausteine!$B$109,
IF('2_Wohneinheiten'!F57=Berechnung_Textbausteine!$B$111,
IF('2_Wohneinheiten'!D57&gt;(Berechnung_Textbausteine!$D$24+'2_Wohneinheiten'!C57*15),Berechnung_Textbausteine!$B$109,IF(D57&lt;=(Berechnung_Textbausteine!$D$24+'2_Wohneinheiten'!C57*15),Berechnung_Textbausteine!$B$110,)),
IF(F57=Berechnung_Textbausteine!$B$112,
IF('2_Wohneinheiten'!D57&gt;(Berechnung_Textbausteine!$C$24+'2_Wohneinheiten'!C57*15),Berechnung_Textbausteine!$B$109,IF(D57&lt;=(Berechnung_Textbausteine!$C$24+'2_Wohneinheiten'!C57*15),Berechnung_Textbausteine!$B$110,)))))))</f>
        <v/>
      </c>
    </row>
    <row r="58" spans="2:9" ht="15.95" customHeight="1">
      <c r="B58" s="334"/>
      <c r="C58" s="237"/>
      <c r="D58" s="254"/>
      <c r="E58" s="255"/>
      <c r="F58" s="246"/>
      <c r="G58" s="237"/>
      <c r="H58" s="227"/>
      <c r="I58" s="328" t="str">
        <f>IF(AND(C58="",D58="",E58="",F58="",G58=""),"",IF(OR(C58="",D58="",E58="",F58="",G58=""),"Bitte vollständig ausfüllen.",
IF(E58=Berechnung_Textbausteine!$B$112,Berechnung_Textbausteine!$B$109,
IF('2_Wohneinheiten'!F58=Berechnung_Textbausteine!$B$111,
IF('2_Wohneinheiten'!D58&gt;(Berechnung_Textbausteine!$D$24+'2_Wohneinheiten'!C58*15),Berechnung_Textbausteine!$B$109,IF(D58&lt;=(Berechnung_Textbausteine!$D$24+'2_Wohneinheiten'!C58*15),Berechnung_Textbausteine!$B$110,)),
IF(F58=Berechnung_Textbausteine!$B$112,
IF('2_Wohneinheiten'!D58&gt;(Berechnung_Textbausteine!$C$24+'2_Wohneinheiten'!C58*15),Berechnung_Textbausteine!$B$109,IF(D58&lt;=(Berechnung_Textbausteine!$C$24+'2_Wohneinheiten'!C58*15),Berechnung_Textbausteine!$B$110,)))))))</f>
        <v/>
      </c>
    </row>
    <row r="59" spans="2:9" ht="15.95" customHeight="1">
      <c r="B59" s="334"/>
      <c r="C59" s="237"/>
      <c r="D59" s="254"/>
      <c r="E59" s="255"/>
      <c r="F59" s="246"/>
      <c r="G59" s="237"/>
      <c r="H59" s="227"/>
      <c r="I59" s="328" t="str">
        <f>IF(AND(C59="",D59="",E59="",F59="",G59=""),"",IF(OR(C59="",D59="",E59="",F59="",G59=""),"Bitte vollständig ausfüllen.",
IF(E59=Berechnung_Textbausteine!$B$112,Berechnung_Textbausteine!$B$109,
IF('2_Wohneinheiten'!F59=Berechnung_Textbausteine!$B$111,
IF('2_Wohneinheiten'!D59&gt;(Berechnung_Textbausteine!$D$24+'2_Wohneinheiten'!C59*15),Berechnung_Textbausteine!$B$109,IF(D59&lt;=(Berechnung_Textbausteine!$D$24+'2_Wohneinheiten'!C59*15),Berechnung_Textbausteine!$B$110,)),
IF(F59=Berechnung_Textbausteine!$B$112,
IF('2_Wohneinheiten'!D59&gt;(Berechnung_Textbausteine!$C$24+'2_Wohneinheiten'!C59*15),Berechnung_Textbausteine!$B$109,IF(D59&lt;=(Berechnung_Textbausteine!$C$24+'2_Wohneinheiten'!C59*15),Berechnung_Textbausteine!$B$110,)))))))</f>
        <v/>
      </c>
    </row>
    <row r="60" spans="2:9" ht="15.95" customHeight="1">
      <c r="B60" s="334"/>
      <c r="C60" s="237"/>
      <c r="D60" s="254"/>
      <c r="E60" s="255"/>
      <c r="F60" s="246"/>
      <c r="G60" s="237"/>
      <c r="H60" s="227"/>
      <c r="I60" s="328" t="str">
        <f>IF(AND(C60="",D60="",E60="",F60="",G60=""),"",IF(OR(C60="",D60="",E60="",F60="",G60=""),"Bitte vollständig ausfüllen.",
IF(E60=Berechnung_Textbausteine!$B$112,Berechnung_Textbausteine!$B$109,
IF('2_Wohneinheiten'!F60=Berechnung_Textbausteine!$B$111,
IF('2_Wohneinheiten'!D60&gt;(Berechnung_Textbausteine!$D$24+'2_Wohneinheiten'!C60*15),Berechnung_Textbausteine!$B$109,IF(D60&lt;=(Berechnung_Textbausteine!$D$24+'2_Wohneinheiten'!C60*15),Berechnung_Textbausteine!$B$110,)),
IF(F60=Berechnung_Textbausteine!$B$112,
IF('2_Wohneinheiten'!D60&gt;(Berechnung_Textbausteine!$C$24+'2_Wohneinheiten'!C60*15),Berechnung_Textbausteine!$B$109,IF(D60&lt;=(Berechnung_Textbausteine!$C$24+'2_Wohneinheiten'!C60*15),Berechnung_Textbausteine!$B$110,)))))))</f>
        <v/>
      </c>
    </row>
    <row r="61" spans="2:9" ht="15.95" customHeight="1">
      <c r="B61" s="334"/>
      <c r="C61" s="237"/>
      <c r="D61" s="254"/>
      <c r="E61" s="255"/>
      <c r="F61" s="246"/>
      <c r="G61" s="237"/>
      <c r="H61" s="227"/>
      <c r="I61" s="328" t="str">
        <f>IF(AND(C61="",D61="",E61="",F61="",G61=""),"",IF(OR(C61="",D61="",E61="",F61="",G61=""),"Bitte vollständig ausfüllen.",
IF(E61=Berechnung_Textbausteine!$B$112,Berechnung_Textbausteine!$B$109,
IF('2_Wohneinheiten'!F61=Berechnung_Textbausteine!$B$111,
IF('2_Wohneinheiten'!D61&gt;(Berechnung_Textbausteine!$D$24+'2_Wohneinheiten'!C61*15),Berechnung_Textbausteine!$B$109,IF(D61&lt;=(Berechnung_Textbausteine!$D$24+'2_Wohneinheiten'!C61*15),Berechnung_Textbausteine!$B$110,)),
IF(F61=Berechnung_Textbausteine!$B$112,
IF('2_Wohneinheiten'!D61&gt;(Berechnung_Textbausteine!$C$24+'2_Wohneinheiten'!C61*15),Berechnung_Textbausteine!$B$109,IF(D61&lt;=(Berechnung_Textbausteine!$C$24+'2_Wohneinheiten'!C61*15),Berechnung_Textbausteine!$B$110,)))))))</f>
        <v/>
      </c>
    </row>
    <row r="62" spans="2:9" ht="15.95" customHeight="1">
      <c r="B62" s="334"/>
      <c r="C62" s="237"/>
      <c r="D62" s="254"/>
      <c r="E62" s="255"/>
      <c r="F62" s="246"/>
      <c r="G62" s="237"/>
      <c r="H62" s="227"/>
      <c r="I62" s="328" t="str">
        <f>IF(AND(C62="",D62="",E62="",F62="",G62=""),"",IF(OR(C62="",D62="",E62="",F62="",G62=""),"Bitte vollständig ausfüllen.",
IF(E62=Berechnung_Textbausteine!$B$112,Berechnung_Textbausteine!$B$109,
IF('2_Wohneinheiten'!F62=Berechnung_Textbausteine!$B$111,
IF('2_Wohneinheiten'!D62&gt;(Berechnung_Textbausteine!$D$24+'2_Wohneinheiten'!C62*15),Berechnung_Textbausteine!$B$109,IF(D62&lt;=(Berechnung_Textbausteine!$D$24+'2_Wohneinheiten'!C62*15),Berechnung_Textbausteine!$B$110,)),
IF(F62=Berechnung_Textbausteine!$B$112,
IF('2_Wohneinheiten'!D62&gt;(Berechnung_Textbausteine!$C$24+'2_Wohneinheiten'!C62*15),Berechnung_Textbausteine!$B$109,IF(D62&lt;=(Berechnung_Textbausteine!$C$24+'2_Wohneinheiten'!C62*15),Berechnung_Textbausteine!$B$110,)))))))</f>
        <v/>
      </c>
    </row>
    <row r="63" spans="2:9" ht="15.95" customHeight="1">
      <c r="B63" s="334"/>
      <c r="C63" s="237"/>
      <c r="D63" s="254"/>
      <c r="E63" s="255"/>
      <c r="F63" s="246"/>
      <c r="G63" s="237"/>
      <c r="H63" s="227"/>
      <c r="I63" s="328" t="str">
        <f>IF(AND(C63="",D63="",E63="",F63="",G63=""),"",IF(OR(C63="",D63="",E63="",F63="",G63=""),"Bitte vollständig ausfüllen.",
IF(E63=Berechnung_Textbausteine!$B$112,Berechnung_Textbausteine!$B$109,
IF('2_Wohneinheiten'!F63=Berechnung_Textbausteine!$B$111,
IF('2_Wohneinheiten'!D63&gt;(Berechnung_Textbausteine!$D$24+'2_Wohneinheiten'!C63*15),Berechnung_Textbausteine!$B$109,IF(D63&lt;=(Berechnung_Textbausteine!$D$24+'2_Wohneinheiten'!C63*15),Berechnung_Textbausteine!$B$110,)),
IF(F63=Berechnung_Textbausteine!$B$112,
IF('2_Wohneinheiten'!D63&gt;(Berechnung_Textbausteine!$C$24+'2_Wohneinheiten'!C63*15),Berechnung_Textbausteine!$B$109,IF(D63&lt;=(Berechnung_Textbausteine!$C$24+'2_Wohneinheiten'!C63*15),Berechnung_Textbausteine!$B$110,)))))))</f>
        <v/>
      </c>
    </row>
    <row r="64" spans="2:9" ht="15.95" customHeight="1">
      <c r="B64" s="334"/>
      <c r="C64" s="237"/>
      <c r="D64" s="254"/>
      <c r="E64" s="255"/>
      <c r="F64" s="246"/>
      <c r="G64" s="237"/>
      <c r="H64" s="227"/>
      <c r="I64" s="328" t="str">
        <f>IF(AND(C64="",D64="",E64="",F64="",G64=""),"",IF(OR(C64="",D64="",E64="",F64="",G64=""),"Bitte vollständig ausfüllen.",
IF(E64=Berechnung_Textbausteine!$B$112,Berechnung_Textbausteine!$B$109,
IF('2_Wohneinheiten'!F64=Berechnung_Textbausteine!$B$111,
IF('2_Wohneinheiten'!D64&gt;(Berechnung_Textbausteine!$D$24+'2_Wohneinheiten'!C64*15),Berechnung_Textbausteine!$B$109,IF(D64&lt;=(Berechnung_Textbausteine!$D$24+'2_Wohneinheiten'!C64*15),Berechnung_Textbausteine!$B$110,)),
IF(F64=Berechnung_Textbausteine!$B$112,
IF('2_Wohneinheiten'!D64&gt;(Berechnung_Textbausteine!$C$24+'2_Wohneinheiten'!C64*15),Berechnung_Textbausteine!$B$109,IF(D64&lt;=(Berechnung_Textbausteine!$C$24+'2_Wohneinheiten'!C64*15),Berechnung_Textbausteine!$B$110,)))))))</f>
        <v/>
      </c>
    </row>
    <row r="65" spans="2:9" ht="15.95" customHeight="1">
      <c r="B65" s="334"/>
      <c r="C65" s="237"/>
      <c r="D65" s="254"/>
      <c r="E65" s="255"/>
      <c r="F65" s="246"/>
      <c r="G65" s="237"/>
      <c r="H65" s="227"/>
      <c r="I65" s="328" t="str">
        <f>IF(AND(C65="",D65="",E65="",F65="",G65=""),"",IF(OR(C65="",D65="",E65="",F65="",G65=""),"Bitte vollständig ausfüllen.",
IF(E65=Berechnung_Textbausteine!$B$112,Berechnung_Textbausteine!$B$109,
IF('2_Wohneinheiten'!F65=Berechnung_Textbausteine!$B$111,
IF('2_Wohneinheiten'!D65&gt;(Berechnung_Textbausteine!$D$24+'2_Wohneinheiten'!C65*15),Berechnung_Textbausteine!$B$109,IF(D65&lt;=(Berechnung_Textbausteine!$D$24+'2_Wohneinheiten'!C65*15),Berechnung_Textbausteine!$B$110,)),
IF(F65=Berechnung_Textbausteine!$B$112,
IF('2_Wohneinheiten'!D65&gt;(Berechnung_Textbausteine!$C$24+'2_Wohneinheiten'!C65*15),Berechnung_Textbausteine!$B$109,IF(D65&lt;=(Berechnung_Textbausteine!$C$24+'2_Wohneinheiten'!C65*15),Berechnung_Textbausteine!$B$110,)))))))</f>
        <v/>
      </c>
    </row>
    <row r="66" spans="2:9" ht="15.95" customHeight="1">
      <c r="B66" s="334"/>
      <c r="C66" s="237"/>
      <c r="D66" s="254"/>
      <c r="E66" s="255"/>
      <c r="F66" s="246"/>
      <c r="G66" s="237"/>
      <c r="H66" s="227"/>
      <c r="I66" s="328" t="str">
        <f>IF(AND(C66="",D66="",E66="",F66="",G66=""),"",IF(OR(C66="",D66="",E66="",F66="",G66=""),"Bitte vollständig ausfüllen.",
IF(E66=Berechnung_Textbausteine!$B$112,Berechnung_Textbausteine!$B$109,
IF('2_Wohneinheiten'!F66=Berechnung_Textbausteine!$B$111,
IF('2_Wohneinheiten'!D66&gt;(Berechnung_Textbausteine!$D$24+'2_Wohneinheiten'!C66*15),Berechnung_Textbausteine!$B$109,IF(D66&lt;=(Berechnung_Textbausteine!$D$24+'2_Wohneinheiten'!C66*15),Berechnung_Textbausteine!$B$110,)),
IF(F66=Berechnung_Textbausteine!$B$112,
IF('2_Wohneinheiten'!D66&gt;(Berechnung_Textbausteine!$C$24+'2_Wohneinheiten'!C66*15),Berechnung_Textbausteine!$B$109,IF(D66&lt;=(Berechnung_Textbausteine!$C$24+'2_Wohneinheiten'!C66*15),Berechnung_Textbausteine!$B$110,)))))))</f>
        <v/>
      </c>
    </row>
    <row r="67" spans="2:9" ht="15.95" customHeight="1">
      <c r="B67" s="334"/>
      <c r="C67" s="237"/>
      <c r="D67" s="254"/>
      <c r="E67" s="255"/>
      <c r="F67" s="246"/>
      <c r="G67" s="237"/>
      <c r="H67" s="227"/>
      <c r="I67" s="328" t="str">
        <f>IF(AND(C67="",D67="",E67="",F67="",G67=""),"",IF(OR(C67="",D67="",E67="",F67="",G67=""),"Bitte vollständig ausfüllen.",
IF(E67=Berechnung_Textbausteine!$B$112,Berechnung_Textbausteine!$B$109,
IF('2_Wohneinheiten'!F67=Berechnung_Textbausteine!$B$111,
IF('2_Wohneinheiten'!D67&gt;(Berechnung_Textbausteine!$D$24+'2_Wohneinheiten'!C67*15),Berechnung_Textbausteine!$B$109,IF(D67&lt;=(Berechnung_Textbausteine!$D$24+'2_Wohneinheiten'!C67*15),Berechnung_Textbausteine!$B$110,)),
IF(F67=Berechnung_Textbausteine!$B$112,
IF('2_Wohneinheiten'!D67&gt;(Berechnung_Textbausteine!$C$24+'2_Wohneinheiten'!C67*15),Berechnung_Textbausteine!$B$109,IF(D67&lt;=(Berechnung_Textbausteine!$C$24+'2_Wohneinheiten'!C67*15),Berechnung_Textbausteine!$B$110,)))))))</f>
        <v/>
      </c>
    </row>
    <row r="68" spans="2:9" ht="15.95" customHeight="1">
      <c r="B68" s="334"/>
      <c r="C68" s="237"/>
      <c r="D68" s="254"/>
      <c r="E68" s="255"/>
      <c r="F68" s="246"/>
      <c r="G68" s="237"/>
      <c r="H68" s="227"/>
      <c r="I68" s="328" t="str">
        <f>IF(AND(C68="",D68="",E68="",F68="",G68=""),"",IF(OR(C68="",D68="",E68="",F68="",G68=""),"Bitte vollständig ausfüllen.",
IF(E68=Berechnung_Textbausteine!$B$112,Berechnung_Textbausteine!$B$109,
IF('2_Wohneinheiten'!F68=Berechnung_Textbausteine!$B$111,
IF('2_Wohneinheiten'!D68&gt;(Berechnung_Textbausteine!$D$24+'2_Wohneinheiten'!C68*15),Berechnung_Textbausteine!$B$109,IF(D68&lt;=(Berechnung_Textbausteine!$D$24+'2_Wohneinheiten'!C68*15),Berechnung_Textbausteine!$B$110,)),
IF(F68=Berechnung_Textbausteine!$B$112,
IF('2_Wohneinheiten'!D68&gt;(Berechnung_Textbausteine!$C$24+'2_Wohneinheiten'!C68*15),Berechnung_Textbausteine!$B$109,IF(D68&lt;=(Berechnung_Textbausteine!$C$24+'2_Wohneinheiten'!C68*15),Berechnung_Textbausteine!$B$110,)))))))</f>
        <v/>
      </c>
    </row>
    <row r="69" spans="2:9" ht="15.95" customHeight="1">
      <c r="B69" s="334"/>
      <c r="C69" s="237"/>
      <c r="D69" s="254"/>
      <c r="E69" s="255"/>
      <c r="F69" s="246"/>
      <c r="G69" s="237"/>
      <c r="H69" s="227"/>
      <c r="I69" s="328" t="str">
        <f>IF(AND(C69="",D69="",E69="",F69="",G69=""),"",IF(OR(C69="",D69="",E69="",F69="",G69=""),"Bitte vollständig ausfüllen.",
IF(E69=Berechnung_Textbausteine!$B$112,Berechnung_Textbausteine!$B$109,
IF('2_Wohneinheiten'!F69=Berechnung_Textbausteine!$B$111,
IF('2_Wohneinheiten'!D69&gt;(Berechnung_Textbausteine!$D$24+'2_Wohneinheiten'!C69*15),Berechnung_Textbausteine!$B$109,IF(D69&lt;=(Berechnung_Textbausteine!$D$24+'2_Wohneinheiten'!C69*15),Berechnung_Textbausteine!$B$110,)),
IF(F69=Berechnung_Textbausteine!$B$112,
IF('2_Wohneinheiten'!D69&gt;(Berechnung_Textbausteine!$C$24+'2_Wohneinheiten'!C69*15),Berechnung_Textbausteine!$B$109,IF(D69&lt;=(Berechnung_Textbausteine!$C$24+'2_Wohneinheiten'!C69*15),Berechnung_Textbausteine!$B$110,)))))))</f>
        <v/>
      </c>
    </row>
    <row r="70" spans="2:9" ht="15.95" customHeight="1">
      <c r="B70" s="334"/>
      <c r="C70" s="237"/>
      <c r="D70" s="254"/>
      <c r="E70" s="255"/>
      <c r="F70" s="246"/>
      <c r="G70" s="237"/>
      <c r="H70" s="227"/>
      <c r="I70" s="328" t="str">
        <f>IF(AND(C70="",D70="",E70="",F70="",G70=""),"",IF(OR(C70="",D70="",E70="",F70="",G70=""),"Bitte vollständig ausfüllen.",
IF(E70=Berechnung_Textbausteine!$B$112,Berechnung_Textbausteine!$B$109,
IF('2_Wohneinheiten'!F70=Berechnung_Textbausteine!$B$111,
IF('2_Wohneinheiten'!D70&gt;(Berechnung_Textbausteine!$D$24+'2_Wohneinheiten'!C70*15),Berechnung_Textbausteine!$B$109,IF(D70&lt;=(Berechnung_Textbausteine!$D$24+'2_Wohneinheiten'!C70*15),Berechnung_Textbausteine!$B$110,)),
IF(F70=Berechnung_Textbausteine!$B$112,
IF('2_Wohneinheiten'!D70&gt;(Berechnung_Textbausteine!$C$24+'2_Wohneinheiten'!C70*15),Berechnung_Textbausteine!$B$109,IF(D70&lt;=(Berechnung_Textbausteine!$C$24+'2_Wohneinheiten'!C70*15),Berechnung_Textbausteine!$B$110,)))))))</f>
        <v/>
      </c>
    </row>
    <row r="71" spans="2:9" ht="15.95" customHeight="1">
      <c r="B71" s="334"/>
      <c r="C71" s="237"/>
      <c r="D71" s="254"/>
      <c r="E71" s="255"/>
      <c r="F71" s="246"/>
      <c r="G71" s="237"/>
      <c r="H71" s="227"/>
      <c r="I71" s="328" t="str">
        <f>IF(AND(C71="",D71="",E71="",F71="",G71=""),"",IF(OR(C71="",D71="",E71="",F71="",G71=""),"Bitte vollständig ausfüllen.",
IF(E71=Berechnung_Textbausteine!$B$112,Berechnung_Textbausteine!$B$109,
IF('2_Wohneinheiten'!F71=Berechnung_Textbausteine!$B$111,
IF('2_Wohneinheiten'!D71&gt;(Berechnung_Textbausteine!$D$24+'2_Wohneinheiten'!C71*15),Berechnung_Textbausteine!$B$109,IF(D71&lt;=(Berechnung_Textbausteine!$D$24+'2_Wohneinheiten'!C71*15),Berechnung_Textbausteine!$B$110,)),
IF(F71=Berechnung_Textbausteine!$B$112,
IF('2_Wohneinheiten'!D71&gt;(Berechnung_Textbausteine!$C$24+'2_Wohneinheiten'!C71*15),Berechnung_Textbausteine!$B$109,IF(D71&lt;=(Berechnung_Textbausteine!$C$24+'2_Wohneinheiten'!C71*15),Berechnung_Textbausteine!$B$110,)))))))</f>
        <v/>
      </c>
    </row>
    <row r="72" spans="2:9" ht="15.95" customHeight="1">
      <c r="B72" s="334"/>
      <c r="C72" s="237"/>
      <c r="D72" s="254"/>
      <c r="E72" s="255"/>
      <c r="F72" s="246"/>
      <c r="G72" s="237"/>
      <c r="H72" s="227"/>
      <c r="I72" s="328" t="str">
        <f>IF(AND(C72="",D72="",E72="",F72="",G72=""),"",IF(OR(C72="",D72="",E72="",F72="",G72=""),"Bitte vollständig ausfüllen.",
IF(E72=Berechnung_Textbausteine!$B$112,Berechnung_Textbausteine!$B$109,
IF('2_Wohneinheiten'!F72=Berechnung_Textbausteine!$B$111,
IF('2_Wohneinheiten'!D72&gt;(Berechnung_Textbausteine!$D$24+'2_Wohneinheiten'!C72*15),Berechnung_Textbausteine!$B$109,IF(D72&lt;=(Berechnung_Textbausteine!$D$24+'2_Wohneinheiten'!C72*15),Berechnung_Textbausteine!$B$110,)),
IF(F72=Berechnung_Textbausteine!$B$112,
IF('2_Wohneinheiten'!D72&gt;(Berechnung_Textbausteine!$C$24+'2_Wohneinheiten'!C72*15),Berechnung_Textbausteine!$B$109,IF(D72&lt;=(Berechnung_Textbausteine!$C$24+'2_Wohneinheiten'!C72*15),Berechnung_Textbausteine!$B$110,)))))))</f>
        <v/>
      </c>
    </row>
    <row r="73" spans="2:9" ht="15.95" customHeight="1">
      <c r="B73" s="334"/>
      <c r="C73" s="237"/>
      <c r="D73" s="254"/>
      <c r="E73" s="255"/>
      <c r="F73" s="246"/>
      <c r="G73" s="237"/>
      <c r="H73" s="227"/>
      <c r="I73" s="328" t="str">
        <f>IF(AND(C73="",D73="",E73="",F73="",G73=""),"",IF(OR(C73="",D73="",E73="",F73="",G73=""),"Bitte vollständig ausfüllen.",
IF(E73=Berechnung_Textbausteine!$B$112,Berechnung_Textbausteine!$B$109,
IF('2_Wohneinheiten'!F73=Berechnung_Textbausteine!$B$111,
IF('2_Wohneinheiten'!D73&gt;(Berechnung_Textbausteine!$D$24+'2_Wohneinheiten'!C73*15),Berechnung_Textbausteine!$B$109,IF(D73&lt;=(Berechnung_Textbausteine!$D$24+'2_Wohneinheiten'!C73*15),Berechnung_Textbausteine!$B$110,)),
IF(F73=Berechnung_Textbausteine!$B$112,
IF('2_Wohneinheiten'!D73&gt;(Berechnung_Textbausteine!$C$24+'2_Wohneinheiten'!C73*15),Berechnung_Textbausteine!$B$109,IF(D73&lt;=(Berechnung_Textbausteine!$C$24+'2_Wohneinheiten'!C73*15),Berechnung_Textbausteine!$B$110,)))))))</f>
        <v/>
      </c>
    </row>
    <row r="74" spans="2:9" ht="15.95" customHeight="1">
      <c r="B74" s="334"/>
      <c r="C74" s="237"/>
      <c r="D74" s="254"/>
      <c r="E74" s="255"/>
      <c r="F74" s="246"/>
      <c r="G74" s="237"/>
      <c r="H74" s="227"/>
      <c r="I74" s="328" t="str">
        <f>IF(AND(C74="",D74="",E74="",F74="",G74=""),"",IF(OR(C74="",D74="",E74="",F74="",G74=""),"Bitte vollständig ausfüllen.",
IF(E74=Berechnung_Textbausteine!$B$112,Berechnung_Textbausteine!$B$109,
IF('2_Wohneinheiten'!F74=Berechnung_Textbausteine!$B$111,
IF('2_Wohneinheiten'!D74&gt;(Berechnung_Textbausteine!$D$24+'2_Wohneinheiten'!C74*15),Berechnung_Textbausteine!$B$109,IF(D74&lt;=(Berechnung_Textbausteine!$D$24+'2_Wohneinheiten'!C74*15),Berechnung_Textbausteine!$B$110,)),
IF(F74=Berechnung_Textbausteine!$B$112,
IF('2_Wohneinheiten'!D74&gt;(Berechnung_Textbausteine!$C$24+'2_Wohneinheiten'!C74*15),Berechnung_Textbausteine!$B$109,IF(D74&lt;=(Berechnung_Textbausteine!$C$24+'2_Wohneinheiten'!C74*15),Berechnung_Textbausteine!$B$110,)))))))</f>
        <v/>
      </c>
    </row>
    <row r="75" spans="2:9" ht="15.95" customHeight="1">
      <c r="B75" s="334"/>
      <c r="C75" s="237"/>
      <c r="D75" s="254"/>
      <c r="E75" s="255"/>
      <c r="F75" s="246"/>
      <c r="G75" s="237"/>
      <c r="H75" s="227"/>
      <c r="I75" s="328" t="str">
        <f>IF(AND(C75="",D75="",E75="",F75="",G75=""),"",IF(OR(C75="",D75="",E75="",F75="",G75=""),"Bitte vollständig ausfüllen.",
IF(E75=Berechnung_Textbausteine!$B$112,Berechnung_Textbausteine!$B$109,
IF('2_Wohneinheiten'!F75=Berechnung_Textbausteine!$B$111,
IF('2_Wohneinheiten'!D75&gt;(Berechnung_Textbausteine!$D$24+'2_Wohneinheiten'!C75*15),Berechnung_Textbausteine!$B$109,IF(D75&lt;=(Berechnung_Textbausteine!$D$24+'2_Wohneinheiten'!C75*15),Berechnung_Textbausteine!$B$110,)),
IF(F75=Berechnung_Textbausteine!$B$112,
IF('2_Wohneinheiten'!D75&gt;(Berechnung_Textbausteine!$C$24+'2_Wohneinheiten'!C75*15),Berechnung_Textbausteine!$B$109,IF(D75&lt;=(Berechnung_Textbausteine!$C$24+'2_Wohneinheiten'!C75*15),Berechnung_Textbausteine!$B$110,)))))))</f>
        <v/>
      </c>
    </row>
    <row r="76" spans="2:9" ht="15.95" customHeight="1">
      <c r="B76" s="334"/>
      <c r="C76" s="237"/>
      <c r="D76" s="254"/>
      <c r="E76" s="255"/>
      <c r="F76" s="246"/>
      <c r="G76" s="237"/>
      <c r="H76" s="227"/>
      <c r="I76" s="328" t="str">
        <f>IF(AND(C76="",D76="",E76="",F76="",G76=""),"",IF(OR(C76="",D76="",E76="",F76="",G76=""),"Bitte vollständig ausfüllen.",
IF(E76=Berechnung_Textbausteine!$B$112,Berechnung_Textbausteine!$B$109,
IF('2_Wohneinheiten'!F76=Berechnung_Textbausteine!$B$111,
IF('2_Wohneinheiten'!D76&gt;(Berechnung_Textbausteine!$D$24+'2_Wohneinheiten'!C76*15),Berechnung_Textbausteine!$B$109,IF(D76&lt;=(Berechnung_Textbausteine!$D$24+'2_Wohneinheiten'!C76*15),Berechnung_Textbausteine!$B$110,)),
IF(F76=Berechnung_Textbausteine!$B$112,
IF('2_Wohneinheiten'!D76&gt;(Berechnung_Textbausteine!$C$24+'2_Wohneinheiten'!C76*15),Berechnung_Textbausteine!$B$109,IF(D76&lt;=(Berechnung_Textbausteine!$C$24+'2_Wohneinheiten'!C76*15),Berechnung_Textbausteine!$B$110,)))))))</f>
        <v/>
      </c>
    </row>
    <row r="77" spans="2:9" ht="15.95" customHeight="1">
      <c r="B77" s="334"/>
      <c r="C77" s="237"/>
      <c r="D77" s="254"/>
      <c r="E77" s="255"/>
      <c r="F77" s="246"/>
      <c r="G77" s="237"/>
      <c r="H77" s="227"/>
      <c r="I77" s="328" t="str">
        <f>IF(AND(C77="",D77="",E77="",F77="",G77=""),"",IF(OR(C77="",D77="",E77="",F77="",G77=""),"Bitte vollständig ausfüllen.",
IF(E77=Berechnung_Textbausteine!$B$112,Berechnung_Textbausteine!$B$109,
IF('2_Wohneinheiten'!F77=Berechnung_Textbausteine!$B$111,
IF('2_Wohneinheiten'!D77&gt;(Berechnung_Textbausteine!$D$24+'2_Wohneinheiten'!C77*15),Berechnung_Textbausteine!$B$109,IF(D77&lt;=(Berechnung_Textbausteine!$D$24+'2_Wohneinheiten'!C77*15),Berechnung_Textbausteine!$B$110,)),
IF(F77=Berechnung_Textbausteine!$B$112,
IF('2_Wohneinheiten'!D77&gt;(Berechnung_Textbausteine!$C$24+'2_Wohneinheiten'!C77*15),Berechnung_Textbausteine!$B$109,IF(D77&lt;=(Berechnung_Textbausteine!$C$24+'2_Wohneinheiten'!C77*15),Berechnung_Textbausteine!$B$110,)))))))</f>
        <v/>
      </c>
    </row>
    <row r="78" spans="2:9" ht="15.95" customHeight="1">
      <c r="B78" s="334"/>
      <c r="C78" s="237"/>
      <c r="D78" s="254"/>
      <c r="E78" s="255"/>
      <c r="F78" s="246"/>
      <c r="G78" s="237"/>
      <c r="H78" s="227"/>
      <c r="I78" s="328" t="str">
        <f>IF(AND(C78="",D78="",E78="",F78="",G78=""),"",IF(OR(C78="",D78="",E78="",F78="",G78=""),"Bitte vollständig ausfüllen.",
IF(E78=Berechnung_Textbausteine!$B$112,Berechnung_Textbausteine!$B$109,
IF('2_Wohneinheiten'!F78=Berechnung_Textbausteine!$B$111,
IF('2_Wohneinheiten'!D78&gt;(Berechnung_Textbausteine!$D$24+'2_Wohneinheiten'!C78*15),Berechnung_Textbausteine!$B$109,IF(D78&lt;=(Berechnung_Textbausteine!$D$24+'2_Wohneinheiten'!C78*15),Berechnung_Textbausteine!$B$110,)),
IF(F78=Berechnung_Textbausteine!$B$112,
IF('2_Wohneinheiten'!D78&gt;(Berechnung_Textbausteine!$C$24+'2_Wohneinheiten'!C78*15),Berechnung_Textbausteine!$B$109,IF(D78&lt;=(Berechnung_Textbausteine!$C$24+'2_Wohneinheiten'!C78*15),Berechnung_Textbausteine!$B$110,)))))))</f>
        <v/>
      </c>
    </row>
    <row r="79" spans="2:9" ht="15.95" customHeight="1">
      <c r="B79" s="334"/>
      <c r="C79" s="237"/>
      <c r="D79" s="254"/>
      <c r="E79" s="255"/>
      <c r="F79" s="246"/>
      <c r="G79" s="237"/>
      <c r="H79" s="227"/>
      <c r="I79" s="328" t="str">
        <f>IF(AND(C79="",D79="",E79="",F79="",G79=""),"",IF(OR(C79="",D79="",E79="",F79="",G79=""),"Bitte vollständig ausfüllen.",
IF(E79=Berechnung_Textbausteine!$B$112,Berechnung_Textbausteine!$B$109,
IF('2_Wohneinheiten'!F79=Berechnung_Textbausteine!$B$111,
IF('2_Wohneinheiten'!D79&gt;(Berechnung_Textbausteine!$D$24+'2_Wohneinheiten'!C79*15),Berechnung_Textbausteine!$B$109,IF(D79&lt;=(Berechnung_Textbausteine!$D$24+'2_Wohneinheiten'!C79*15),Berechnung_Textbausteine!$B$110,)),
IF(F79=Berechnung_Textbausteine!$B$112,
IF('2_Wohneinheiten'!D79&gt;(Berechnung_Textbausteine!$C$24+'2_Wohneinheiten'!C79*15),Berechnung_Textbausteine!$B$109,IF(D79&lt;=(Berechnung_Textbausteine!$C$24+'2_Wohneinheiten'!C79*15),Berechnung_Textbausteine!$B$110,)))))))</f>
        <v/>
      </c>
    </row>
    <row r="80" spans="2:9" ht="15.95" customHeight="1">
      <c r="B80" s="334"/>
      <c r="C80" s="237"/>
      <c r="D80" s="254"/>
      <c r="E80" s="255"/>
      <c r="F80" s="246"/>
      <c r="G80" s="237"/>
      <c r="H80" s="227"/>
      <c r="I80" s="328" t="str">
        <f>IF(AND(C80="",D80="",E80="",F80="",G80=""),"",IF(OR(C80="",D80="",E80="",F80="",G80=""),"Bitte vollständig ausfüllen.",
IF(E80=Berechnung_Textbausteine!$B$112,Berechnung_Textbausteine!$B$109,
IF('2_Wohneinheiten'!F80=Berechnung_Textbausteine!$B$111,
IF('2_Wohneinheiten'!D80&gt;(Berechnung_Textbausteine!$D$24+'2_Wohneinheiten'!C80*15),Berechnung_Textbausteine!$B$109,IF(D80&lt;=(Berechnung_Textbausteine!$D$24+'2_Wohneinheiten'!C80*15),Berechnung_Textbausteine!$B$110,)),
IF(F80=Berechnung_Textbausteine!$B$112,
IF('2_Wohneinheiten'!D80&gt;(Berechnung_Textbausteine!$C$24+'2_Wohneinheiten'!C80*15),Berechnung_Textbausteine!$B$109,IF(D80&lt;=(Berechnung_Textbausteine!$C$24+'2_Wohneinheiten'!C80*15),Berechnung_Textbausteine!$B$110,)))))))</f>
        <v/>
      </c>
    </row>
    <row r="81" spans="2:9" ht="15.95" customHeight="1">
      <c r="B81" s="334"/>
      <c r="C81" s="237"/>
      <c r="D81" s="254"/>
      <c r="E81" s="255"/>
      <c r="F81" s="246"/>
      <c r="G81" s="237"/>
      <c r="H81" s="227"/>
      <c r="I81" s="328" t="str">
        <f>IF(AND(C81="",D81="",E81="",F81="",G81=""),"",IF(OR(C81="",D81="",E81="",F81="",G81=""),"Bitte vollständig ausfüllen.",
IF(E81=Berechnung_Textbausteine!$B$112,Berechnung_Textbausteine!$B$109,
IF('2_Wohneinheiten'!F81=Berechnung_Textbausteine!$B$111,
IF('2_Wohneinheiten'!D81&gt;(Berechnung_Textbausteine!$D$24+'2_Wohneinheiten'!C81*15),Berechnung_Textbausteine!$B$109,IF(D81&lt;=(Berechnung_Textbausteine!$D$24+'2_Wohneinheiten'!C81*15),Berechnung_Textbausteine!$B$110,)),
IF(F81=Berechnung_Textbausteine!$B$112,
IF('2_Wohneinheiten'!D81&gt;(Berechnung_Textbausteine!$C$24+'2_Wohneinheiten'!C81*15),Berechnung_Textbausteine!$B$109,IF(D81&lt;=(Berechnung_Textbausteine!$C$24+'2_Wohneinheiten'!C81*15),Berechnung_Textbausteine!$B$110,)))))))</f>
        <v/>
      </c>
    </row>
    <row r="82" spans="2:9" ht="15.95" customHeight="1">
      <c r="B82" s="334"/>
      <c r="C82" s="237"/>
      <c r="D82" s="254"/>
      <c r="E82" s="255"/>
      <c r="F82" s="246"/>
      <c r="G82" s="237"/>
      <c r="H82" s="227"/>
      <c r="I82" s="328" t="str">
        <f>IF(AND(C82="",D82="",E82="",F82="",G82=""),"",IF(OR(C82="",D82="",E82="",F82="",G82=""),"Bitte vollständig ausfüllen.",
IF(E82=Berechnung_Textbausteine!$B$112,Berechnung_Textbausteine!$B$109,
IF('2_Wohneinheiten'!F82=Berechnung_Textbausteine!$B$111,
IF('2_Wohneinheiten'!D82&gt;(Berechnung_Textbausteine!$D$24+'2_Wohneinheiten'!C82*15),Berechnung_Textbausteine!$B$109,IF(D82&lt;=(Berechnung_Textbausteine!$D$24+'2_Wohneinheiten'!C82*15),Berechnung_Textbausteine!$B$110,)),
IF(F82=Berechnung_Textbausteine!$B$112,
IF('2_Wohneinheiten'!D82&gt;(Berechnung_Textbausteine!$C$24+'2_Wohneinheiten'!C82*15),Berechnung_Textbausteine!$B$109,IF(D82&lt;=(Berechnung_Textbausteine!$C$24+'2_Wohneinheiten'!C82*15),Berechnung_Textbausteine!$B$110,)))))))</f>
        <v/>
      </c>
    </row>
    <row r="83" spans="2:9" ht="15.95" customHeight="1">
      <c r="B83" s="334"/>
      <c r="C83" s="237"/>
      <c r="D83" s="254"/>
      <c r="E83" s="255"/>
      <c r="F83" s="246"/>
      <c r="G83" s="237"/>
      <c r="H83" s="227"/>
      <c r="I83" s="328" t="str">
        <f>IF(AND(C83="",D83="",E83="",F83="",G83=""),"",IF(OR(C83="",D83="",E83="",F83="",G83=""),"Bitte vollständig ausfüllen.",
IF(E83=Berechnung_Textbausteine!$B$112,Berechnung_Textbausteine!$B$109,
IF('2_Wohneinheiten'!F83=Berechnung_Textbausteine!$B$111,
IF('2_Wohneinheiten'!D83&gt;(Berechnung_Textbausteine!$D$24+'2_Wohneinheiten'!C83*15),Berechnung_Textbausteine!$B$109,IF(D83&lt;=(Berechnung_Textbausteine!$D$24+'2_Wohneinheiten'!C83*15),Berechnung_Textbausteine!$B$110,)),
IF(F83=Berechnung_Textbausteine!$B$112,
IF('2_Wohneinheiten'!D83&gt;(Berechnung_Textbausteine!$C$24+'2_Wohneinheiten'!C83*15),Berechnung_Textbausteine!$B$109,IF(D83&lt;=(Berechnung_Textbausteine!$C$24+'2_Wohneinheiten'!C83*15),Berechnung_Textbausteine!$B$110,)))))))</f>
        <v/>
      </c>
    </row>
    <row r="84" spans="2:9" ht="15.95" customHeight="1">
      <c r="B84" s="334"/>
      <c r="C84" s="237"/>
      <c r="D84" s="254"/>
      <c r="E84" s="255"/>
      <c r="F84" s="246"/>
      <c r="G84" s="237"/>
      <c r="H84" s="227"/>
      <c r="I84" s="328" t="str">
        <f>IF(AND(C84="",D84="",E84="",F84="",G84=""),"",IF(OR(C84="",D84="",E84="",F84="",G84=""),"Bitte vollständig ausfüllen.",
IF(E84=Berechnung_Textbausteine!$B$112,Berechnung_Textbausteine!$B$109,
IF('2_Wohneinheiten'!F84=Berechnung_Textbausteine!$B$111,
IF('2_Wohneinheiten'!D84&gt;(Berechnung_Textbausteine!$D$24+'2_Wohneinheiten'!C84*15),Berechnung_Textbausteine!$B$109,IF(D84&lt;=(Berechnung_Textbausteine!$D$24+'2_Wohneinheiten'!C84*15),Berechnung_Textbausteine!$B$110,)),
IF(F84=Berechnung_Textbausteine!$B$112,
IF('2_Wohneinheiten'!D84&gt;(Berechnung_Textbausteine!$C$24+'2_Wohneinheiten'!C84*15),Berechnung_Textbausteine!$B$109,IF(D84&lt;=(Berechnung_Textbausteine!$C$24+'2_Wohneinheiten'!C84*15),Berechnung_Textbausteine!$B$110,)))))))</f>
        <v/>
      </c>
    </row>
    <row r="85" spans="2:9" ht="15.95" customHeight="1">
      <c r="B85" s="334"/>
      <c r="C85" s="237"/>
      <c r="D85" s="254"/>
      <c r="E85" s="255"/>
      <c r="F85" s="246"/>
      <c r="G85" s="237"/>
      <c r="H85" s="227"/>
      <c r="I85" s="328" t="str">
        <f>IF(AND(C85="",D85="",E85="",F85="",G85=""),"",IF(OR(C85="",D85="",E85="",F85="",G85=""),"Bitte vollständig ausfüllen.",
IF(E85=Berechnung_Textbausteine!$B$112,Berechnung_Textbausteine!$B$109,
IF('2_Wohneinheiten'!F85=Berechnung_Textbausteine!$B$111,
IF('2_Wohneinheiten'!D85&gt;(Berechnung_Textbausteine!$D$24+'2_Wohneinheiten'!C85*15),Berechnung_Textbausteine!$B$109,IF(D85&lt;=(Berechnung_Textbausteine!$D$24+'2_Wohneinheiten'!C85*15),Berechnung_Textbausteine!$B$110,)),
IF(F85=Berechnung_Textbausteine!$B$112,
IF('2_Wohneinheiten'!D85&gt;(Berechnung_Textbausteine!$C$24+'2_Wohneinheiten'!C85*15),Berechnung_Textbausteine!$B$109,IF(D85&lt;=(Berechnung_Textbausteine!$C$24+'2_Wohneinheiten'!C85*15),Berechnung_Textbausteine!$B$110,)))))))</f>
        <v/>
      </c>
    </row>
    <row r="86" spans="2:9" ht="15.95" customHeight="1">
      <c r="B86" s="334"/>
      <c r="C86" s="237"/>
      <c r="D86" s="254"/>
      <c r="E86" s="255"/>
      <c r="F86" s="246"/>
      <c r="G86" s="237"/>
      <c r="H86" s="227"/>
      <c r="I86" s="328" t="str">
        <f>IF(AND(C86="",D86="",E86="",F86="",G86=""),"",IF(OR(C86="",D86="",E86="",F86="",G86=""),"Bitte vollständig ausfüllen.",
IF(E86=Berechnung_Textbausteine!$B$112,Berechnung_Textbausteine!$B$109,
IF('2_Wohneinheiten'!F86=Berechnung_Textbausteine!$B$111,
IF('2_Wohneinheiten'!D86&gt;(Berechnung_Textbausteine!$D$24+'2_Wohneinheiten'!C86*15),Berechnung_Textbausteine!$B$109,IF(D86&lt;=(Berechnung_Textbausteine!$D$24+'2_Wohneinheiten'!C86*15),Berechnung_Textbausteine!$B$110,)),
IF(F86=Berechnung_Textbausteine!$B$112,
IF('2_Wohneinheiten'!D86&gt;(Berechnung_Textbausteine!$C$24+'2_Wohneinheiten'!C86*15),Berechnung_Textbausteine!$B$109,IF(D86&lt;=(Berechnung_Textbausteine!$C$24+'2_Wohneinheiten'!C86*15),Berechnung_Textbausteine!$B$110,)))))))</f>
        <v/>
      </c>
    </row>
    <row r="87" spans="2:9" ht="15.95" customHeight="1">
      <c r="B87" s="334"/>
      <c r="C87" s="237"/>
      <c r="D87" s="254"/>
      <c r="E87" s="255"/>
      <c r="F87" s="246"/>
      <c r="G87" s="237"/>
      <c r="H87" s="227"/>
      <c r="I87" s="328" t="str">
        <f>IF(AND(C87="",D87="",E87="",F87="",G87=""),"",IF(OR(C87="",D87="",E87="",F87="",G87=""),"Bitte vollständig ausfüllen.",
IF(E87=Berechnung_Textbausteine!$B$112,Berechnung_Textbausteine!$B$109,
IF('2_Wohneinheiten'!F87=Berechnung_Textbausteine!$B$111,
IF('2_Wohneinheiten'!D87&gt;(Berechnung_Textbausteine!$D$24+'2_Wohneinheiten'!C87*15),Berechnung_Textbausteine!$B$109,IF(D87&lt;=(Berechnung_Textbausteine!$D$24+'2_Wohneinheiten'!C87*15),Berechnung_Textbausteine!$B$110,)),
IF(F87=Berechnung_Textbausteine!$B$112,
IF('2_Wohneinheiten'!D87&gt;(Berechnung_Textbausteine!$C$24+'2_Wohneinheiten'!C87*15),Berechnung_Textbausteine!$B$109,IF(D87&lt;=(Berechnung_Textbausteine!$C$24+'2_Wohneinheiten'!C87*15),Berechnung_Textbausteine!$B$110,)))))))</f>
        <v/>
      </c>
    </row>
    <row r="88" spans="2:9" ht="15.95" customHeight="1">
      <c r="B88" s="334"/>
      <c r="C88" s="237"/>
      <c r="D88" s="254"/>
      <c r="E88" s="255"/>
      <c r="F88" s="246"/>
      <c r="G88" s="237"/>
      <c r="H88" s="227"/>
      <c r="I88" s="328" t="str">
        <f>IF(AND(C88="",D88="",E88="",F88="",G88=""),"",IF(OR(C88="",D88="",E88="",F88="",G88=""),"Bitte vollständig ausfüllen.",
IF(E88=Berechnung_Textbausteine!$B$112,Berechnung_Textbausteine!$B$109,
IF('2_Wohneinheiten'!F88=Berechnung_Textbausteine!$B$111,
IF('2_Wohneinheiten'!D88&gt;(Berechnung_Textbausteine!$D$24+'2_Wohneinheiten'!C88*15),Berechnung_Textbausteine!$B$109,IF(D88&lt;=(Berechnung_Textbausteine!$D$24+'2_Wohneinheiten'!C88*15),Berechnung_Textbausteine!$B$110,)),
IF(F88=Berechnung_Textbausteine!$B$112,
IF('2_Wohneinheiten'!D88&gt;(Berechnung_Textbausteine!$C$24+'2_Wohneinheiten'!C88*15),Berechnung_Textbausteine!$B$109,IF(D88&lt;=(Berechnung_Textbausteine!$C$24+'2_Wohneinheiten'!C88*15),Berechnung_Textbausteine!$B$110,)))))))</f>
        <v/>
      </c>
    </row>
    <row r="89" spans="2:9" ht="15.95" customHeight="1">
      <c r="B89" s="334"/>
      <c r="C89" s="237"/>
      <c r="D89" s="254"/>
      <c r="E89" s="255"/>
      <c r="F89" s="246"/>
      <c r="G89" s="237"/>
      <c r="H89" s="227"/>
      <c r="I89" s="328" t="str">
        <f>IF(AND(C89="",D89="",E89="",F89="",G89=""),"",IF(OR(C89="",D89="",E89="",F89="",G89=""),"Bitte vollständig ausfüllen.",
IF(E89=Berechnung_Textbausteine!$B$112,Berechnung_Textbausteine!$B$109,
IF('2_Wohneinheiten'!F89=Berechnung_Textbausteine!$B$111,
IF('2_Wohneinheiten'!D89&gt;(Berechnung_Textbausteine!$D$24+'2_Wohneinheiten'!C89*15),Berechnung_Textbausteine!$B$109,IF(D89&lt;=(Berechnung_Textbausteine!$D$24+'2_Wohneinheiten'!C89*15),Berechnung_Textbausteine!$B$110,)),
IF(F89=Berechnung_Textbausteine!$B$112,
IF('2_Wohneinheiten'!D89&gt;(Berechnung_Textbausteine!$C$24+'2_Wohneinheiten'!C89*15),Berechnung_Textbausteine!$B$109,IF(D89&lt;=(Berechnung_Textbausteine!$C$24+'2_Wohneinheiten'!C89*15),Berechnung_Textbausteine!$B$110,)))))))</f>
        <v/>
      </c>
    </row>
    <row r="90" spans="2:9" ht="15.95" customHeight="1">
      <c r="B90" s="334"/>
      <c r="C90" s="237"/>
      <c r="D90" s="254"/>
      <c r="E90" s="255"/>
      <c r="F90" s="246"/>
      <c r="G90" s="237"/>
      <c r="H90" s="227"/>
      <c r="I90" s="328" t="str">
        <f>IF(AND(C90="",D90="",E90="",F90="",G90=""),"",IF(OR(C90="",D90="",E90="",F90="",G90=""),"Bitte vollständig ausfüllen.",
IF(E90=Berechnung_Textbausteine!$B$112,Berechnung_Textbausteine!$B$109,
IF('2_Wohneinheiten'!F90=Berechnung_Textbausteine!$B$111,
IF('2_Wohneinheiten'!D90&gt;(Berechnung_Textbausteine!$D$24+'2_Wohneinheiten'!C90*15),Berechnung_Textbausteine!$B$109,IF(D90&lt;=(Berechnung_Textbausteine!$D$24+'2_Wohneinheiten'!C90*15),Berechnung_Textbausteine!$B$110,)),
IF(F90=Berechnung_Textbausteine!$B$112,
IF('2_Wohneinheiten'!D90&gt;(Berechnung_Textbausteine!$C$24+'2_Wohneinheiten'!C90*15),Berechnung_Textbausteine!$B$109,IF(D90&lt;=(Berechnung_Textbausteine!$C$24+'2_Wohneinheiten'!C90*15),Berechnung_Textbausteine!$B$110,)))))))</f>
        <v/>
      </c>
    </row>
    <row r="91" spans="2:9" ht="15.95" customHeight="1">
      <c r="B91" s="334"/>
      <c r="C91" s="237"/>
      <c r="D91" s="254"/>
      <c r="E91" s="255"/>
      <c r="F91" s="246"/>
      <c r="G91" s="237"/>
      <c r="H91" s="227"/>
      <c r="I91" s="328" t="str">
        <f>IF(AND(C91="",D91="",E91="",F91="",G91=""),"",IF(OR(C91="",D91="",E91="",F91="",G91=""),"Bitte vollständig ausfüllen.",
IF(E91=Berechnung_Textbausteine!$B$112,Berechnung_Textbausteine!$B$109,
IF('2_Wohneinheiten'!F91=Berechnung_Textbausteine!$B$111,
IF('2_Wohneinheiten'!D91&gt;(Berechnung_Textbausteine!$D$24+'2_Wohneinheiten'!C91*15),Berechnung_Textbausteine!$B$109,IF(D91&lt;=(Berechnung_Textbausteine!$D$24+'2_Wohneinheiten'!C91*15),Berechnung_Textbausteine!$B$110,)),
IF(F91=Berechnung_Textbausteine!$B$112,
IF('2_Wohneinheiten'!D91&gt;(Berechnung_Textbausteine!$C$24+'2_Wohneinheiten'!C91*15),Berechnung_Textbausteine!$B$109,IF(D91&lt;=(Berechnung_Textbausteine!$C$24+'2_Wohneinheiten'!C91*15),Berechnung_Textbausteine!$B$110,)))))))</f>
        <v/>
      </c>
    </row>
    <row r="92" spans="2:9" ht="15.95" customHeight="1">
      <c r="B92" s="334"/>
      <c r="C92" s="237"/>
      <c r="D92" s="254"/>
      <c r="E92" s="255"/>
      <c r="F92" s="246"/>
      <c r="G92" s="237"/>
      <c r="H92" s="227"/>
      <c r="I92" s="328" t="str">
        <f>IF(AND(C92="",D92="",E92="",F92="",G92=""),"",IF(OR(C92="",D92="",E92="",F92="",G92=""),"Bitte vollständig ausfüllen.",
IF(E92=Berechnung_Textbausteine!$B$112,Berechnung_Textbausteine!$B$109,
IF('2_Wohneinheiten'!F92=Berechnung_Textbausteine!$B$111,
IF('2_Wohneinheiten'!D92&gt;(Berechnung_Textbausteine!$D$24+'2_Wohneinheiten'!C92*15),Berechnung_Textbausteine!$B$109,IF(D92&lt;=(Berechnung_Textbausteine!$D$24+'2_Wohneinheiten'!C92*15),Berechnung_Textbausteine!$B$110,)),
IF(F92=Berechnung_Textbausteine!$B$112,
IF('2_Wohneinheiten'!D92&gt;(Berechnung_Textbausteine!$C$24+'2_Wohneinheiten'!C92*15),Berechnung_Textbausteine!$B$109,IF(D92&lt;=(Berechnung_Textbausteine!$C$24+'2_Wohneinheiten'!C92*15),Berechnung_Textbausteine!$B$110,)))))))</f>
        <v/>
      </c>
    </row>
    <row r="93" spans="2:9" ht="15.95" customHeight="1">
      <c r="B93" s="334"/>
      <c r="C93" s="237"/>
      <c r="D93" s="254"/>
      <c r="E93" s="255"/>
      <c r="F93" s="246"/>
      <c r="G93" s="237"/>
      <c r="H93" s="227"/>
      <c r="I93" s="328" t="str">
        <f>IF(AND(C93="",D93="",E93="",F93="",G93=""),"",IF(OR(C93="",D93="",E93="",F93="",G93=""),"Bitte vollständig ausfüllen.",
IF(E93=Berechnung_Textbausteine!$B$112,Berechnung_Textbausteine!$B$109,
IF('2_Wohneinheiten'!F93=Berechnung_Textbausteine!$B$111,
IF('2_Wohneinheiten'!D93&gt;(Berechnung_Textbausteine!$D$24+'2_Wohneinheiten'!C93*15),Berechnung_Textbausteine!$B$109,IF(D93&lt;=(Berechnung_Textbausteine!$D$24+'2_Wohneinheiten'!C93*15),Berechnung_Textbausteine!$B$110,)),
IF(F93=Berechnung_Textbausteine!$B$112,
IF('2_Wohneinheiten'!D93&gt;(Berechnung_Textbausteine!$C$24+'2_Wohneinheiten'!C93*15),Berechnung_Textbausteine!$B$109,IF(D93&lt;=(Berechnung_Textbausteine!$C$24+'2_Wohneinheiten'!C93*15),Berechnung_Textbausteine!$B$110,)))))))</f>
        <v/>
      </c>
    </row>
    <row r="94" spans="2:9" ht="15.95" customHeight="1">
      <c r="B94" s="334"/>
      <c r="C94" s="237"/>
      <c r="D94" s="254"/>
      <c r="E94" s="255"/>
      <c r="F94" s="246"/>
      <c r="G94" s="237"/>
      <c r="H94" s="227"/>
      <c r="I94" s="328" t="str">
        <f>IF(AND(C94="",D94="",E94="",F94="",G94=""),"",IF(OR(C94="",D94="",E94="",F94="",G94=""),"Bitte vollständig ausfüllen.",
IF(E94=Berechnung_Textbausteine!$B$112,Berechnung_Textbausteine!$B$109,
IF('2_Wohneinheiten'!F94=Berechnung_Textbausteine!$B$111,
IF('2_Wohneinheiten'!D94&gt;(Berechnung_Textbausteine!$D$24+'2_Wohneinheiten'!C94*15),Berechnung_Textbausteine!$B$109,IF(D94&lt;=(Berechnung_Textbausteine!$D$24+'2_Wohneinheiten'!C94*15),Berechnung_Textbausteine!$B$110,)),
IF(F94=Berechnung_Textbausteine!$B$112,
IF('2_Wohneinheiten'!D94&gt;(Berechnung_Textbausteine!$C$24+'2_Wohneinheiten'!C94*15),Berechnung_Textbausteine!$B$109,IF(D94&lt;=(Berechnung_Textbausteine!$C$24+'2_Wohneinheiten'!C94*15),Berechnung_Textbausteine!$B$110,)))))))</f>
        <v/>
      </c>
    </row>
    <row r="95" spans="2:9" ht="15.95" customHeight="1">
      <c r="B95" s="334"/>
      <c r="C95" s="237"/>
      <c r="D95" s="254"/>
      <c r="E95" s="255"/>
      <c r="F95" s="246"/>
      <c r="G95" s="237"/>
      <c r="H95" s="227"/>
      <c r="I95" s="328" t="str">
        <f>IF(AND(C95="",D95="",E95="",F95="",G95=""),"",IF(OR(C95="",D95="",E95="",F95="",G95=""),"Bitte vollständig ausfüllen.",
IF(E95=Berechnung_Textbausteine!$B$112,Berechnung_Textbausteine!$B$109,
IF('2_Wohneinheiten'!F95=Berechnung_Textbausteine!$B$111,
IF('2_Wohneinheiten'!D95&gt;(Berechnung_Textbausteine!$D$24+'2_Wohneinheiten'!C95*15),Berechnung_Textbausteine!$B$109,IF(D95&lt;=(Berechnung_Textbausteine!$D$24+'2_Wohneinheiten'!C95*15),Berechnung_Textbausteine!$B$110,)),
IF(F95=Berechnung_Textbausteine!$B$112,
IF('2_Wohneinheiten'!D95&gt;(Berechnung_Textbausteine!$C$24+'2_Wohneinheiten'!C95*15),Berechnung_Textbausteine!$B$109,IF(D95&lt;=(Berechnung_Textbausteine!$C$24+'2_Wohneinheiten'!C95*15),Berechnung_Textbausteine!$B$110,)))))))</f>
        <v/>
      </c>
    </row>
    <row r="96" spans="2:9" ht="15.95" customHeight="1">
      <c r="B96" s="334"/>
      <c r="C96" s="237"/>
      <c r="D96" s="254"/>
      <c r="E96" s="255"/>
      <c r="F96" s="246"/>
      <c r="G96" s="237"/>
      <c r="H96" s="227"/>
      <c r="I96" s="328" t="str">
        <f>IF(AND(C96="",D96="",E96="",F96="",G96=""),"",IF(OR(C96="",D96="",E96="",F96="",G96=""),"Bitte vollständig ausfüllen.",
IF(E96=Berechnung_Textbausteine!$B$112,Berechnung_Textbausteine!$B$109,
IF('2_Wohneinheiten'!F96=Berechnung_Textbausteine!$B$111,
IF('2_Wohneinheiten'!D96&gt;(Berechnung_Textbausteine!$D$24+'2_Wohneinheiten'!C96*15),Berechnung_Textbausteine!$B$109,IF(D96&lt;=(Berechnung_Textbausteine!$D$24+'2_Wohneinheiten'!C96*15),Berechnung_Textbausteine!$B$110,)),
IF(F96=Berechnung_Textbausteine!$B$112,
IF('2_Wohneinheiten'!D96&gt;(Berechnung_Textbausteine!$C$24+'2_Wohneinheiten'!C96*15),Berechnung_Textbausteine!$B$109,IF(D96&lt;=(Berechnung_Textbausteine!$C$24+'2_Wohneinheiten'!C96*15),Berechnung_Textbausteine!$B$110,)))))))</f>
        <v/>
      </c>
    </row>
    <row r="97" spans="2:9" ht="15.95" customHeight="1">
      <c r="B97" s="334"/>
      <c r="C97" s="237"/>
      <c r="D97" s="254"/>
      <c r="E97" s="255"/>
      <c r="F97" s="246"/>
      <c r="G97" s="237"/>
      <c r="H97" s="227"/>
      <c r="I97" s="328" t="str">
        <f>IF(AND(C97="",D97="",E97="",F97="",G97=""),"",IF(OR(C97="",D97="",E97="",F97="",G97=""),"Bitte vollständig ausfüllen.",
IF(E97=Berechnung_Textbausteine!$B$112,Berechnung_Textbausteine!$B$109,
IF('2_Wohneinheiten'!F97=Berechnung_Textbausteine!$B$111,
IF('2_Wohneinheiten'!D97&gt;(Berechnung_Textbausteine!$D$24+'2_Wohneinheiten'!C97*15),Berechnung_Textbausteine!$B$109,IF(D97&lt;=(Berechnung_Textbausteine!$D$24+'2_Wohneinheiten'!C97*15),Berechnung_Textbausteine!$B$110,)),
IF(F97=Berechnung_Textbausteine!$B$112,
IF('2_Wohneinheiten'!D97&gt;(Berechnung_Textbausteine!$C$24+'2_Wohneinheiten'!C97*15),Berechnung_Textbausteine!$B$109,IF(D97&lt;=(Berechnung_Textbausteine!$C$24+'2_Wohneinheiten'!C97*15),Berechnung_Textbausteine!$B$110,)))))))</f>
        <v/>
      </c>
    </row>
    <row r="98" spans="2:9" ht="15.95" customHeight="1">
      <c r="B98" s="334"/>
      <c r="C98" s="237"/>
      <c r="D98" s="254"/>
      <c r="E98" s="255"/>
      <c r="F98" s="246"/>
      <c r="G98" s="237"/>
      <c r="H98" s="227"/>
      <c r="I98" s="328" t="str">
        <f>IF(AND(C98="",D98="",E98="",F98="",G98=""),"",IF(OR(C98="",D98="",E98="",F98="",G98=""),"Bitte vollständig ausfüllen.",
IF(E98=Berechnung_Textbausteine!$B$112,Berechnung_Textbausteine!$B$109,
IF('2_Wohneinheiten'!F98=Berechnung_Textbausteine!$B$111,
IF('2_Wohneinheiten'!D98&gt;(Berechnung_Textbausteine!$D$24+'2_Wohneinheiten'!C98*15),Berechnung_Textbausteine!$B$109,IF(D98&lt;=(Berechnung_Textbausteine!$D$24+'2_Wohneinheiten'!C98*15),Berechnung_Textbausteine!$B$110,)),
IF(F98=Berechnung_Textbausteine!$B$112,
IF('2_Wohneinheiten'!D98&gt;(Berechnung_Textbausteine!$C$24+'2_Wohneinheiten'!C98*15),Berechnung_Textbausteine!$B$109,IF(D98&lt;=(Berechnung_Textbausteine!$C$24+'2_Wohneinheiten'!C98*15),Berechnung_Textbausteine!$B$110,)))))))</f>
        <v/>
      </c>
    </row>
    <row r="99" spans="2:9" ht="15.95" customHeight="1">
      <c r="B99" s="334"/>
      <c r="C99" s="237"/>
      <c r="D99" s="254"/>
      <c r="E99" s="255"/>
      <c r="F99" s="246"/>
      <c r="G99" s="237"/>
      <c r="H99" s="227"/>
      <c r="I99" s="328" t="str">
        <f>IF(AND(C99="",D99="",E99="",F99="",G99=""),"",IF(OR(C99="",D99="",E99="",F99="",G99=""),"Bitte vollständig ausfüllen.",
IF(E99=Berechnung_Textbausteine!$B$112,Berechnung_Textbausteine!$B$109,
IF('2_Wohneinheiten'!F99=Berechnung_Textbausteine!$B$111,
IF('2_Wohneinheiten'!D99&gt;(Berechnung_Textbausteine!$D$24+'2_Wohneinheiten'!C99*15),Berechnung_Textbausteine!$B$109,IF(D99&lt;=(Berechnung_Textbausteine!$D$24+'2_Wohneinheiten'!C99*15),Berechnung_Textbausteine!$B$110,)),
IF(F99=Berechnung_Textbausteine!$B$112,
IF('2_Wohneinheiten'!D99&gt;(Berechnung_Textbausteine!$C$24+'2_Wohneinheiten'!C99*15),Berechnung_Textbausteine!$B$109,IF(D99&lt;=(Berechnung_Textbausteine!$C$24+'2_Wohneinheiten'!C99*15),Berechnung_Textbausteine!$B$110,)))))))</f>
        <v/>
      </c>
    </row>
    <row r="100" spans="2:9" ht="15.95" customHeight="1">
      <c r="B100" s="334"/>
      <c r="C100" s="237"/>
      <c r="D100" s="254"/>
      <c r="E100" s="255"/>
      <c r="F100" s="246"/>
      <c r="G100" s="237"/>
      <c r="H100" s="227"/>
      <c r="I100" s="328" t="str">
        <f>IF(AND(C100="",D100="",E100="",F100="",G100=""),"",IF(OR(C100="",D100="",E100="",F100="",G100=""),"Bitte vollständig ausfüllen.",
IF(E100=Berechnung_Textbausteine!$B$112,Berechnung_Textbausteine!$B$109,
IF('2_Wohneinheiten'!F100=Berechnung_Textbausteine!$B$111,
IF('2_Wohneinheiten'!D100&gt;(Berechnung_Textbausteine!$D$24+'2_Wohneinheiten'!C100*15),Berechnung_Textbausteine!$B$109,IF(D100&lt;=(Berechnung_Textbausteine!$D$24+'2_Wohneinheiten'!C100*15),Berechnung_Textbausteine!$B$110,)),
IF(F100=Berechnung_Textbausteine!$B$112,
IF('2_Wohneinheiten'!D100&gt;(Berechnung_Textbausteine!$C$24+'2_Wohneinheiten'!C100*15),Berechnung_Textbausteine!$B$109,IF(D100&lt;=(Berechnung_Textbausteine!$C$24+'2_Wohneinheiten'!C100*15),Berechnung_Textbausteine!$B$110,)))))))</f>
        <v/>
      </c>
    </row>
    <row r="101" spans="2:9" ht="15.95" customHeight="1">
      <c r="B101" s="334"/>
      <c r="C101" s="237"/>
      <c r="D101" s="254"/>
      <c r="E101" s="255"/>
      <c r="F101" s="246"/>
      <c r="G101" s="237"/>
      <c r="H101" s="227"/>
      <c r="I101" s="328" t="str">
        <f>IF(AND(C101="",D101="",E101="",F101="",G101=""),"",IF(OR(C101="",D101="",E101="",F101="",G101=""),"Bitte vollständig ausfüllen.",
IF(E101=Berechnung_Textbausteine!$B$112,Berechnung_Textbausteine!$B$109,
IF('2_Wohneinheiten'!F101=Berechnung_Textbausteine!$B$111,
IF('2_Wohneinheiten'!D101&gt;(Berechnung_Textbausteine!$D$24+'2_Wohneinheiten'!C101*15),Berechnung_Textbausteine!$B$109,IF(D101&lt;=(Berechnung_Textbausteine!$D$24+'2_Wohneinheiten'!C101*15),Berechnung_Textbausteine!$B$110,)),
IF(F101=Berechnung_Textbausteine!$B$112,
IF('2_Wohneinheiten'!D101&gt;(Berechnung_Textbausteine!$C$24+'2_Wohneinheiten'!C101*15),Berechnung_Textbausteine!$B$109,IF(D101&lt;=(Berechnung_Textbausteine!$C$24+'2_Wohneinheiten'!C101*15),Berechnung_Textbausteine!$B$110,)))))))</f>
        <v/>
      </c>
    </row>
    <row r="102" spans="2:9" ht="15.95" customHeight="1">
      <c r="B102" s="334"/>
      <c r="C102" s="237"/>
      <c r="D102" s="254"/>
      <c r="E102" s="255"/>
      <c r="F102" s="246"/>
      <c r="G102" s="237"/>
      <c r="H102" s="227"/>
      <c r="I102" s="328" t="str">
        <f>IF(AND(C102="",D102="",E102="",F102="",G102=""),"",IF(OR(C102="",D102="",E102="",F102="",G102=""),"Bitte vollständig ausfüllen.",
IF(E102=Berechnung_Textbausteine!$B$112,Berechnung_Textbausteine!$B$109,
IF('2_Wohneinheiten'!F102=Berechnung_Textbausteine!$B$111,
IF('2_Wohneinheiten'!D102&gt;(Berechnung_Textbausteine!$D$24+'2_Wohneinheiten'!C102*15),Berechnung_Textbausteine!$B$109,IF(D102&lt;=(Berechnung_Textbausteine!$D$24+'2_Wohneinheiten'!C102*15),Berechnung_Textbausteine!$B$110,)),
IF(F102=Berechnung_Textbausteine!$B$112,
IF('2_Wohneinheiten'!D102&gt;(Berechnung_Textbausteine!$C$24+'2_Wohneinheiten'!C102*15),Berechnung_Textbausteine!$B$109,IF(D102&lt;=(Berechnung_Textbausteine!$C$24+'2_Wohneinheiten'!C102*15),Berechnung_Textbausteine!$B$110,)))))))</f>
        <v/>
      </c>
    </row>
    <row r="103" spans="2:9" ht="15.95" customHeight="1">
      <c r="B103" s="334"/>
      <c r="C103" s="237"/>
      <c r="D103" s="254"/>
      <c r="E103" s="255"/>
      <c r="F103" s="246"/>
      <c r="G103" s="237"/>
      <c r="H103" s="227"/>
      <c r="I103" s="328" t="str">
        <f>IF(AND(C103="",D103="",E103="",F103="",G103=""),"",IF(OR(C103="",D103="",E103="",F103="",G103=""),"Bitte vollständig ausfüllen.",
IF(E103=Berechnung_Textbausteine!$B$112,Berechnung_Textbausteine!$B$109,
IF('2_Wohneinheiten'!F103=Berechnung_Textbausteine!$B$111,
IF('2_Wohneinheiten'!D103&gt;(Berechnung_Textbausteine!$D$24+'2_Wohneinheiten'!C103*15),Berechnung_Textbausteine!$B$109,IF(D103&lt;=(Berechnung_Textbausteine!$D$24+'2_Wohneinheiten'!C103*15),Berechnung_Textbausteine!$B$110,)),
IF(F103=Berechnung_Textbausteine!$B$112,
IF('2_Wohneinheiten'!D103&gt;(Berechnung_Textbausteine!$C$24+'2_Wohneinheiten'!C103*15),Berechnung_Textbausteine!$B$109,IF(D103&lt;=(Berechnung_Textbausteine!$C$24+'2_Wohneinheiten'!C103*15),Berechnung_Textbausteine!$B$110,)))))))</f>
        <v/>
      </c>
    </row>
    <row r="104" spans="2:9" ht="15.95" customHeight="1">
      <c r="B104" s="334"/>
      <c r="C104" s="237"/>
      <c r="D104" s="254"/>
      <c r="E104" s="255"/>
      <c r="F104" s="246"/>
      <c r="G104" s="237"/>
      <c r="H104" s="227"/>
      <c r="I104" s="328" t="str">
        <f>IF(AND(C104="",D104="",E104="",F104="",G104=""),"",IF(OR(C104="",D104="",E104="",F104="",G104=""),"Bitte vollständig ausfüllen.",
IF(E104=Berechnung_Textbausteine!$B$112,Berechnung_Textbausteine!$B$109,
IF('2_Wohneinheiten'!F104=Berechnung_Textbausteine!$B$111,
IF('2_Wohneinheiten'!D104&gt;(Berechnung_Textbausteine!$D$24+'2_Wohneinheiten'!C104*15),Berechnung_Textbausteine!$B$109,IF(D104&lt;=(Berechnung_Textbausteine!$D$24+'2_Wohneinheiten'!C104*15),Berechnung_Textbausteine!$B$110,)),
IF(F104=Berechnung_Textbausteine!$B$112,
IF('2_Wohneinheiten'!D104&gt;(Berechnung_Textbausteine!$C$24+'2_Wohneinheiten'!C104*15),Berechnung_Textbausteine!$B$109,IF(D104&lt;=(Berechnung_Textbausteine!$C$24+'2_Wohneinheiten'!C104*15),Berechnung_Textbausteine!$B$110,)))))))</f>
        <v/>
      </c>
    </row>
    <row r="105" spans="2:9" ht="15.95" customHeight="1">
      <c r="B105" s="334"/>
      <c r="C105" s="237"/>
      <c r="D105" s="254"/>
      <c r="E105" s="255"/>
      <c r="F105" s="246"/>
      <c r="G105" s="237"/>
      <c r="H105" s="227"/>
      <c r="I105" s="328" t="str">
        <f>IF(AND(C105="",D105="",E105="",F105="",G105=""),"",IF(OR(C105="",D105="",E105="",F105="",G105=""),"Bitte vollständig ausfüllen.",
IF(E105=Berechnung_Textbausteine!$B$112,Berechnung_Textbausteine!$B$109,
IF('2_Wohneinheiten'!F105=Berechnung_Textbausteine!$B$111,
IF('2_Wohneinheiten'!D105&gt;(Berechnung_Textbausteine!$D$24+'2_Wohneinheiten'!C105*15),Berechnung_Textbausteine!$B$109,IF(D105&lt;=(Berechnung_Textbausteine!$D$24+'2_Wohneinheiten'!C105*15),Berechnung_Textbausteine!$B$110,)),
IF(F105=Berechnung_Textbausteine!$B$112,
IF('2_Wohneinheiten'!D105&gt;(Berechnung_Textbausteine!$C$24+'2_Wohneinheiten'!C105*15),Berechnung_Textbausteine!$B$109,IF(D105&lt;=(Berechnung_Textbausteine!$C$24+'2_Wohneinheiten'!C105*15),Berechnung_Textbausteine!$B$110,)))))))</f>
        <v/>
      </c>
    </row>
    <row r="106" spans="2:9" ht="15.95" customHeight="1">
      <c r="B106" s="334"/>
      <c r="C106" s="237"/>
      <c r="D106" s="254"/>
      <c r="E106" s="255"/>
      <c r="F106" s="246"/>
      <c r="G106" s="237"/>
      <c r="H106" s="227"/>
      <c r="I106" s="328" t="str">
        <f>IF(AND(C106="",D106="",E106="",F106="",G106=""),"",IF(OR(C106="",D106="",E106="",F106="",G106=""),"Bitte vollständig ausfüllen.",
IF(E106=Berechnung_Textbausteine!$B$112,Berechnung_Textbausteine!$B$109,
IF('2_Wohneinheiten'!F106=Berechnung_Textbausteine!$B$111,
IF('2_Wohneinheiten'!D106&gt;(Berechnung_Textbausteine!$D$24+'2_Wohneinheiten'!C106*15),Berechnung_Textbausteine!$B$109,IF(D106&lt;=(Berechnung_Textbausteine!$D$24+'2_Wohneinheiten'!C106*15),Berechnung_Textbausteine!$B$110,)),
IF(F106=Berechnung_Textbausteine!$B$112,
IF('2_Wohneinheiten'!D106&gt;(Berechnung_Textbausteine!$C$24+'2_Wohneinheiten'!C106*15),Berechnung_Textbausteine!$B$109,IF(D106&lt;=(Berechnung_Textbausteine!$C$24+'2_Wohneinheiten'!C106*15),Berechnung_Textbausteine!$B$110,)))))))</f>
        <v/>
      </c>
    </row>
    <row r="107" spans="2:9" ht="15.95" customHeight="1">
      <c r="B107" s="334"/>
      <c r="C107" s="237"/>
      <c r="D107" s="254"/>
      <c r="E107" s="255"/>
      <c r="F107" s="246"/>
      <c r="G107" s="237"/>
      <c r="H107" s="227"/>
      <c r="I107" s="328" t="str">
        <f>IF(AND(C107="",D107="",E107="",F107="",G107=""),"",IF(OR(C107="",D107="",E107="",F107="",G107=""),"Bitte vollständig ausfüllen.",
IF(E107=Berechnung_Textbausteine!$B$112,Berechnung_Textbausteine!$B$109,
IF('2_Wohneinheiten'!F107=Berechnung_Textbausteine!$B$111,
IF('2_Wohneinheiten'!D107&gt;(Berechnung_Textbausteine!$D$24+'2_Wohneinheiten'!C107*15),Berechnung_Textbausteine!$B$109,IF(D107&lt;=(Berechnung_Textbausteine!$D$24+'2_Wohneinheiten'!C107*15),Berechnung_Textbausteine!$B$110,)),
IF(F107=Berechnung_Textbausteine!$B$112,
IF('2_Wohneinheiten'!D107&gt;(Berechnung_Textbausteine!$C$24+'2_Wohneinheiten'!C107*15),Berechnung_Textbausteine!$B$109,IF(D107&lt;=(Berechnung_Textbausteine!$C$24+'2_Wohneinheiten'!C107*15),Berechnung_Textbausteine!$B$110,)))))))</f>
        <v/>
      </c>
    </row>
    <row r="108" spans="2:9" ht="15.95" customHeight="1">
      <c r="B108" s="334"/>
      <c r="C108" s="237"/>
      <c r="D108" s="254"/>
      <c r="E108" s="255"/>
      <c r="F108" s="246"/>
      <c r="G108" s="237"/>
      <c r="H108" s="227"/>
      <c r="I108" s="328" t="str">
        <f>IF(AND(C108="",D108="",E108="",F108="",G108=""),"",IF(OR(C108="",D108="",E108="",F108="",G108=""),"Bitte vollständig ausfüllen.",
IF(E108=Berechnung_Textbausteine!$B$112,Berechnung_Textbausteine!$B$109,
IF('2_Wohneinheiten'!F108=Berechnung_Textbausteine!$B$111,
IF('2_Wohneinheiten'!D108&gt;(Berechnung_Textbausteine!$D$24+'2_Wohneinheiten'!C108*15),Berechnung_Textbausteine!$B$109,IF(D108&lt;=(Berechnung_Textbausteine!$D$24+'2_Wohneinheiten'!C108*15),Berechnung_Textbausteine!$B$110,)),
IF(F108=Berechnung_Textbausteine!$B$112,
IF('2_Wohneinheiten'!D108&gt;(Berechnung_Textbausteine!$C$24+'2_Wohneinheiten'!C108*15),Berechnung_Textbausteine!$B$109,IF(D108&lt;=(Berechnung_Textbausteine!$C$24+'2_Wohneinheiten'!C108*15),Berechnung_Textbausteine!$B$110,)))))))</f>
        <v/>
      </c>
    </row>
    <row r="109" spans="2:9" ht="15.95" customHeight="1">
      <c r="B109" s="334"/>
      <c r="C109" s="237"/>
      <c r="D109" s="254"/>
      <c r="E109" s="255"/>
      <c r="F109" s="246"/>
      <c r="G109" s="237"/>
      <c r="H109" s="227"/>
      <c r="I109" s="328" t="str">
        <f>IF(AND(C109="",D109="",E109="",F109="",G109=""),"",IF(OR(C109="",D109="",E109="",F109="",G109=""),"Bitte vollständig ausfüllen.",
IF(E109=Berechnung_Textbausteine!$B$112,Berechnung_Textbausteine!$B$109,
IF('2_Wohneinheiten'!F109=Berechnung_Textbausteine!$B$111,
IF('2_Wohneinheiten'!D109&gt;(Berechnung_Textbausteine!$D$24+'2_Wohneinheiten'!C109*15),Berechnung_Textbausteine!$B$109,IF(D109&lt;=(Berechnung_Textbausteine!$D$24+'2_Wohneinheiten'!C109*15),Berechnung_Textbausteine!$B$110,)),
IF(F109=Berechnung_Textbausteine!$B$112,
IF('2_Wohneinheiten'!D109&gt;(Berechnung_Textbausteine!$C$24+'2_Wohneinheiten'!C109*15),Berechnung_Textbausteine!$B$109,IF(D109&lt;=(Berechnung_Textbausteine!$C$24+'2_Wohneinheiten'!C109*15),Berechnung_Textbausteine!$B$110,)))))))</f>
        <v/>
      </c>
    </row>
    <row r="110" spans="2:9" ht="15.95" customHeight="1">
      <c r="B110" s="334"/>
      <c r="C110" s="237"/>
      <c r="D110" s="254"/>
      <c r="E110" s="255"/>
      <c r="F110" s="246"/>
      <c r="G110" s="237"/>
      <c r="H110" s="227"/>
      <c r="I110" s="328" t="str">
        <f>IF(AND(C110="",D110="",E110="",F110="",G110=""),"",IF(OR(C110="",D110="",E110="",F110="",G110=""),"Bitte vollständig ausfüllen.",
IF(E110=Berechnung_Textbausteine!$B$112,Berechnung_Textbausteine!$B$109,
IF('2_Wohneinheiten'!F110=Berechnung_Textbausteine!$B$111,
IF('2_Wohneinheiten'!D110&gt;(Berechnung_Textbausteine!$D$24+'2_Wohneinheiten'!C110*15),Berechnung_Textbausteine!$B$109,IF(D110&lt;=(Berechnung_Textbausteine!$D$24+'2_Wohneinheiten'!C110*15),Berechnung_Textbausteine!$B$110,)),
IF(F110=Berechnung_Textbausteine!$B$112,
IF('2_Wohneinheiten'!D110&gt;(Berechnung_Textbausteine!$C$24+'2_Wohneinheiten'!C110*15),Berechnung_Textbausteine!$B$109,IF(D110&lt;=(Berechnung_Textbausteine!$C$24+'2_Wohneinheiten'!C110*15),Berechnung_Textbausteine!$B$110,)))))))</f>
        <v/>
      </c>
    </row>
    <row r="111" spans="2:9" ht="15.95" customHeight="1">
      <c r="B111" s="334"/>
      <c r="C111" s="237"/>
      <c r="D111" s="254"/>
      <c r="E111" s="255"/>
      <c r="F111" s="246"/>
      <c r="G111" s="237"/>
      <c r="H111" s="227"/>
      <c r="I111" s="328" t="str">
        <f>IF(AND(C111="",D111="",E111="",F111="",G111=""),"",IF(OR(C111="",D111="",E111="",F111="",G111=""),"Bitte vollständig ausfüllen.",
IF(E111=Berechnung_Textbausteine!$B$112,Berechnung_Textbausteine!$B$109,
IF('2_Wohneinheiten'!F111=Berechnung_Textbausteine!$B$111,
IF('2_Wohneinheiten'!D111&gt;(Berechnung_Textbausteine!$D$24+'2_Wohneinheiten'!C111*15),Berechnung_Textbausteine!$B$109,IF(D111&lt;=(Berechnung_Textbausteine!$D$24+'2_Wohneinheiten'!C111*15),Berechnung_Textbausteine!$B$110,)),
IF(F111=Berechnung_Textbausteine!$B$112,
IF('2_Wohneinheiten'!D111&gt;(Berechnung_Textbausteine!$C$24+'2_Wohneinheiten'!C111*15),Berechnung_Textbausteine!$B$109,IF(D111&lt;=(Berechnung_Textbausteine!$C$24+'2_Wohneinheiten'!C111*15),Berechnung_Textbausteine!$B$110,)))))))</f>
        <v/>
      </c>
    </row>
    <row r="112" spans="2:9">
      <c r="B112" s="253"/>
      <c r="C112" s="253"/>
      <c r="D112" s="253"/>
      <c r="E112" s="253"/>
      <c r="F112" s="194"/>
      <c r="G112" s="253"/>
    </row>
  </sheetData>
  <sheetProtection algorithmName="SHA-512" hashValue="KfTmdkpUNeePqeI2uzDBc8VNDYfzPGu7YJhdeRJ4hBQoI8RnBsXAOy6IvV6tF7eESQWXz7TP1hzzOXoRtZNsJA==" saltValue="3c0w2PCo28AFYv1bwrEIFQ==" spinCount="100000" sheet="1" objects="1" scenarios="1"/>
  <mergeCells count="17">
    <mergeCell ref="K5:K6"/>
    <mergeCell ref="I4:K4"/>
    <mergeCell ref="I2:K3"/>
    <mergeCell ref="B5:G5"/>
    <mergeCell ref="B1:G1"/>
    <mergeCell ref="B3:D3"/>
    <mergeCell ref="B6:G6"/>
    <mergeCell ref="B7:G7"/>
    <mergeCell ref="I5:I6"/>
    <mergeCell ref="J5:J6"/>
    <mergeCell ref="I9:I10"/>
    <mergeCell ref="F9:F10"/>
    <mergeCell ref="D9:D10"/>
    <mergeCell ref="C9:C10"/>
    <mergeCell ref="B9:B10"/>
    <mergeCell ref="G9:G10"/>
    <mergeCell ref="E9:E10"/>
  </mergeCells>
  <conditionalFormatting sqref="I11:I111">
    <cfRule type="expression" dxfId="26" priority="1">
      <formula>IF(I11="Bitte vollständig ausfüllen.",1,0)</formula>
    </cfRule>
  </conditionalFormatting>
  <dataValidations xWindow="508" yWindow="529" count="5">
    <dataValidation allowBlank="1" showInputMessage="1" showErrorMessage="1" promptTitle="Hinweis" prompt="Bestätigen, wenn dies auf alle Einheiten der Zeile zutrifft, sonst sind die Einheiten getrennt aufzuführen" sqref="F9:F10" xr:uid="{3A55832F-2FF5-4029-98DF-AA183970BEBE}"/>
    <dataValidation type="whole" operator="greaterThanOrEqual" allowBlank="1" showInputMessage="1" showErrorMessage="1" sqref="C11:C111" xr:uid="{66CF93EE-D729-4628-8F27-957D5B5A80C3}">
      <formula1>1</formula1>
    </dataValidation>
    <dataValidation allowBlank="1" showInputMessage="1" promptTitle="Hinweis" prompt="Ein Individualraum ist ein Raum innerhalb einer Wohneinheit, der sich als Wohn- und Rückzugsraum für ein bis zwei Personen eignet und der nach der jeweils geltenden Landesbauordnung ein Aufenthaltsraum ist. Hierzu zählen Wohnküchen/Küchen nicht." sqref="C9:C10" xr:uid="{EF2B85CE-9CF4-4CDF-A701-6B704E84D9C7}"/>
    <dataValidation allowBlank="1" showInputMessage="1" showErrorMessage="1" promptTitle="Hinweis" prompt="Die Mindestgröße eines Individualraums beträgt 10 m²." sqref="E9:E10" xr:uid="{D21F3CBF-8D42-4462-9CB5-8DDE6851429B}"/>
    <dataValidation type="decimal" operator="greaterThan" allowBlank="1" showInputMessage="1" showErrorMessage="1" sqref="D11:D111 G11:G111" xr:uid="{4C723E02-7F05-41BF-87E5-077ACD8785BB}">
      <formula1>0</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75" operator="equal" id="{0F6A1D49-FF34-43ED-9E56-BFB549AA2DC4}">
            <xm:f>Berechnung_Textbausteine!$B$100</xm:f>
            <x14:dxf>
              <fill>
                <patternFill>
                  <bgColor rgb="FFFF8181"/>
                </patternFill>
              </fill>
            </x14:dxf>
          </x14:cfRule>
          <xm:sqref>B5</xm:sqref>
        </x14:conditionalFormatting>
        <x14:conditionalFormatting xmlns:xm="http://schemas.microsoft.com/office/excel/2006/main">
          <x14:cfRule type="cellIs" priority="76" operator="equal" id="{A9FF1578-1424-4732-89DE-DD3D566002A8}">
            <xm:f>Berechnung_Textbausteine!$B$102</xm:f>
            <x14:dxf>
              <fill>
                <patternFill>
                  <bgColor rgb="FFFF8181"/>
                </patternFill>
              </fill>
            </x14:dxf>
          </x14:cfRule>
          <xm:sqref>B6</xm:sqref>
        </x14:conditionalFormatting>
        <x14:conditionalFormatting xmlns:xm="http://schemas.microsoft.com/office/excel/2006/main">
          <x14:cfRule type="cellIs" priority="77" operator="equal" id="{B5CA40CB-AF13-4689-9241-0F8A173A067C}">
            <xm:f>Berechnung_Textbausteine!$B$103</xm:f>
            <x14:dxf>
              <fill>
                <patternFill>
                  <bgColor rgb="FFFF8181"/>
                </patternFill>
              </fill>
            </x14:dxf>
          </x14:cfRule>
          <xm:sqref>B7</xm:sqref>
        </x14:conditionalFormatting>
        <x14:conditionalFormatting xmlns:xm="http://schemas.microsoft.com/office/excel/2006/main">
          <x14:cfRule type="cellIs" priority="79" operator="equal" id="{060A12B2-06E0-4345-8BDB-E7E7476381A4}">
            <xm:f>Berechnung_Textbausteine!$B$109</xm:f>
            <x14:dxf>
              <fill>
                <patternFill>
                  <bgColor rgb="FFFF8181"/>
                </patternFill>
              </fill>
            </x14:dxf>
          </x14:cfRule>
          <x14:cfRule type="cellIs" priority="80" operator="equal" id="{6DA2A70B-C540-4DBD-AC4D-8F71B91384AB}">
            <xm:f>Berechnung_Textbausteine!$B$110</xm:f>
            <x14:dxf>
              <fill>
                <patternFill>
                  <bgColor rgb="FFA9DA74"/>
                </patternFill>
              </fill>
            </x14:dxf>
          </x14:cfRule>
          <xm:sqref>E3:E4</xm:sqref>
        </x14:conditionalFormatting>
        <x14:conditionalFormatting xmlns:xm="http://schemas.microsoft.com/office/excel/2006/main">
          <x14:cfRule type="cellIs" priority="126" operator="equal" id="{ACEFB15C-A29A-4258-A09E-5B9E7CA79BC7}">
            <xm:f>Berechnung_Textbausteine!$B$110</xm:f>
            <x14:dxf>
              <fill>
                <patternFill>
                  <bgColor rgb="FFA9DA74"/>
                </patternFill>
              </fill>
            </x14:dxf>
          </x14:cfRule>
          <x14:cfRule type="cellIs" priority="127" operator="equal" id="{1772DC0E-ED42-4D53-827F-ADB7AF16F62B}">
            <xm:f>Berechnung_Textbausteine!$B$109</xm:f>
            <x14:dxf>
              <fill>
                <patternFill>
                  <bgColor rgb="FFFF8181"/>
                </patternFill>
              </fill>
            </x14:dxf>
          </x14:cfRule>
          <x14:cfRule type="cellIs" priority="128" operator="equal" id="{F51416F0-231D-4AAD-A370-8E6CFCBB2C66}">
            <xm:f>Berechnung_Textbausteine!$E$15</xm:f>
            <x14:dxf>
              <fill>
                <patternFill>
                  <bgColor theme="0" tint="-4.9989318521683403E-2"/>
                </patternFill>
              </fill>
            </x14:dxf>
          </x14:cfRule>
          <xm:sqref>I11:I111</xm:sqref>
        </x14:conditionalFormatting>
      </x14:conditionalFormattings>
    </ext>
    <ext xmlns:x14="http://schemas.microsoft.com/office/spreadsheetml/2009/9/main" uri="{CCE6A557-97BC-4b89-ADB6-D9C93CAAB3DF}">
      <x14:dataValidations xmlns:xm="http://schemas.microsoft.com/office/excel/2006/main" xWindow="508" yWindow="529" count="2">
        <x14:dataValidation type="list" allowBlank="1" showInputMessage="1" showErrorMessage="1" xr:uid="{58EC69B1-7DF2-4E8A-A862-546B469A338C}">
          <x14:formula1>
            <xm:f>Berechnung_Textbausteine!$B$111:$B$112</xm:f>
          </x14:formula1>
          <xm:sqref>F11:F111</xm:sqref>
        </x14:dataValidation>
        <x14:dataValidation type="list" operator="greaterThan" allowBlank="1" showInputMessage="1" showErrorMessage="1" xr:uid="{DFEDD08E-FE98-4A74-8BCA-CB24118B839F}">
          <x14:formula1>
            <xm:f>Berechnung_Textbausteine!$B$111:$B$112</xm:f>
          </x14:formula1>
          <xm:sqref>E11:E111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C82B-F0A8-4CB5-9FFD-55DF5D75CC35}">
  <sheetPr codeName="Tabelle7">
    <tabColor rgb="FFFFFF00"/>
  </sheetPr>
  <dimension ref="A1:K18"/>
  <sheetViews>
    <sheetView zoomScale="115" zoomScaleNormal="115" workbookViewId="0">
      <selection activeCell="D8" sqref="D8"/>
    </sheetView>
  </sheetViews>
  <sheetFormatPr baseColWidth="10" defaultColWidth="10.625" defaultRowHeight="11.25"/>
  <cols>
    <col min="1" max="1" customWidth="true" style="228" width="2.625"/>
    <col min="2" max="2" customWidth="true" style="228" width="37.5"/>
    <col min="3" max="3" customWidth="true" style="228" width="2.875"/>
    <col min="4" max="4" customWidth="true" style="228" width="15.625"/>
    <col min="5" max="5" customWidth="true" style="228" width="2.125"/>
    <col min="6" max="6" customWidth="true" style="228" width="15.625"/>
    <col min="7" max="7" customWidth="true" style="228" width="4.25"/>
    <col min="8" max="8" bestFit="true" customWidth="true" style="228" width="12.625"/>
    <col min="9" max="16384" style="228" width="10.625"/>
  </cols>
  <sheetData>
    <row r="1" spans="1:11" ht="24.95" customHeight="1">
      <c r="A1" s="256"/>
      <c r="B1" s="375" t="s">
        <v>614</v>
      </c>
      <c r="C1" s="375"/>
      <c r="D1" s="375"/>
      <c r="E1" s="375"/>
      <c r="F1" s="375"/>
      <c r="G1" s="375"/>
      <c r="H1" s="375"/>
    </row>
    <row r="2" spans="1:11">
      <c r="A2" s="257"/>
      <c r="B2" s="218"/>
      <c r="C2" s="218"/>
      <c r="D2" s="218"/>
      <c r="E2" s="218"/>
      <c r="F2" s="218"/>
      <c r="G2" s="218"/>
      <c r="H2" s="218"/>
    </row>
    <row r="3" spans="1:11">
      <c r="A3" s="257"/>
      <c r="B3" s="258" t="s">
        <v>510</v>
      </c>
      <c r="D3" s="218"/>
      <c r="E3" s="218"/>
      <c r="F3" s="218"/>
      <c r="G3" s="218"/>
      <c r="H3" s="218"/>
    </row>
    <row r="4" spans="1:11" s="218" customFormat="1" ht="26.1" customHeight="1">
      <c r="A4" s="259"/>
      <c r="B4" s="222" t="s">
        <v>562</v>
      </c>
    </row>
    <row r="5" spans="1:11" ht="20.25" customHeight="1">
      <c r="A5" s="257"/>
      <c r="B5" s="260"/>
      <c r="D5" s="261"/>
      <c r="E5" s="218"/>
      <c r="F5" s="218"/>
      <c r="G5" s="218"/>
      <c r="H5" s="218"/>
    </row>
    <row r="6" spans="1:11">
      <c r="A6" s="257"/>
      <c r="B6" s="296" t="s">
        <v>475</v>
      </c>
      <c r="D6" s="244" t="s">
        <v>474</v>
      </c>
      <c r="E6" s="244"/>
      <c r="F6" s="244" t="s">
        <v>5</v>
      </c>
      <c r="G6" s="244"/>
      <c r="H6" s="218"/>
      <c r="I6" s="262"/>
    </row>
    <row r="7" spans="1:11">
      <c r="A7" s="257"/>
      <c r="B7" s="296"/>
      <c r="D7" s="244"/>
      <c r="E7" s="244"/>
      <c r="F7" s="244"/>
      <c r="G7" s="244"/>
      <c r="H7" s="218"/>
    </row>
    <row r="8" spans="1:11" ht="24.95" customHeight="1">
      <c r="A8" s="257"/>
      <c r="B8" s="230" t="s">
        <v>597</v>
      </c>
      <c r="C8" s="263"/>
      <c r="D8" s="347"/>
      <c r="F8" s="347"/>
      <c r="G8" s="218"/>
      <c r="H8" s="218"/>
      <c r="I8" s="264">
        <f>IF('1_Nutzung und Flächen'!C6="",0,D8/'1_Nutzung und Flächen'!C6)</f>
        <v>0</v>
      </c>
      <c r="J8" s="265"/>
      <c r="K8" s="264">
        <f>IF('1_Nutzung und Flächen'!C6="",0,F8/'1_Nutzung und Flächen'!C6)</f>
        <v>0</v>
      </c>
    </row>
    <row r="9" spans="1:11">
      <c r="A9" s="257"/>
      <c r="B9" s="230"/>
      <c r="C9" s="263"/>
      <c r="G9" s="218"/>
      <c r="H9" s="218"/>
      <c r="I9" s="266"/>
      <c r="J9" s="266"/>
      <c r="K9" s="266"/>
    </row>
    <row r="10" spans="1:11" ht="24.95" customHeight="1">
      <c r="A10" s="257"/>
      <c r="B10" s="230" t="s">
        <v>596</v>
      </c>
      <c r="C10" s="263"/>
      <c r="D10" s="347"/>
      <c r="F10" s="347"/>
      <c r="G10" s="218"/>
      <c r="H10" s="218"/>
      <c r="I10" s="264">
        <f>IF('1_Nutzung und Flächen'!C6="",0,D10/'1_Nutzung und Flächen'!C6)</f>
        <v>0</v>
      </c>
      <c r="J10" s="265"/>
      <c r="K10" s="264">
        <f>IF('1_Nutzung und Flächen'!C6="",0,F10/'1_Nutzung und Flächen'!C6)</f>
        <v>0</v>
      </c>
    </row>
    <row r="11" spans="1:11">
      <c r="A11" s="257"/>
      <c r="B11" s="230"/>
      <c r="C11" s="263"/>
      <c r="G11" s="218"/>
      <c r="H11" s="218"/>
      <c r="I11" s="266"/>
      <c r="J11" s="266"/>
      <c r="K11" s="266"/>
    </row>
    <row r="12" spans="1:11" ht="24.95" customHeight="1">
      <c r="A12" s="257"/>
      <c r="B12" s="230" t="s">
        <v>598</v>
      </c>
      <c r="C12" s="263"/>
      <c r="D12" s="347"/>
      <c r="F12" s="347"/>
      <c r="G12" s="218"/>
      <c r="I12" s="264">
        <f>IF('1_Nutzung und Flächen'!C6="",0,D12/'1_Nutzung und Flächen'!C6)</f>
        <v>0</v>
      </c>
      <c r="J12" s="265"/>
      <c r="K12" s="264">
        <f>IF('1_Nutzung und Flächen'!C6="",0,F12/'1_Nutzung und Flächen'!C6)</f>
        <v>0</v>
      </c>
    </row>
    <row r="13" spans="1:11" ht="24.95" customHeight="1">
      <c r="A13" s="257"/>
      <c r="B13" s="230" t="s">
        <v>554</v>
      </c>
      <c r="C13" s="263"/>
      <c r="D13" s="268"/>
      <c r="E13" s="267"/>
      <c r="F13" s="268"/>
      <c r="G13" s="218"/>
    </row>
    <row r="14" spans="1:11">
      <c r="A14" s="257"/>
    </row>
    <row r="15" spans="1:11">
      <c r="A15" s="257"/>
      <c r="B15" s="196"/>
      <c r="C15" s="196"/>
      <c r="D15" s="196"/>
    </row>
    <row r="16" spans="1:11" ht="39" customHeight="1">
      <c r="A16" s="257"/>
      <c r="B16" s="196" t="s">
        <v>617</v>
      </c>
      <c r="C16" s="247"/>
    </row>
    <row r="17" spans="1:11">
      <c r="A17" s="257"/>
      <c r="B17" s="263"/>
      <c r="C17" s="263"/>
    </row>
    <row r="18" spans="1:11" ht="14.25">
      <c r="B18" s="262"/>
      <c r="K18" s="210"/>
    </row>
  </sheetData>
  <sheetProtection algorithmName="SHA-512" hashValue="zL6kE5Mgqdbum854EsesXp5dVHSLTHyWA78xdvmzEKy/ZFg9ssEmMgXqoR7BB7ICW9Lf9FmtHZMn7jje5IUwHQ==" saltValue="+QgMC1acsO7qr4JyK3obVQ==" spinCount="100000" sheet="1" objects="1" scenarios="1"/>
  <mergeCells count="1">
    <mergeCell ref="B1:H1"/>
  </mergeCells>
  <dataValidations count="8">
    <dataValidation allowBlank="1" sqref="G8:G12" xr:uid="{3527B7C7-EE64-4AD3-A105-31ED2EB60328}"/>
    <dataValidation type="decimal" allowBlank="1" showInputMessage="1" showErrorMessage="1" sqref="I12:K12 I8:K8 I10:K10" xr:uid="{DC3024FE-0712-4FAA-88E8-7D347C20D6B0}">
      <formula1>0</formula1>
      <formula2>5000000</formula2>
    </dataValidation>
    <dataValidation type="decimal" operator="greaterThan" allowBlank="1" showInputMessage="1" showErrorMessage="1" sqref="F10 D10 F12:F13 D13" xr:uid="{485F2781-6B3A-47B6-92AA-7313FCCF53BF}">
      <formula1>0</formula1>
    </dataValidation>
    <dataValidation allowBlank="1" promptTitle="Energieträger" prompt="Bitte wählen Sie den zugehörigen Energieträger aus" sqref="G12:G13" xr:uid="{826C1920-872E-40FC-8D23-E0E819FA3676}"/>
    <dataValidation allowBlank="1" showInputMessage="1" showErrorMessage="1" promptTitle="Hinweis" prompt="Bei kombinierter Erzeugung von Heizung und Warmwasser mit derselben Wärmepumpe ist jeweils für Heizung und Warmwasser die gleiche JAZ einzutragen." sqref="B13" xr:uid="{280BE28D-A071-44CD-8173-69CC504B8827}"/>
    <dataValidation allowBlank="1" showInputMessage="1" showErrorMessage="1" promptTitle="Hinweis:" prompt="Bitte beachten Sie bei strombetriebenen Mischsystemen die Hinweise im Blatt &quot;Berechnungsgrundlagen&quot; in Zelle B18" sqref="B10 B12" xr:uid="{C00D13B6-09D5-4719-821A-107368A60E8F}"/>
    <dataValidation type="decimal" operator="greaterThan" showInputMessage="1" showErrorMessage="1" sqref="D8 F8" xr:uid="{043A88A4-E12E-4675-B81F-150850B14CA0}">
      <formula1>0</formula1>
    </dataValidation>
    <dataValidation type="decimal" operator="greaterThanOrEqual" showInputMessage="1" showErrorMessage="1" sqref="D12" xr:uid="{E33AF0B7-F009-43C8-A34D-C8441285183D}">
      <formula1>0</formula1>
    </dataValidation>
  </dataValidations>
  <pageMargins left="0.7" right="0.7" top="0.78740157499999996" bottom="0.78740157499999996" header="0.3" footer="0.3"/>
  <pageSetup paperSize="9" orientation="portrait" r:id="rId1"/>
  <drawing r:id="rId2"/>
  <legacyDrawing r:id="rId3"/>
  <mc:AlternateContent>
    <mc:Choice Requires="x14">
      <controls>
        <mc:AlternateContent>
          <mc:Choice Requires="x14">
            <control shapeId="27650" r:id="rId4" name="Check Box 2">
              <controlPr defaultSize="0" autoFill="0" autoLine="0" autoPict="0">
                <anchor moveWithCells="1">
                  <from>
                    <xdr:col>3</xdr:col>
                    <xdr:colOff>533400</xdr:colOff>
                    <xdr:row>15</xdr:row>
                    <xdr:rowOff>57150</xdr:rowOff>
                  </from>
                  <to>
                    <xdr:col>3</xdr:col>
                    <xdr:colOff>1123950</xdr:colOff>
                    <xdr:row>15</xdr:row>
                    <xdr:rowOff>276225</xdr:rowOff>
                  </to>
                </anchor>
              </controlPr>
            </control>
          </mc:Choice>
        </mc:AlternateContent>
        <mc:AlternateContent>
          <mc:Choice Requires="x14">
            <control shapeId="27651" r:id="rId5" name="Check Box 3">
              <controlPr defaultSize="0" autoFill="0" autoLine="0" autoPict="0">
                <anchor moveWithCells="1">
                  <from>
                    <xdr:col>3</xdr:col>
                    <xdr:colOff>533400</xdr:colOff>
                    <xdr:row>15</xdr:row>
                    <xdr:rowOff>57150</xdr:rowOff>
                  </from>
                  <to>
                    <xdr:col>3</xdr:col>
                    <xdr:colOff>1123950</xdr:colOff>
                    <xdr:row>15</xdr:row>
                    <xdr:rowOff>276225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B479B-9C1F-4CDC-B264-02DC1EEF688C}">
  <sheetPr codeName="Tabelle9">
    <tabColor rgb="FFFFFF00"/>
  </sheetPr>
  <dimension ref="A1:M30"/>
  <sheetViews>
    <sheetView zoomScale="115" zoomScaleNormal="115" workbookViewId="0">
      <selection activeCell="D7" sqref="D7"/>
    </sheetView>
  </sheetViews>
  <sheetFormatPr baseColWidth="10" defaultColWidth="10.625" defaultRowHeight="11.25"/>
  <cols>
    <col min="1" max="1" customWidth="true" style="228" width="2.625"/>
    <col min="2" max="2" customWidth="true" style="228" width="26.375"/>
    <col min="3" max="3" customWidth="true" style="228" width="9.5"/>
    <col min="4" max="4" customWidth="true" style="228" width="15.625"/>
    <col min="5" max="5" customWidth="true" style="228" width="2.125"/>
    <col min="6" max="6" customWidth="true" style="228" width="15.625"/>
    <col min="7" max="7" customWidth="true" style="228" width="2.125"/>
    <col min="8" max="8" customWidth="true" style="228" width="15.625"/>
    <col min="9" max="9" customWidth="true" style="228" width="0.875"/>
    <col min="10" max="10" customWidth="true" style="228" width="10.5"/>
    <col min="11" max="11" customWidth="true" style="228" width="0.875"/>
    <col min="12" max="12" customWidth="true" style="228" width="13.125"/>
    <col min="13" max="13" customWidth="true" style="228" width="23.875"/>
    <col min="14" max="16384" style="228" width="10.625"/>
  </cols>
  <sheetData>
    <row r="1" spans="1:13" ht="24.95" customHeight="1">
      <c r="A1" s="256"/>
      <c r="B1" s="353" t="s">
        <v>464</v>
      </c>
      <c r="C1" s="353"/>
      <c r="D1" s="353"/>
      <c r="E1" s="353"/>
      <c r="F1" s="353"/>
      <c r="G1" s="26"/>
      <c r="H1" s="244"/>
      <c r="I1" s="244"/>
      <c r="J1" s="244"/>
      <c r="K1" s="244"/>
    </row>
    <row r="2" spans="1:13">
      <c r="A2" s="257"/>
      <c r="B2" s="218"/>
      <c r="C2" s="218"/>
      <c r="D2" s="218"/>
      <c r="E2" s="218"/>
      <c r="F2" s="218"/>
      <c r="G2" s="218"/>
      <c r="H2" s="244"/>
      <c r="I2" s="244"/>
      <c r="J2" s="244"/>
      <c r="K2" s="244"/>
    </row>
    <row r="3" spans="1:13" ht="12">
      <c r="A3" s="257"/>
      <c r="B3" s="269" t="s">
        <v>479</v>
      </c>
      <c r="D3" s="261" t="str" cm="1">
        <f t="array" ref="D3">IF(AND(J15&lt;&gt;Berechnung_Textbausteine!B113,'4_Kosten'!F11:G11&lt;&gt;Berechnung_Textbausteine!B114,'4_Kosten'!F7:F8&lt;&gt;Berechnung_Textbausteine!B115,H21=Berechnung_Textbausteine!B110),Berechnung_Textbausteine!B110,Berechnung_Textbausteine!B109)</f>
        <v>nicht erfüllt</v>
      </c>
      <c r="E3" s="218"/>
      <c r="F3" s="218"/>
      <c r="G3" s="218"/>
      <c r="H3" s="244"/>
      <c r="I3" s="244"/>
      <c r="J3" s="244"/>
      <c r="K3" s="244"/>
    </row>
    <row r="4" spans="1:13" ht="23.45" customHeight="1">
      <c r="A4" s="257"/>
      <c r="B4" s="351" t="s">
        <v>562</v>
      </c>
      <c r="C4" s="351"/>
      <c r="L4" s="376" t="s">
        <v>539</v>
      </c>
      <c r="M4" s="377"/>
    </row>
    <row r="5" spans="1:13" ht="18" customHeight="1">
      <c r="A5" s="257"/>
      <c r="B5" s="328"/>
      <c r="C5" s="252"/>
      <c r="L5" s="270"/>
      <c r="M5" s="271"/>
    </row>
    <row r="6" spans="1:13" ht="24.95" customHeight="1">
      <c r="A6" s="257"/>
      <c r="B6" s="222" t="s">
        <v>535</v>
      </c>
      <c r="C6" s="272" t="s">
        <v>555</v>
      </c>
      <c r="D6" s="273">
        <f>SUM(D7:D9)</f>
        <v>0</v>
      </c>
      <c r="E6" s="244"/>
      <c r="G6" s="244"/>
      <c r="H6" s="383"/>
      <c r="I6" s="383"/>
      <c r="J6" s="274"/>
      <c r="K6" s="274"/>
      <c r="L6" s="275">
        <f>Berechnung_Textbausteine!C61</f>
        <v>0</v>
      </c>
      <c r="M6" s="276" t="s">
        <v>648</v>
      </c>
    </row>
    <row r="7" spans="1:13" ht="24.95" customHeight="1">
      <c r="A7" s="257"/>
      <c r="B7" s="218" t="s">
        <v>441</v>
      </c>
      <c r="C7" s="272" t="s">
        <v>555</v>
      </c>
      <c r="D7" s="289"/>
      <c r="E7" s="244"/>
      <c r="F7" s="378" t="str">
        <f>IF(AND(D7&gt;0,D8&gt;0),"",Berechnung_Textbausteine!B115)</f>
        <v>Bitte die Kosten für die KG 300 und KG 400 (KG 550 projektspezfisch) eintragen.</v>
      </c>
      <c r="G7" s="244"/>
      <c r="H7" s="274"/>
      <c r="I7" s="274"/>
      <c r="J7" s="274"/>
      <c r="K7" s="274"/>
      <c r="L7" s="275"/>
      <c r="M7" s="276"/>
    </row>
    <row r="8" spans="1:13" ht="24.95" customHeight="1">
      <c r="A8" s="257"/>
      <c r="B8" s="218" t="s">
        <v>442</v>
      </c>
      <c r="C8" s="272" t="s">
        <v>555</v>
      </c>
      <c r="D8" s="289"/>
      <c r="E8" s="244"/>
      <c r="F8" s="378"/>
      <c r="G8" s="244"/>
      <c r="H8" s="274"/>
      <c r="I8" s="274"/>
      <c r="J8" s="274"/>
      <c r="K8" s="274"/>
      <c r="L8" s="275"/>
      <c r="M8" s="276"/>
    </row>
    <row r="9" spans="1:13" ht="24.95" customHeight="1">
      <c r="A9" s="257"/>
      <c r="B9" s="218" t="s">
        <v>503</v>
      </c>
      <c r="C9" s="272" t="s">
        <v>555</v>
      </c>
      <c r="D9" s="289"/>
      <c r="E9" s="244"/>
      <c r="F9" s="218"/>
      <c r="G9" s="244"/>
      <c r="H9" s="274"/>
      <c r="I9" s="274"/>
      <c r="J9" s="274"/>
      <c r="K9" s="274"/>
      <c r="L9" s="275"/>
      <c r="M9" s="276"/>
    </row>
    <row r="10" spans="1:13">
      <c r="A10" s="257"/>
      <c r="B10" s="218"/>
      <c r="C10" s="218"/>
      <c r="D10" s="244"/>
      <c r="E10" s="244"/>
      <c r="F10" s="244"/>
      <c r="G10" s="244"/>
      <c r="H10" s="244"/>
      <c r="L10" s="277"/>
      <c r="M10" s="278"/>
    </row>
    <row r="11" spans="1:13" ht="24.95" customHeight="1">
      <c r="A11" s="257"/>
      <c r="B11" s="196" t="str">
        <f>IF('Allgemeine Angaben'!C5=Berechnung_Textbausteine!B119,Berechnung_Textbausteine!B116,IF('Allgemeine Angaben'!C5=Berechnung_Textbausteine!B120,Berechnung_Textbausteine!B117,"Bitte Bearbeitungszeitpunkt im Blatt Allgemeine Angaben auswählen"))</f>
        <v>Baupreisindex zum Zeitpunkt der Antragsstellung</v>
      </c>
      <c r="C11" s="218"/>
      <c r="D11" s="290"/>
      <c r="E11" s="244"/>
      <c r="F11" s="391" t="s">
        <v>605</v>
      </c>
      <c r="G11" s="391"/>
      <c r="H11" s="391"/>
      <c r="L11" s="277"/>
      <c r="M11" s="278"/>
    </row>
    <row r="12" spans="1:13" ht="26.45" customHeight="1">
      <c r="A12" s="257"/>
      <c r="B12" s="390" t="s">
        <v>508</v>
      </c>
      <c r="C12" s="390"/>
      <c r="D12" s="390"/>
      <c r="E12" s="390"/>
      <c r="F12" s="390"/>
      <c r="G12" s="390"/>
      <c r="H12" s="390"/>
      <c r="L12" s="277"/>
      <c r="M12" s="278"/>
    </row>
    <row r="13" spans="1:13" ht="9.75" customHeight="1">
      <c r="A13" s="257"/>
      <c r="B13" s="279"/>
      <c r="C13" s="279"/>
      <c r="D13" s="279"/>
      <c r="E13" s="279"/>
      <c r="F13" s="279"/>
      <c r="G13" s="244"/>
      <c r="H13" s="244"/>
      <c r="L13" s="277"/>
      <c r="M13" s="278"/>
    </row>
    <row r="14" spans="1:13" ht="15" customHeight="1">
      <c r="A14" s="257"/>
      <c r="B14" s="280" t="s">
        <v>547</v>
      </c>
      <c r="D14" s="244" t="s">
        <v>651</v>
      </c>
      <c r="E14" s="244"/>
      <c r="F14" s="244" t="s">
        <v>652</v>
      </c>
      <c r="G14" s="244"/>
      <c r="H14" s="244" t="s">
        <v>653</v>
      </c>
      <c r="L14" s="277"/>
      <c r="M14" s="278"/>
    </row>
    <row r="15" spans="1:13" ht="24.95" customHeight="1">
      <c r="A15" s="257"/>
      <c r="B15" s="222" t="s">
        <v>579</v>
      </c>
      <c r="C15" s="272" t="s">
        <v>557</v>
      </c>
      <c r="D15" s="291"/>
      <c r="E15" s="244"/>
      <c r="F15" s="292"/>
      <c r="G15" s="244"/>
      <c r="H15" s="244"/>
      <c r="J15" s="378" t="str">
        <f>Berechnung_Textbausteine!C41</f>
        <v>Bitte Grund- und Arbeitspreis für Strom eintragen.</v>
      </c>
      <c r="K15" s="252"/>
      <c r="L15" s="277"/>
      <c r="M15" s="278"/>
    </row>
    <row r="16" spans="1:13" ht="12.6" customHeight="1">
      <c r="A16" s="257"/>
      <c r="B16" s="351" t="s">
        <v>571</v>
      </c>
      <c r="C16" s="379" t="s">
        <v>557</v>
      </c>
      <c r="D16" s="384"/>
      <c r="E16" s="392"/>
      <c r="F16" s="386"/>
      <c r="G16" s="392"/>
      <c r="H16" s="386"/>
      <c r="J16" s="378"/>
      <c r="K16" s="252"/>
      <c r="L16" s="277"/>
      <c r="M16" s="278"/>
    </row>
    <row r="17" spans="1:13" ht="12.6" customHeight="1">
      <c r="A17" s="257"/>
      <c r="B17" s="351"/>
      <c r="C17" s="379"/>
      <c r="D17" s="385"/>
      <c r="E17" s="392"/>
      <c r="F17" s="387"/>
      <c r="G17" s="392"/>
      <c r="H17" s="387"/>
      <c r="J17" s="378"/>
      <c r="K17" s="252"/>
      <c r="L17" s="277"/>
      <c r="M17" s="278"/>
    </row>
    <row r="18" spans="1:13" ht="12.6" customHeight="1">
      <c r="A18" s="257"/>
      <c r="B18" s="222"/>
      <c r="C18" s="272"/>
      <c r="J18" s="252"/>
      <c r="K18" s="252"/>
      <c r="L18" s="282"/>
      <c r="M18" s="250"/>
    </row>
    <row r="19" spans="1:13" ht="24.95" customHeight="1">
      <c r="A19" s="257"/>
      <c r="B19" s="230" t="s">
        <v>587</v>
      </c>
      <c r="C19" s="281" t="s">
        <v>557</v>
      </c>
      <c r="D19" s="388">
        <f>Berechnung_Textbausteine!C66</f>
        <v>0</v>
      </c>
      <c r="E19" s="388"/>
      <c r="F19" s="389"/>
      <c r="J19" s="252"/>
      <c r="K19" s="252"/>
      <c r="L19" s="283">
        <f>Berechnung_Textbausteine!C73</f>
        <v>0</v>
      </c>
      <c r="M19" s="250" t="s">
        <v>649</v>
      </c>
    </row>
    <row r="20" spans="1:13">
      <c r="A20" s="257"/>
      <c r="C20" s="272"/>
      <c r="L20" s="277"/>
      <c r="M20" s="278"/>
    </row>
    <row r="21" spans="1:13" ht="24.95" customHeight="1">
      <c r="A21" s="257"/>
      <c r="B21" s="222" t="s">
        <v>534</v>
      </c>
      <c r="C21" s="272" t="s">
        <v>557</v>
      </c>
      <c r="D21" s="380">
        <f>Berechnung_Textbausteine!E80</f>
        <v>0</v>
      </c>
      <c r="E21" s="381"/>
      <c r="F21" s="382"/>
      <c r="H21" s="284" t="str">
        <f>Berechnung_Textbausteine!C89</f>
        <v>erfüllt</v>
      </c>
      <c r="I21" s="285"/>
      <c r="J21" s="285"/>
      <c r="K21" s="285"/>
      <c r="L21" s="286">
        <f>Berechnung_Textbausteine!D86</f>
        <v>0</v>
      </c>
      <c r="M21" s="287" t="s">
        <v>650</v>
      </c>
    </row>
    <row r="22" spans="1:13" ht="24.95" customHeight="1">
      <c r="A22" s="257"/>
      <c r="H22" s="349" t="str">
        <f>IF(D21&lt;0.7*L21,"LCC-Kosten unplausibel (zu gering)",IF(L21&lt;D21,"LCC-Kosten höher als Anforderungswert",""))</f>
        <v/>
      </c>
    </row>
    <row r="23" spans="1:13">
      <c r="A23" s="257"/>
    </row>
    <row r="30" spans="1:13">
      <c r="M30" s="288"/>
    </row>
  </sheetData>
  <sheetProtection algorithmName="SHA-512" hashValue="S4EwUTFaRon3wuSunjH6SPy7jS/yjwXbFVnXNtbbg2adQDZz90kd5fgaritWutifxkK6ywF5P3q1xGNnlQbvjg==" saltValue="WssiZkYTU+g4rcB3FQqZtA==" spinCount="100000" sheet="1" objects="1" scenarios="1"/>
  <mergeCells count="17">
    <mergeCell ref="D21:F21"/>
    <mergeCell ref="H6:I6"/>
    <mergeCell ref="F7:F8"/>
    <mergeCell ref="D16:D17"/>
    <mergeCell ref="F16:F17"/>
    <mergeCell ref="H16:H17"/>
    <mergeCell ref="D19:F19"/>
    <mergeCell ref="B12:H12"/>
    <mergeCell ref="F11:H11"/>
    <mergeCell ref="E16:E17"/>
    <mergeCell ref="G16:G17"/>
    <mergeCell ref="L4:M4"/>
    <mergeCell ref="J15:J17"/>
    <mergeCell ref="B1:F1"/>
    <mergeCell ref="B4:C4"/>
    <mergeCell ref="C16:C17"/>
    <mergeCell ref="B16:B17"/>
  </mergeCells>
  <dataValidations xWindow="305" yWindow="614" count="10">
    <dataValidation allowBlank="1" showErrorMessage="1" sqref="D6" xr:uid="{47798E1E-B2E3-4760-8D42-05EA36061027}"/>
    <dataValidation allowBlank="1" showInputMessage="1" showErrorMessage="1" promptTitle="Hinweis: (immer anzugeben!)" prompt="Strom (Grundversorgertarif für Haushaltskunden des örtlichen Grundversorgers). Angabe für einen Anschluss (unabhänig von der Anzahl der tatsächlich verwendeten Zähler)._x000a__x000a_! Unabhängig von der Art der Beheizung immer anzugeben !" sqref="B15" xr:uid="{6E4D175B-22E5-4658-82F2-120635F6A23E}"/>
    <dataValidation allowBlank="1" showInputMessage="1" showErrorMessage="1" promptTitle="Hinweis" prompt="Es ist der Baupreisindex zum Zeitpunkt der Antragsstellung (KfW-Bestätigung zum Antrag) bzw. zum Zeitpunkt der Fertigstellung (KfW-Bestätigung nach Durchführung) für Kategorie Wohngebäude anzugeben. Bitte Zeitpunkt im Blatt &quot;Allgemeine Angaben&quot; auswählen." sqref="B11" xr:uid="{A2BDDA29-BB52-4137-BE63-DE5977D7549F}"/>
    <dataValidation allowBlank="1" showInputMessage="1" showErrorMessage="1" promptTitle="Hinweis" prompt="Baupreisindizes Neubau (konventionelle Bauart) von Wohn- und Nichtwohngebäuden, einschließlich Umsatzsteuer, Originalwert 2021= 100" sqref="B12" xr:uid="{52169012-E266-4369-9273-FF4B83FE7C37}"/>
    <dataValidation allowBlank="1" showErrorMessage="1" promptTitle="Hinweis" prompt="Summe der Bauwerkskosten der KG 300, 400 und 550." sqref="B6" xr:uid="{79B04692-A0D8-41F7-9884-5D7796E03539}"/>
    <dataValidation type="decimal" operator="greaterThan" allowBlank="1" showInputMessage="1" showErrorMessage="1" sqref="D7:D9 D11 H16:H17" xr:uid="{5AD0A053-D1AD-4B8A-AA7D-24B7A162B587}">
      <formula1>0</formula1>
    </dataValidation>
    <dataValidation type="decimal" operator="greaterThan" showInputMessage="1" errorTitle="Fehlende Informationen" error="Bitte tragen den Arbeitspreis ein." promptTitle="Arbeitspreis" prompt="Bitte geben Sie den Arbeitspreis in der Einheit [€/kWh] ein." sqref="D15 D16:D17" xr:uid="{5B88D992-1456-42FE-8393-36CA15C03C54}">
      <formula1>0</formula1>
    </dataValidation>
    <dataValidation type="decimal" operator="greaterThan" allowBlank="1" showInputMessage="1" showErrorMessage="1" promptTitle="Grundpreis" prompt="Bitte geben Sie den Grundpreis in der Einheit [€/a] ein." sqref="F15 F16:F17" xr:uid="{C960736C-41A8-48FE-9529-4D717C2C65D4}">
      <formula1>0</formula1>
    </dataValidation>
    <dataValidation allowBlank="1" showErrorMessage="1" promptTitle="Hinweis" prompt="Baupreisindizes Neubau (konventionelle Bauart) von Wohn- und Nichtwohngebäuden, einschließlich Umsatzsteuer, Originalwert 2021= 100" sqref="M30" xr:uid="{A5D7DEDD-BB80-4E61-87E9-D4124E6CE234}"/>
    <dataValidation allowBlank="1" showInputMessage="1" showErrorMessage="1" promptTitle="Bei Anschluss anzugeben:" prompt="Bei nicht öffentlich einsehbaren Energiebezugspreisen z.B.: Anschluss an Wärme- oder Gebäudenetz ist der jeweilige Energiebezugspreis beim Anbieter zu erfragen und hier einzutragen." sqref="B16:B17" xr:uid="{00706663-76B8-44C8-9504-FA4240783379}"/>
  </dataValidations>
  <hyperlinks>
    <hyperlink ref="B12" r:id="rId1" location="241648" xr:uid="{921403B1-68B6-461E-8B72-A8D5F504AF9C}"/>
  </hyperlinks>
  <pageMargins left="0.7" right="0.7" top="0.78740157499999996" bottom="0.78740157499999996"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cellIs" priority="83" operator="equal" id="{F7308C62-472B-442A-A5CD-A6C407DE1471}">
            <xm:f>Berechnung_Textbausteine!$B$110</xm:f>
            <x14:dxf>
              <font>
                <b/>
                <i val="0"/>
              </font>
              <fill>
                <patternFill>
                  <bgColor rgb="FFA9DA74"/>
                </patternFill>
              </fill>
            </x14:dxf>
          </x14:cfRule>
          <x14:cfRule type="cellIs" priority="84" operator="equal" id="{0AF8BBA3-FAFB-45BB-94A7-47CA0A44A088}">
            <xm:f>Berechnung_Textbausteine!$B$109</xm:f>
            <x14:dxf>
              <font>
                <b/>
                <i val="0"/>
              </font>
              <fill>
                <patternFill>
                  <bgColor rgb="FFFF8181"/>
                </patternFill>
              </fill>
            </x14:dxf>
          </x14:cfRule>
          <xm:sqref>D3</xm:sqref>
        </x14:conditionalFormatting>
        <x14:conditionalFormatting xmlns:xm="http://schemas.microsoft.com/office/excel/2006/main">
          <x14:cfRule type="cellIs" priority="85" operator="equal" id="{E3CC8C09-294C-4245-8108-F40340F2482C}">
            <xm:f>Berechnung_Textbausteine!$B$115</xm:f>
            <x14:dxf>
              <font>
                <b val="0"/>
                <i val="0"/>
              </font>
              <fill>
                <patternFill>
                  <bgColor rgb="FFFF8181"/>
                </patternFill>
              </fill>
            </x14:dxf>
          </x14:cfRule>
          <xm:sqref>F7</xm:sqref>
        </x14:conditionalFormatting>
        <x14:conditionalFormatting xmlns:xm="http://schemas.microsoft.com/office/excel/2006/main">
          <x14:cfRule type="cellIs" priority="86" operator="equal" id="{9A7F3E61-115A-4D21-AD57-7513B3C3F32C}">
            <xm:f>Berechnung_Textbausteine!$B$109</xm:f>
            <x14:dxf>
              <fill>
                <patternFill>
                  <bgColor rgb="FFFF8181"/>
                </patternFill>
              </fill>
            </x14:dxf>
          </x14:cfRule>
          <x14:cfRule type="cellIs" priority="87" operator="equal" id="{DD6B5AAC-F505-4212-AAC1-B61944E723CC}">
            <xm:f>Berechnung_Textbausteine!$B$110</xm:f>
            <x14:dxf>
              <fill>
                <patternFill>
                  <bgColor rgb="FFA9DA74"/>
                </patternFill>
              </fill>
            </x14:dxf>
          </x14:cfRule>
          <xm:sqref>F10 H21</xm:sqref>
        </x14:conditionalFormatting>
        <x14:conditionalFormatting xmlns:xm="http://schemas.microsoft.com/office/excel/2006/main">
          <x14:cfRule type="cellIs" priority="90" operator="equal" id="{7323571D-09E3-4F02-B6CD-9A61B50632C3}">
            <xm:f>Berechnung_Textbausteine!$B$114</xm:f>
            <x14:dxf>
              <font>
                <b val="0"/>
                <i val="0"/>
              </font>
              <fill>
                <patternFill>
                  <bgColor rgb="FFFF8181"/>
                </patternFill>
              </fill>
            </x14:dxf>
          </x14:cfRule>
          <xm:sqref>F11</xm:sqref>
        </x14:conditionalFormatting>
        <x14:conditionalFormatting xmlns:xm="http://schemas.microsoft.com/office/excel/2006/main">
          <x14:cfRule type="cellIs" priority="91" operator="equal" id="{1CB7D146-4D20-4F43-B688-36E3CFA2C7E4}">
            <xm:f>Berechnung_Textbausteine!$B$113</xm:f>
            <x14:dxf>
              <font>
                <b val="0"/>
                <i val="0"/>
              </font>
              <fill>
                <patternFill>
                  <bgColor rgb="FFFF8181"/>
                </patternFill>
              </fill>
            </x14:dxf>
          </x14:cfRule>
          <xm:sqref>J15:K15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C954-3205-44C3-AA55-8CA4A2DB71B6}">
  <sheetPr codeName="Tabelle10">
    <tabColor rgb="FF92D050"/>
  </sheetPr>
  <dimension ref="A1:H108"/>
  <sheetViews>
    <sheetView showGridLines="0" view="pageBreakPreview" zoomScale="115" zoomScaleNormal="100" zoomScaleSheetLayoutView="115" workbookViewId="0">
      <selection activeCell="B2" sqref="B2"/>
    </sheetView>
  </sheetViews>
  <sheetFormatPr baseColWidth="10" defaultColWidth="10.625" defaultRowHeight="14.25"/>
  <cols>
    <col min="1" max="1" customWidth="true" style="7" width="2.75"/>
    <col min="2" max="2" customWidth="true" style="7" width="41.75"/>
    <col min="3" max="3" customWidth="true" style="7" width="5.25"/>
    <col min="4" max="4" customWidth="true" style="7" width="2.0"/>
    <col min="5" max="5" bestFit="true" customWidth="true" style="7" width="15.375"/>
    <col min="6" max="6" customWidth="true" style="7" width="2.875"/>
    <col min="7" max="7" customWidth="true" style="7" width="13.75"/>
    <col min="8" max="8" customWidth="true" style="48" width="4.0"/>
    <col min="9" max="16384" style="7" width="10.625"/>
  </cols>
  <sheetData>
    <row r="1" spans="2:8" ht="20.100000000000001" customHeight="1">
      <c r="B1" s="393" t="s">
        <v>656</v>
      </c>
      <c r="C1" s="353"/>
      <c r="D1" s="353"/>
      <c r="E1" s="353"/>
      <c r="F1" s="26"/>
      <c r="G1" s="27"/>
      <c r="H1" s="63"/>
    </row>
    <row r="2" spans="2:8" ht="15">
      <c r="B2" s="6" t="str">
        <f>IF('Allgemeine Angaben'!C5=Berechnung_Textbausteine!B119,"Zusammenfassung zur Antragstellung:",IF('Allgemeine Angaben'!C5=Berechnung_Textbausteine!B120,"Zusammenfassung zum Projektabschluss:","Bitte Bearbeitungszeitpunkt im Blatt Allgemeine Angaben auswählen"))</f>
        <v>Zusammenfassung zur Antragstellung:</v>
      </c>
      <c r="G2" s="8"/>
    </row>
    <row r="3" spans="2:8" ht="15">
      <c r="B3" s="6"/>
      <c r="G3" s="8"/>
    </row>
    <row r="4" spans="2:8" ht="15">
      <c r="B4" s="14" t="s">
        <v>478</v>
      </c>
      <c r="C4" s="15"/>
      <c r="D4" s="15"/>
      <c r="E4" s="15"/>
      <c r="F4" s="15"/>
      <c r="G4" s="16"/>
    </row>
    <row r="5" spans="2:8">
      <c r="B5" s="18" t="s">
        <v>588</v>
      </c>
      <c r="C5" s="46"/>
      <c r="D5" s="46"/>
      <c r="E5" s="400" t="str">
        <f>'Allgemeine Angaben'!G7</f>
        <v>Energieeffizienzexpert*in</v>
      </c>
      <c r="F5" s="400"/>
      <c r="G5" s="401"/>
    </row>
    <row r="6" spans="2:8">
      <c r="B6" s="17" t="str">
        <f>IF('Allgemeine Angaben'!C8="","",'Allgemeine Angaben'!C8)</f>
        <v>Erika Mustermann</v>
      </c>
      <c r="C6" s="46"/>
      <c r="D6" s="46"/>
      <c r="E6" s="404" t="str">
        <f>IF('Allgemeine Angaben'!G8="","",'Allgemeine Angaben'!G8)</f>
        <v>Klaus Mustermann</v>
      </c>
      <c r="F6" s="404"/>
      <c r="G6" s="405"/>
    </row>
    <row r="7" spans="2:8" ht="14.25" customHeight="1">
      <c r="B7" s="406" t="str">
        <f>IF('Allgemeine Angaben'!C9&amp;" "&amp;'Allgemeine Angaben'!C10="","",'Allgemeine Angaben'!C9&amp;" "&amp;'Allgemeine Angaben'!C10)</f>
        <v>Musterstraße 1</v>
      </c>
      <c r="C7" s="208"/>
      <c r="D7" s="46"/>
      <c r="E7" s="402" t="str">
        <f>IF('Allgemeine Angaben'!G9&amp;" "&amp;'Allgemeine Angaben'!G10="","",'Allgemeine Angaben'!G9&amp;" "&amp;'Allgemeine Angaben'!G10)</f>
        <v>Musterstraße 3</v>
      </c>
      <c r="F7" s="402"/>
      <c r="G7" s="403"/>
    </row>
    <row r="8" spans="2:8">
      <c r="B8" s="406"/>
      <c r="C8" s="208"/>
      <c r="D8" s="46"/>
      <c r="E8" s="402"/>
      <c r="F8" s="402"/>
      <c r="G8" s="403"/>
    </row>
    <row r="9" spans="2:8">
      <c r="B9" s="406" t="str">
        <f>IF('Allgemeine Angaben'!C11&amp;" "&amp;'Allgemeine Angaben'!C12="","",'Allgemeine Angaben'!C11&amp;" "&amp;'Allgemeine Angaben'!C12)</f>
        <v>30165 Musterstadt</v>
      </c>
      <c r="C9" s="193"/>
      <c r="D9" s="193"/>
      <c r="E9" s="402" t="str">
        <f>IF('Allgemeine Angaben'!G11&amp;" "&amp;'Allgemeine Angaben'!G12="","",'Allgemeine Angaben'!G11&amp;" "&amp;'Allgemeine Angaben'!G12)</f>
        <v>30165 Musterstadt</v>
      </c>
      <c r="F9" s="402"/>
      <c r="G9" s="403"/>
    </row>
    <row r="10" spans="2:8">
      <c r="B10" s="406"/>
      <c r="C10" s="46"/>
      <c r="D10" s="46"/>
      <c r="E10" s="402"/>
      <c r="F10" s="402"/>
      <c r="G10" s="403"/>
    </row>
    <row r="11" spans="2:8" ht="14.25" customHeight="1">
      <c r="B11" s="17" t="str">
        <f>IF('Allgemeine Angaben'!C14="","",'Allgemeine Angaben'!C14)</f>
        <v>erika.mustermann@muster.de</v>
      </c>
      <c r="C11" s="46"/>
      <c r="D11" s="46"/>
      <c r="E11" s="404" t="str">
        <f>IF('Allgemeine Angaben'!G14="","",'Allgemeine Angaben'!G14)</f>
        <v>klaus.mustermann@muster.de</v>
      </c>
      <c r="F11" s="404"/>
      <c r="G11" s="405"/>
    </row>
    <row r="12" spans="2:8">
      <c r="B12" s="17" t="str">
        <f>IF('Allgemeine Angaben'!C15="","",'Allgemeine Angaben'!C15)</f>
        <v>+49 511 123456789</v>
      </c>
      <c r="C12" s="46"/>
      <c r="D12" s="46"/>
      <c r="E12" s="394" t="str">
        <f>IF('Allgemeine Angaben'!G15="","",'Allgemeine Angaben'!G15)</f>
        <v>+49 511 55555555</v>
      </c>
      <c r="F12" s="394"/>
      <c r="G12" s="395"/>
    </row>
    <row r="13" spans="2:8">
      <c r="B13" s="17"/>
      <c r="C13" s="46"/>
      <c r="D13" s="46"/>
      <c r="E13" s="46"/>
      <c r="F13" s="46"/>
      <c r="G13" s="195"/>
    </row>
    <row r="14" spans="2:8">
      <c r="B14" s="18" t="str">
        <f>'Allgemeine Angaben'!E7</f>
        <v>Architekt*in/Objektplaner*in</v>
      </c>
      <c r="C14" s="46"/>
      <c r="D14" s="46"/>
      <c r="E14" s="394"/>
      <c r="F14" s="394"/>
      <c r="G14" s="395"/>
    </row>
    <row r="15" spans="2:8">
      <c r="B15" s="411" t="str">
        <f>IF('Allgemeine Angaben'!E8="","",'Allgemeine Angaben'!E8)</f>
        <v>Max Mustermann</v>
      </c>
      <c r="C15" s="394"/>
      <c r="D15" s="46"/>
      <c r="E15" s="394"/>
      <c r="F15" s="394"/>
      <c r="G15" s="395"/>
    </row>
    <row r="16" spans="2:8">
      <c r="B16" s="406" t="str">
        <f>IF('Allgemeine Angaben'!E9&amp;" "&amp;'Allgemeine Angaben'!E10="","",'Allgemeine Angaben'!E9&amp;" "&amp;'Allgemeine Angaben'!E10)</f>
        <v>Musterstraße 2</v>
      </c>
      <c r="C16" s="193"/>
      <c r="D16" s="46"/>
      <c r="G16" s="8"/>
    </row>
    <row r="17" spans="1:8">
      <c r="B17" s="406"/>
      <c r="C17" s="46"/>
      <c r="D17" s="46"/>
      <c r="G17" s="8"/>
    </row>
    <row r="18" spans="1:8">
      <c r="B18" s="209" t="str">
        <f>IF('Allgemeine Angaben'!E11&amp;" "&amp;'Allgemeine Angaben'!E12="","",'Allgemeine Angaben'!E11&amp;" "&amp;'Allgemeine Angaben'!E12)</f>
        <v>30165 Musterstadt</v>
      </c>
      <c r="C18" s="193"/>
      <c r="D18" s="46"/>
      <c r="G18" s="8"/>
    </row>
    <row r="19" spans="1:8">
      <c r="B19" s="209" t="str">
        <f>IF('Allgemeine Angaben'!E14="","",'Allgemeine Angaben'!E14)</f>
        <v>max.mustermann@muster.de</v>
      </c>
      <c r="C19" s="193"/>
      <c r="D19" s="46"/>
      <c r="E19" s="394"/>
      <c r="F19" s="394"/>
      <c r="G19" s="395"/>
    </row>
    <row r="20" spans="1:8">
      <c r="B20" s="17" t="str">
        <f>IF('Allgemeine Angaben'!E15="","",'Allgemeine Angaben'!E15)</f>
        <v>+49 511 987654321</v>
      </c>
      <c r="C20" s="193"/>
      <c r="D20" s="46"/>
      <c r="E20" s="394"/>
      <c r="F20" s="394"/>
      <c r="G20" s="395"/>
    </row>
    <row r="21" spans="1:8">
      <c r="B21" s="12"/>
      <c r="C21" s="28"/>
      <c r="D21" s="28"/>
      <c r="E21" s="28"/>
      <c r="F21" s="28"/>
      <c r="G21" s="13"/>
    </row>
    <row r="22" spans="1:8" ht="15">
      <c r="B22" s="14" t="s">
        <v>469</v>
      </c>
      <c r="C22" s="15"/>
      <c r="D22" s="15"/>
      <c r="E22" s="15"/>
      <c r="F22" s="15"/>
      <c r="G22" s="16"/>
    </row>
    <row r="23" spans="1:8">
      <c r="A23" s="8"/>
      <c r="B23" s="398" t="str">
        <f>IF('Allgemeine Angaben'!I9 &amp;" "&amp;'Allgemeine Angaben'!I10="","",'Allgemeine Angaben'!I9 &amp;" "&amp;'Allgemeine Angaben'!I10)</f>
        <v>Musterstraße 4-5</v>
      </c>
      <c r="C23" s="399"/>
      <c r="D23" s="399"/>
      <c r="E23" s="340"/>
      <c r="F23" s="340"/>
      <c r="G23" s="341"/>
    </row>
    <row r="24" spans="1:8" ht="28.5" customHeight="1">
      <c r="A24" s="8"/>
      <c r="B24" s="396" t="str">
        <f>IF('Allgemeine Angaben'!I11&lt;10000,"0"&amp;'Allgemeine Angaben'!I11,'Allgemeine Angaben'!I11)&amp;" "&amp;'Allgemeine Angaben'!I12</f>
        <v>30165 Musterstadt</v>
      </c>
      <c r="C24" s="397"/>
      <c r="D24" s="397"/>
      <c r="E24" s="407" t="str">
        <f>IF('Allgemeine Angaben'!I11="","Keine PLZ angegeben!","")</f>
        <v/>
      </c>
      <c r="F24" s="407"/>
      <c r="G24" s="408"/>
    </row>
    <row r="25" spans="1:8">
      <c r="B25" s="342"/>
      <c r="C25" s="343"/>
      <c r="D25" s="343"/>
      <c r="E25" s="343"/>
      <c r="F25" s="343"/>
      <c r="G25" s="344"/>
    </row>
    <row r="26" spans="1:8" ht="15">
      <c r="B26" s="414" t="s">
        <v>450</v>
      </c>
      <c r="C26" s="415"/>
      <c r="D26" s="415"/>
      <c r="E26" s="415"/>
      <c r="F26" s="415"/>
      <c r="G26" s="416"/>
      <c r="H26" s="49"/>
    </row>
    <row r="27" spans="1:8" ht="15">
      <c r="B27" s="314" t="str">
        <f>'1_Nutzung und Flächen'!B9</f>
        <v>Anzahl neu geschaffener Wohneinheiten</v>
      </c>
      <c r="C27" s="335"/>
      <c r="D27" s="335"/>
      <c r="E27" s="336">
        <f>'1_Nutzung und Flächen'!C9</f>
        <v>0</v>
      </c>
      <c r="F27" s="45"/>
      <c r="G27" s="11"/>
      <c r="H27" s="50"/>
    </row>
    <row r="28" spans="1:8" ht="15">
      <c r="B28" s="314" t="s">
        <v>637</v>
      </c>
      <c r="C28" s="337"/>
      <c r="D28" s="337"/>
      <c r="E28" s="336">
        <f>'2_Wohneinheiten'!K7</f>
        <v>0</v>
      </c>
      <c r="F28" s="45"/>
      <c r="G28" s="11"/>
      <c r="H28" s="50"/>
    </row>
    <row r="29" spans="1:8">
      <c r="B29" s="21" t="str">
        <f>'1_Nutzung und Flächen'!B5</f>
        <v>Bruttogrundfläche (BGF) nach DIN 277:2021 [m²]</v>
      </c>
      <c r="C29" s="44"/>
      <c r="D29" s="44"/>
      <c r="E29" s="200">
        <f>'1_Nutzung und Flächen'!C5</f>
        <v>0</v>
      </c>
      <c r="F29" s="45"/>
      <c r="G29" s="11"/>
      <c r="H29" s="50"/>
    </row>
    <row r="30" spans="1:8" ht="28.5" customHeight="1">
      <c r="B30" s="22" t="str">
        <f>'1_Nutzung und Flächen'!B6</f>
        <v>Netto-Raumfläche (NRF) nach DIN 277:2021, beheizt [m²]</v>
      </c>
      <c r="C30" s="44"/>
      <c r="D30" s="44"/>
      <c r="E30" s="200">
        <f>'1_Nutzung und Flächen'!C6</f>
        <v>0</v>
      </c>
      <c r="F30" s="45"/>
      <c r="G30" s="11"/>
      <c r="H30" s="50"/>
    </row>
    <row r="31" spans="1:8" ht="31.5" customHeight="1">
      <c r="B31" s="316" t="str">
        <f>'1_Nutzung und Flächen'!B7</f>
        <v>Gesamte Wohnfläche (WFL) aller neu entstehenden Einheiten nach WoFlV (2003) [m²]</v>
      </c>
      <c r="C31" s="338"/>
      <c r="D31" s="337"/>
      <c r="E31" s="339">
        <f>'1_Nutzung und Flächen'!C7</f>
        <v>0</v>
      </c>
      <c r="F31" s="45"/>
      <c r="G31" s="11"/>
      <c r="H31" s="50"/>
    </row>
    <row r="32" spans="1:8">
      <c r="B32" s="21" t="str">
        <f>Berechnung_Textbausteine!B4</f>
        <v>Handelt es sich bei dem Gebäude um ein Wohnheim?</v>
      </c>
      <c r="C32" s="44"/>
      <c r="D32" s="44"/>
      <c r="E32" s="199" t="str">
        <f>IF(Berechnung_Textbausteine!C4,"ja","nein")</f>
        <v>nein</v>
      </c>
      <c r="F32" s="45"/>
      <c r="G32" s="11"/>
      <c r="H32" s="50"/>
    </row>
    <row r="33" spans="2:8">
      <c r="B33" s="21"/>
      <c r="C33" s="44"/>
      <c r="D33" s="44"/>
      <c r="E33" s="44"/>
      <c r="F33" s="44"/>
      <c r="G33" s="11"/>
      <c r="H33" s="50"/>
    </row>
    <row r="34" spans="2:8" ht="15">
      <c r="B34" s="417" t="s">
        <v>4</v>
      </c>
      <c r="C34" s="418"/>
      <c r="D34" s="418"/>
      <c r="E34" s="418"/>
      <c r="F34" s="418"/>
      <c r="G34" s="419"/>
      <c r="H34" s="51"/>
    </row>
    <row r="35" spans="2:8" ht="18">
      <c r="B35" s="346" t="str">
        <f>'2_Wohneinheiten'!B3&amp;" "&amp;'2_Wohneinheiten'!E3</f>
        <v>Anforderungen im Teilbereich 2 "Wohneinheiten" werden erfüllt</v>
      </c>
      <c r="C35" s="345"/>
      <c r="D35" s="345"/>
      <c r="E35" s="61"/>
      <c r="F35" s="345"/>
      <c r="G35" s="61" t="str">
        <f>IF('2_Wohneinheiten'!E3=Berechnung_Textbausteine!F95,Berechnung_Textbausteine!G95,IF('2_Wohneinheiten'!E3=Berechnung_Textbausteine!F96,Berechnung_Textbausteine!G96,))</f>
        <v>ü</v>
      </c>
      <c r="H35" s="51"/>
    </row>
    <row r="36" spans="2:8">
      <c r="B36" s="42" t="str">
        <f>Berechnung_Textbausteine!B104</f>
        <v>Es werden 0 verschiedene Wohnungstypen errichtet.</v>
      </c>
      <c r="C36" s="44"/>
      <c r="D36" s="44"/>
      <c r="E36" s="44"/>
      <c r="F36" s="44"/>
      <c r="G36" s="11"/>
      <c r="H36" s="50"/>
    </row>
    <row r="37" spans="2:8">
      <c r="B37" s="42" t="str">
        <f>ROUND(Berechnung_Textbausteine!D101,1)&amp;"% "&amp;Berechnung_Textbausteine!B101</f>
        <v>0% der Wohneinheiten erfüllen die Anforderungen an die Wohnfläche nicht.</v>
      </c>
      <c r="C37" s="44"/>
      <c r="D37" s="44"/>
      <c r="E37" s="44"/>
      <c r="F37" s="44"/>
      <c r="G37" s="11"/>
      <c r="H37" s="50"/>
    </row>
    <row r="38" spans="2:8">
      <c r="B38" s="42" t="str">
        <f>IF(Berechnung_Textbausteine!C29=0,Berechnung_Textbausteine!B105,Berechnung_Textbausteine!B106)</f>
        <v>Es werden keine Wohnungen rollstuhlgerecht nach DIN 18040-2 mit R errichtet.</v>
      </c>
      <c r="C38" s="44"/>
      <c r="D38" s="44"/>
      <c r="E38" s="44"/>
      <c r="F38" s="44"/>
      <c r="G38" s="11"/>
      <c r="H38" s="50"/>
    </row>
    <row r="39" spans="2:8">
      <c r="B39" s="21"/>
      <c r="C39" s="44"/>
      <c r="D39" s="44"/>
      <c r="E39" s="44"/>
      <c r="F39" s="44"/>
      <c r="G39" s="11"/>
      <c r="H39" s="50"/>
    </row>
    <row r="40" spans="2:8" ht="15">
      <c r="B40" s="23" t="s">
        <v>455</v>
      </c>
      <c r="C40" s="24"/>
      <c r="D40" s="24"/>
      <c r="E40" s="24"/>
      <c r="F40" s="24"/>
      <c r="G40" s="25"/>
      <c r="H40" s="52"/>
    </row>
    <row r="41" spans="2:8" ht="15">
      <c r="B41" s="424" t="str">
        <f>'3_Energie'!$B$6</f>
        <v>Jährlicher Endenergiebedarf nach Energieträger [GEG]</v>
      </c>
      <c r="C41" s="425"/>
      <c r="D41" s="62"/>
      <c r="E41" s="62"/>
      <c r="F41" s="62"/>
      <c r="G41" s="31"/>
      <c r="H41" s="52"/>
    </row>
    <row r="42" spans="2:8" ht="27.95" customHeight="1">
      <c r="B42" s="422" t="s">
        <v>600</v>
      </c>
      <c r="C42" s="423"/>
      <c r="D42" s="62"/>
      <c r="E42" s="201">
        <f>'3_Energie'!$I$10+'3_Energie'!$K$10</f>
        <v>0</v>
      </c>
      <c r="F42" s="62"/>
      <c r="G42" s="31"/>
      <c r="H42" s="52"/>
    </row>
    <row r="43" spans="2:8" ht="27.95" customHeight="1">
      <c r="B43" s="422" t="s">
        <v>601</v>
      </c>
      <c r="C43" s="423"/>
      <c r="D43" s="44"/>
      <c r="E43" s="201">
        <f>'3_Energie'!$I$12+'3_Energie'!$K$12</f>
        <v>0</v>
      </c>
      <c r="F43" s="44"/>
      <c r="G43" s="11"/>
      <c r="H43" s="50"/>
    </row>
    <row r="44" spans="2:8" s="44" customFormat="1" ht="27.95" customHeight="1">
      <c r="B44" s="422" t="s">
        <v>599</v>
      </c>
      <c r="C44" s="423"/>
      <c r="E44" s="201">
        <f>'3_Energie'!$I$8+'3_Energie'!$K$8</f>
        <v>0</v>
      </c>
      <c r="F44" s="45"/>
      <c r="G44" s="10" t="str">
        <f>IF('3_Energie'!H12="","",'3_Energie'!H12)</f>
        <v/>
      </c>
      <c r="H44" s="53"/>
    </row>
    <row r="45" spans="2:8" s="44" customFormat="1" ht="16.5" customHeight="1">
      <c r="B45" s="297" t="s">
        <v>618</v>
      </c>
      <c r="C45" s="298"/>
      <c r="E45" s="201" t="str">
        <f>IF(Berechnung_Textbausteine!C6,"ja","nein")</f>
        <v>nein</v>
      </c>
      <c r="F45" s="45"/>
      <c r="G45" s="10"/>
      <c r="H45" s="53"/>
    </row>
    <row r="46" spans="2:8">
      <c r="B46" s="319"/>
      <c r="C46" s="320"/>
      <c r="D46" s="320"/>
      <c r="E46" s="321"/>
      <c r="F46" s="321"/>
      <c r="G46" s="322"/>
      <c r="H46" s="50"/>
    </row>
    <row r="47" spans="2:8" ht="20.100000000000001" customHeight="1">
      <c r="B47" s="393" t="str">
        <f>B1</f>
        <v>Förderprogramm KNN - Tool-Version 1.04</v>
      </c>
      <c r="C47" s="353"/>
      <c r="D47" s="353"/>
      <c r="E47" s="353"/>
      <c r="F47" s="26"/>
      <c r="G47" s="27"/>
      <c r="H47" s="63"/>
    </row>
    <row r="48" spans="2:8">
      <c r="B48" s="319"/>
      <c r="C48" s="320"/>
      <c r="D48" s="320"/>
      <c r="E48" s="321"/>
      <c r="F48" s="321"/>
      <c r="G48" s="322"/>
      <c r="H48" s="50"/>
    </row>
    <row r="49" spans="2:8" ht="25.5" customHeight="1">
      <c r="B49" s="23" t="s">
        <v>443</v>
      </c>
      <c r="C49" s="24"/>
      <c r="D49" s="24"/>
      <c r="E49" s="313" t="s">
        <v>634</v>
      </c>
      <c r="F49" s="426" t="s">
        <v>504</v>
      </c>
      <c r="G49" s="427"/>
      <c r="H49" s="52"/>
    </row>
    <row r="50" spans="2:8">
      <c r="B50" s="22" t="s">
        <v>602</v>
      </c>
      <c r="C50" s="44" t="s">
        <v>557</v>
      </c>
      <c r="D50" s="44"/>
      <c r="E50" s="202">
        <f>Berechnung_Textbausteine!C47</f>
        <v>0</v>
      </c>
      <c r="F50" s="45"/>
      <c r="G50" s="204">
        <f>Berechnung_Textbausteine!C60</f>
        <v>0</v>
      </c>
      <c r="H50" s="54"/>
    </row>
    <row r="51" spans="2:8" ht="15">
      <c r="B51" s="314" t="str">
        <f>'4_Kosten'!B7</f>
        <v>Bauwerkskosten KG 300 [€]</v>
      </c>
      <c r="C51" s="44" t="str">
        <f>'4_Kosten'!C6</f>
        <v>netto</v>
      </c>
      <c r="D51" s="44"/>
      <c r="E51" s="315">
        <f>'4_Kosten'!D7</f>
        <v>0</v>
      </c>
      <c r="F51" s="45"/>
      <c r="G51" s="205"/>
      <c r="H51" s="55"/>
    </row>
    <row r="52" spans="2:8" ht="15">
      <c r="B52" s="314" t="str">
        <f>'4_Kosten'!B8</f>
        <v>Bauwerkskosten KG 400 [€]</v>
      </c>
      <c r="C52" s="44" t="str">
        <f>'4_Kosten'!C8</f>
        <v>netto</v>
      </c>
      <c r="D52" s="44"/>
      <c r="E52" s="315">
        <f>'4_Kosten'!D8</f>
        <v>0</v>
      </c>
      <c r="F52" s="45"/>
      <c r="G52" s="205"/>
      <c r="H52" s="55"/>
    </row>
    <row r="53" spans="2:8" ht="15">
      <c r="B53" s="314" t="str">
        <f>'4_Kosten'!B9</f>
        <v>Bauwerkskosten KG 550 [€]</v>
      </c>
      <c r="C53" s="44" t="str">
        <f>'4_Kosten'!C9</f>
        <v>netto</v>
      </c>
      <c r="D53" s="44"/>
      <c r="E53" s="315">
        <f>'4_Kosten'!D9</f>
        <v>0</v>
      </c>
      <c r="F53" s="45"/>
      <c r="G53" s="206"/>
      <c r="H53" s="50"/>
    </row>
    <row r="54" spans="2:8">
      <c r="B54" s="21" t="s">
        <v>523</v>
      </c>
      <c r="C54" s="44"/>
      <c r="D54" s="44"/>
      <c r="E54" s="203">
        <f>Berechnung_Textbausteine!C66</f>
        <v>0</v>
      </c>
      <c r="F54" s="45"/>
      <c r="G54" s="207">
        <f>Berechnung_Textbausteine!C73</f>
        <v>0</v>
      </c>
      <c r="H54" s="56"/>
    </row>
    <row r="55" spans="2:8" ht="30">
      <c r="B55" s="316" t="s">
        <v>532</v>
      </c>
      <c r="C55" s="61" t="str">
        <f>IF('4_Kosten'!H21=Berechnung_Textbausteine!F95,Berechnung_Textbausteine!G95,IF('4_Kosten'!H21=Berechnung_Textbausteine!F96,Berechnung_Textbausteine!G96,))</f>
        <v>ü</v>
      </c>
      <c r="D55" s="44"/>
      <c r="E55" s="317">
        <f>IF('1_Nutzung und Flächen'!C7="",0,Berechnung_Textbausteine!E80/'1_Nutzung und Flächen'!C7)</f>
        <v>0</v>
      </c>
      <c r="F55" s="198"/>
      <c r="G55" s="318">
        <f>IF('1_Nutzung und Flächen'!C7="",0,Berechnung_Textbausteine!D86/'1_Nutzung und Flächen'!C7)</f>
        <v>0</v>
      </c>
      <c r="H55" s="61"/>
    </row>
    <row r="56" spans="2:8">
      <c r="B56" s="12"/>
      <c r="C56" s="28"/>
      <c r="D56" s="28"/>
      <c r="E56" s="28"/>
      <c r="F56" s="28"/>
      <c r="G56" s="13"/>
      <c r="H56" s="58"/>
    </row>
    <row r="57" spans="2:8" ht="15">
      <c r="B57" s="14" t="s">
        <v>499</v>
      </c>
      <c r="C57" s="15"/>
      <c r="D57" s="15"/>
      <c r="E57" s="15"/>
      <c r="F57" s="15"/>
      <c r="G57" s="16"/>
      <c r="H57" s="57"/>
    </row>
    <row r="58" spans="2:8">
      <c r="B58" s="12"/>
      <c r="C58" s="28"/>
      <c r="D58" s="28"/>
      <c r="E58" s="28"/>
      <c r="F58" s="28"/>
      <c r="G58" s="13"/>
      <c r="H58" s="58"/>
    </row>
    <row r="59" spans="2:8" ht="147.75" customHeight="1">
      <c r="B59" s="420" t="s">
        <v>589</v>
      </c>
      <c r="C59" s="402"/>
      <c r="D59" s="402"/>
      <c r="E59" s="402"/>
      <c r="F59" s="402"/>
      <c r="G59" s="403"/>
      <c r="H59" s="59"/>
    </row>
    <row r="60" spans="2:8" ht="141" customHeight="1">
      <c r="B60" s="406" t="s">
        <v>500</v>
      </c>
      <c r="C60" s="402"/>
      <c r="D60" s="402"/>
      <c r="E60" s="402"/>
      <c r="F60" s="402"/>
      <c r="G60" s="403"/>
      <c r="H60" s="59"/>
    </row>
    <row r="61" spans="2:8">
      <c r="B61" s="9"/>
      <c r="C61" s="28"/>
      <c r="D61" s="28"/>
      <c r="E61" s="28"/>
      <c r="F61" s="28"/>
      <c r="G61" s="13"/>
      <c r="H61" s="58"/>
    </row>
    <row r="62" spans="2:8" ht="29.25" customHeight="1">
      <c r="B62" s="421" t="str">
        <f>IF(AND('2_Wohneinheiten'!E3=Berechnung_Textbausteine!B110,'4_Kosten'!D3=Berechnung_Textbausteine!B110),"",Berechnung_Textbausteine!B95)</f>
        <v>Es werden nicht alle notwendigen Anforderungen erfüllt. Eine Förderung ist somit nicht möglich. Bitte überprüfen Sie gegebenenfall nochmals Ihre Eingaben.</v>
      </c>
      <c r="C62" s="404"/>
      <c r="D62" s="404"/>
      <c r="E62" s="404"/>
      <c r="F62" s="404"/>
      <c r="G62" s="405"/>
      <c r="H62" s="58"/>
    </row>
    <row r="63" spans="2:8" ht="20.100000000000001" customHeight="1">
      <c r="B63" s="19" t="str">
        <f>IF(AND(
'2_Wohneinheiten'!E3=Berechnung_Textbausteine!B110,
'4_Kosten'!D3=Berechnung_Textbausteine!B110),Berechnung_Textbausteine!B97,"")</f>
        <v/>
      </c>
      <c r="C63" s="47"/>
      <c r="D63" s="409" t="str">
        <f>IF(AND(
'2_Wohneinheiten'!E3=Berechnung_Textbausteine!B110,
'4_Kosten'!D3=Berechnung_Textbausteine!B110),Berechnung_Textbausteine!B96,"")</f>
        <v/>
      </c>
      <c r="E63" s="409"/>
      <c r="F63" s="409"/>
      <c r="G63" s="410"/>
      <c r="H63" s="60"/>
    </row>
    <row r="64" spans="2:8" ht="24.95" customHeight="1">
      <c r="B64" s="12"/>
      <c r="C64" s="47"/>
      <c r="D64" s="47"/>
      <c r="E64" s="47"/>
      <c r="F64" s="47"/>
      <c r="G64" s="20"/>
      <c r="H64" s="60"/>
    </row>
    <row r="65" spans="2:8" ht="20.100000000000001" customHeight="1">
      <c r="B65" s="19" t="str">
        <f>IF(AND(
'2_Wohneinheiten'!E3=Berechnung_Textbausteine!B110,
'4_Kosten'!D3=Berechnung_Textbausteine!B110),Berechnung_Textbausteine!C97,"")</f>
        <v/>
      </c>
      <c r="C65" s="47"/>
      <c r="D65" s="409" t="str">
        <f>IF(AND(
'2_Wohneinheiten'!E3=Berechnung_Textbausteine!B110,
'4_Kosten'!D3=Berechnung_Textbausteine!B110),Berechnung_Textbausteine!C96,"")</f>
        <v/>
      </c>
      <c r="E65" s="409"/>
      <c r="F65" s="409"/>
      <c r="G65" s="410"/>
      <c r="H65" s="60"/>
    </row>
    <row r="66" spans="2:8" ht="24.95" customHeight="1">
      <c r="B66" s="19"/>
      <c r="C66" s="47"/>
      <c r="D66" s="47"/>
      <c r="E66" s="47"/>
      <c r="F66" s="47"/>
      <c r="G66" s="20"/>
      <c r="H66" s="60"/>
    </row>
    <row r="67" spans="2:8" ht="20.100000000000001" customHeight="1">
      <c r="B67" s="19" t="str">
        <f>IF(AND(
'2_Wohneinheiten'!E3=Berechnung_Textbausteine!B110,
'4_Kosten'!D3=Berechnung_Textbausteine!B110),Berechnung_Textbausteine!D97,"")</f>
        <v/>
      </c>
      <c r="C67" s="47"/>
      <c r="D67" s="409" t="str">
        <f>IF(AND(
'2_Wohneinheiten'!E3=Berechnung_Textbausteine!B110,
'4_Kosten'!D3=Berechnung_Textbausteine!B110),Berechnung_Textbausteine!D96,"")</f>
        <v/>
      </c>
      <c r="E67" s="409"/>
      <c r="F67" s="409"/>
      <c r="G67" s="410"/>
      <c r="H67" s="60"/>
    </row>
    <row r="68" spans="2:8" ht="24.95" customHeight="1">
      <c r="B68" s="19"/>
      <c r="C68" s="47"/>
      <c r="D68" s="47"/>
      <c r="E68" s="47"/>
      <c r="F68" s="47"/>
      <c r="G68" s="20"/>
      <c r="H68" s="60"/>
    </row>
    <row r="69" spans="2:8" ht="20.100000000000001" customHeight="1">
      <c r="B69" s="29"/>
      <c r="C69" s="30"/>
      <c r="D69" s="412"/>
      <c r="E69" s="412"/>
      <c r="F69" s="412"/>
      <c r="G69" s="413"/>
      <c r="H69" s="60"/>
    </row>
    <row r="70" spans="2:8">
      <c r="B70" s="28"/>
      <c r="C70" s="28"/>
      <c r="D70" s="28"/>
      <c r="E70" s="28"/>
      <c r="F70" s="28"/>
      <c r="G70" s="28"/>
      <c r="H70" s="58"/>
    </row>
    <row r="71" spans="2:8">
      <c r="B71" s="28"/>
      <c r="C71" s="28"/>
      <c r="D71" s="28"/>
      <c r="E71" s="28"/>
      <c r="F71" s="28"/>
      <c r="G71" s="28"/>
      <c r="H71" s="58"/>
    </row>
    <row r="72" spans="2:8">
      <c r="B72" s="28"/>
      <c r="C72" s="28"/>
      <c r="D72" s="28"/>
      <c r="E72" s="28"/>
      <c r="F72" s="28"/>
      <c r="G72" s="28"/>
      <c r="H72" s="58"/>
    </row>
    <row r="73" spans="2:8">
      <c r="B73" s="28"/>
      <c r="C73" s="28"/>
      <c r="D73" s="28"/>
      <c r="E73" s="28"/>
      <c r="F73" s="28"/>
      <c r="G73" s="28"/>
      <c r="H73" s="58"/>
    </row>
    <row r="74" spans="2:8">
      <c r="B74" s="28"/>
      <c r="C74" s="28"/>
      <c r="D74" s="28"/>
      <c r="E74" s="28"/>
      <c r="F74" s="28"/>
      <c r="G74" s="28"/>
      <c r="H74" s="58"/>
    </row>
    <row r="75" spans="2:8">
      <c r="B75" s="28"/>
      <c r="C75" s="28"/>
      <c r="D75" s="28"/>
      <c r="E75" s="28"/>
      <c r="F75" s="28"/>
      <c r="G75" s="28"/>
      <c r="H75" s="58"/>
    </row>
    <row r="76" spans="2:8">
      <c r="B76" s="28"/>
      <c r="C76" s="28"/>
      <c r="D76" s="28"/>
      <c r="E76" s="28"/>
      <c r="F76" s="28"/>
      <c r="G76" s="28"/>
      <c r="H76" s="58"/>
    </row>
    <row r="77" spans="2:8">
      <c r="B77" s="28"/>
      <c r="C77" s="28"/>
      <c r="D77" s="28"/>
      <c r="E77" s="28"/>
      <c r="F77" s="28"/>
      <c r="G77" s="28"/>
      <c r="H77" s="58"/>
    </row>
    <row r="78" spans="2:8">
      <c r="B78" s="28"/>
      <c r="C78" s="28"/>
      <c r="D78" s="28"/>
      <c r="E78" s="28"/>
      <c r="F78" s="28"/>
      <c r="G78" s="28"/>
      <c r="H78" s="58"/>
    </row>
    <row r="79" spans="2:8">
      <c r="B79" s="28"/>
      <c r="C79" s="28"/>
      <c r="D79" s="28"/>
      <c r="E79" s="28"/>
      <c r="F79" s="28"/>
      <c r="G79" s="28"/>
      <c r="H79" s="58"/>
    </row>
    <row r="90" ht="28.5" customHeight="1"/>
    <row r="102" ht="30.6" customHeight="1"/>
    <row r="105" ht="42.95" customHeight="1"/>
    <row r="106" ht="42.6" customHeight="1"/>
    <row r="107" ht="29.1" customHeight="1"/>
    <row r="108" ht="30" customHeight="1"/>
  </sheetData>
  <sheetProtection algorithmName="SHA-512" hashValue="4VbtJGTaF3AW8wSMRgfVVbTc0ydyvSS+6c8WPHagcLPlXoN+H998g+p3/Qgm8XS+eC/8EXNA+Z6+lU4CEQLbSw==" saltValue="7qDy9aFa3sJVuIbdC4Pr0g==" spinCount="100000" sheet="1" objects="1" scenarios="1"/>
  <mergeCells count="33">
    <mergeCell ref="D69:G69"/>
    <mergeCell ref="B26:G26"/>
    <mergeCell ref="D63:G63"/>
    <mergeCell ref="B34:G34"/>
    <mergeCell ref="B59:G59"/>
    <mergeCell ref="B60:G60"/>
    <mergeCell ref="B62:G62"/>
    <mergeCell ref="B44:C44"/>
    <mergeCell ref="B43:C43"/>
    <mergeCell ref="B42:C42"/>
    <mergeCell ref="B41:C41"/>
    <mergeCell ref="F49:G49"/>
    <mergeCell ref="B16:B17"/>
    <mergeCell ref="D65:G65"/>
    <mergeCell ref="D67:G67"/>
    <mergeCell ref="B15:C15"/>
    <mergeCell ref="B47:E47"/>
    <mergeCell ref="B1:E1"/>
    <mergeCell ref="E20:G20"/>
    <mergeCell ref="E19:G19"/>
    <mergeCell ref="B24:D24"/>
    <mergeCell ref="B23:D23"/>
    <mergeCell ref="E12:G12"/>
    <mergeCell ref="E14:G14"/>
    <mergeCell ref="E5:G5"/>
    <mergeCell ref="E15:G15"/>
    <mergeCell ref="E9:G10"/>
    <mergeCell ref="E6:G6"/>
    <mergeCell ref="E7:G8"/>
    <mergeCell ref="E11:G11"/>
    <mergeCell ref="B7:B8"/>
    <mergeCell ref="B9:B10"/>
    <mergeCell ref="E24:G24"/>
  </mergeCells>
  <pageMargins left="0.51181102362204722" right="0.51181102362204722" top="0.59055118110236227" bottom="0.59055118110236227" header="0.31496062992125984" footer="0.31496062992125984"/>
  <pageSetup paperSize="9" scale="98" orientation="portrait" r:id="rId1"/>
  <headerFooter>
    <oddHeader>&amp;L&amp;D&amp;R&amp;P</oddHeader>
  </headerFooter>
  <rowBreaks count="1" manualBreakCount="1">
    <brk id="46" min="1" max="6" man="1"/>
  </rowBreaks>
  <extLst>
    <ext xmlns:x14="http://schemas.microsoft.com/office/spreadsheetml/2009/9/main" uri="{78C0D931-6437-407d-A8EE-F0AAD7539E65}">
      <x14:conditionalFormattings>
        <x14:conditionalFormatting xmlns:xm="http://schemas.microsoft.com/office/excel/2006/main">
          <x14:cfRule type="cellIs" priority="24" operator="equal" id="{34AAC25F-D683-4DCA-9890-D1068227678F}">
            <xm:f>Berechnung_Textbausteine!$B$95</xm:f>
            <x14:dxf>
              <fill>
                <patternFill>
                  <bgColor rgb="FFFF8181"/>
                </patternFill>
              </fill>
            </x14:dxf>
          </x14:cfRule>
          <xm:sqref>B62</xm:sqref>
        </x14:conditionalFormatting>
        <x14:conditionalFormatting xmlns:xm="http://schemas.microsoft.com/office/excel/2006/main">
          <x14:cfRule type="cellIs" priority="12" operator="equal" id="{D94FF891-1915-411B-9D2C-A2306D8B48CA}">
            <xm:f>Berechnung_Textbausteine!$B$97</xm:f>
            <x14:dxf>
              <border>
                <top style="thin">
                  <color auto="1"/>
                </top>
                <vertical/>
                <horizontal/>
              </border>
            </x14:dxf>
          </x14:cfRule>
          <xm:sqref>B63</xm:sqref>
        </x14:conditionalFormatting>
        <x14:conditionalFormatting xmlns:xm="http://schemas.microsoft.com/office/excel/2006/main">
          <x14:cfRule type="cellIs" priority="22" operator="equal" id="{0B30B821-83B2-46D6-AE6D-55DB0715C2A1}">
            <xm:f>Berechnung_Textbausteine!$C$97</xm:f>
            <x14:dxf>
              <border>
                <top style="thin">
                  <color auto="1"/>
                </top>
                <vertical/>
                <horizontal/>
              </border>
            </x14:dxf>
          </x14:cfRule>
          <xm:sqref>B65:B66</xm:sqref>
        </x14:conditionalFormatting>
        <x14:conditionalFormatting xmlns:xm="http://schemas.microsoft.com/office/excel/2006/main">
          <x14:cfRule type="cellIs" priority="16" operator="equal" id="{35725EAF-3ACA-4B0C-BA27-84006CCAACCD}">
            <xm:f>Berechnung_Textbausteine!$D$97</xm:f>
            <x14:dxf>
              <border>
                <top style="thin">
                  <color auto="1"/>
                </top>
                <vertical/>
                <horizontal/>
              </border>
            </x14:dxf>
          </x14:cfRule>
          <xm:sqref>B67:B68</xm:sqref>
        </x14:conditionalFormatting>
        <x14:conditionalFormatting xmlns:xm="http://schemas.microsoft.com/office/excel/2006/main">
          <x14:cfRule type="cellIs" priority="20" operator="equal" id="{3BFCB720-8A27-4004-A00A-9755BE58A52B}">
            <xm:f>Berechnung_Textbausteine!$C$96</xm:f>
            <x14:dxf>
              <border>
                <top style="thin">
                  <color auto="1"/>
                </top>
                <vertical/>
                <horizontal/>
              </border>
            </x14:dxf>
          </x14:cfRule>
          <xm:sqref>D65:H66</xm:sqref>
        </x14:conditionalFormatting>
        <x14:conditionalFormatting xmlns:xm="http://schemas.microsoft.com/office/excel/2006/main">
          <x14:cfRule type="cellIs" priority="21" operator="equal" id="{1404159E-D0AB-49D5-A2EC-E50AF2D65DF8}">
            <xm:f>Berechnung_Textbausteine!$D$96</xm:f>
            <x14:dxf>
              <border>
                <top style="thin">
                  <color auto="1"/>
                </top>
                <vertical/>
                <horizontal/>
              </border>
            </x14:dxf>
          </x14:cfRule>
          <xm:sqref>D67:H68</xm:sqref>
        </x14:conditionalFormatting>
        <x14:conditionalFormatting xmlns:xm="http://schemas.microsoft.com/office/excel/2006/main">
          <x14:cfRule type="cellIs" priority="19" operator="equal" id="{FDC1107B-EB93-470D-9F0C-29273FA001D3}">
            <xm:f>Berechnung_Textbausteine!$B$96</xm:f>
            <x14:dxf>
              <border>
                <top style="thin">
                  <color auto="1"/>
                </top>
                <vertical/>
                <horizontal/>
              </border>
            </x14:dxf>
          </x14:cfRule>
          <xm:sqref>D63:I64</xm:sqref>
        </x14:conditionalFormatting>
        <x14:conditionalFormatting xmlns:xm="http://schemas.microsoft.com/office/excel/2006/main">
          <x14:cfRule type="expression" priority="7" id="{8140A534-74EE-4274-A79D-7F84F96A4123}">
            <xm:f>$C$55=Berechnung_Textbausteine!$G$95</xm:f>
            <x14:dxf>
              <font>
                <color theme="9"/>
              </font>
            </x14:dxf>
          </x14:cfRule>
          <x14:cfRule type="expression" priority="8" id="{B0F754DA-44D0-4048-9C94-BA815614760F}">
            <xm:f>$C$55=Berechnung_Textbausteine!$G$96</xm:f>
            <x14:dxf>
              <font>
                <color rgb="FFFF0000"/>
              </font>
            </x14:dxf>
          </x14:cfRule>
          <xm:sqref>C55</xm:sqref>
        </x14:conditionalFormatting>
        <x14:conditionalFormatting xmlns:xm="http://schemas.microsoft.com/office/excel/2006/main">
          <x14:cfRule type="expression" priority="1" id="{1E56428B-E14C-4DF0-9054-3C1E4E7CE557}">
            <xm:f>$G$35=Berechnung_Textbausteine!$G$95</xm:f>
            <x14:dxf>
              <font>
                <color theme="9"/>
              </font>
            </x14:dxf>
          </x14:cfRule>
          <x14:cfRule type="expression" priority="2" id="{76A1454E-7311-4FB8-BEDC-1486DA2A8B9B}">
            <xm:f>$G$35=Berechnung_Textbausteine!$G$96</xm:f>
            <x14:dxf>
              <font>
                <color rgb="FFFF0000"/>
              </font>
            </x14:dxf>
          </x14:cfRule>
          <xm:sqref>G35</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9E4A-54A4-4BCB-A56C-5C37CEF6B54B}">
  <sheetPr codeName="Tabelle11"/>
  <dimension ref="B1:P120"/>
  <sheetViews>
    <sheetView topLeftCell="A31" zoomScaleNormal="100" workbookViewId="0">
      <selection activeCell="G54" sqref="G54"/>
    </sheetView>
  </sheetViews>
  <sheetFormatPr baseColWidth="10" defaultRowHeight="14.25"/>
  <cols>
    <col min="1" max="1" customWidth="true" width="5.25"/>
    <col min="2" max="2" customWidth="true" width="62.125"/>
    <col min="3" max="3" customWidth="true" width="23.5"/>
    <col min="4" max="4" bestFit="true" customWidth="true" width="32.625"/>
    <col min="5" max="5" bestFit="true" customWidth="true" width="37.625"/>
    <col min="6" max="6" bestFit="true" customWidth="true" width="25.875"/>
    <col min="7" max="7" customWidth="true" width="32.75"/>
    <col min="8" max="8" customWidth="true" width="38.0"/>
    <col min="9" max="9" customWidth="true" width="18.375"/>
    <col min="10" max="10" customWidth="true" width="38.0"/>
    <col min="11" max="11" customWidth="true" width="18.0"/>
    <col min="12" max="12" customWidth="true" width="15.625"/>
    <col min="15" max="15" customWidth="true" width="20.5"/>
    <col min="16" max="16" bestFit="true" customWidth="true" width="29.75"/>
    <col min="18" max="18" customWidth="true" width="60.5"/>
  </cols>
  <sheetData>
    <row r="1" spans="2:11" ht="15">
      <c r="B1" s="4"/>
      <c r="I1" s="4"/>
      <c r="J1" s="4"/>
      <c r="K1" s="4"/>
    </row>
    <row r="2" spans="2:11" ht="15">
      <c r="B2" s="66" t="s">
        <v>4</v>
      </c>
      <c r="C2" s="67"/>
      <c r="D2" s="67"/>
      <c r="E2" s="67"/>
      <c r="F2" s="67"/>
      <c r="G2" s="68"/>
    </row>
    <row r="3" spans="2:11">
      <c r="B3" s="69"/>
      <c r="C3" s="69"/>
      <c r="D3" s="70"/>
      <c r="E3" s="70"/>
      <c r="F3" s="70"/>
      <c r="G3" s="71"/>
    </row>
    <row r="4" spans="2:11">
      <c r="B4" s="156" t="s">
        <v>529</v>
      </c>
      <c r="C4" s="326" t="b">
        <v>0</v>
      </c>
      <c r="D4" s="70"/>
      <c r="E4" s="70"/>
      <c r="F4" s="70"/>
      <c r="G4" s="71"/>
    </row>
    <row r="5" spans="2:11">
      <c r="B5" s="156"/>
      <c r="C5" s="69"/>
      <c r="D5" s="70"/>
      <c r="E5" s="70"/>
      <c r="F5" s="70"/>
      <c r="G5" s="71"/>
    </row>
    <row r="6" spans="2:11" ht="28.5">
      <c r="B6" s="150" t="s">
        <v>615</v>
      </c>
      <c r="C6" s="327" t="b">
        <v>0</v>
      </c>
      <c r="D6" s="70"/>
      <c r="E6" s="70"/>
      <c r="F6" s="70"/>
      <c r="G6" s="71"/>
    </row>
    <row r="7" spans="2:11">
      <c r="B7" s="69"/>
      <c r="C7" s="69"/>
      <c r="D7" s="70"/>
      <c r="E7" s="70"/>
      <c r="F7" s="70"/>
      <c r="G7" s="71"/>
    </row>
    <row r="8" spans="2:11" ht="15">
      <c r="B8" s="72" t="s">
        <v>444</v>
      </c>
      <c r="C8" s="69"/>
      <c r="D8" s="70"/>
      <c r="E8" s="65"/>
      <c r="F8" s="70"/>
      <c r="G8" s="71"/>
    </row>
    <row r="9" spans="2:11" ht="43.5">
      <c r="B9" s="73" t="s">
        <v>524</v>
      </c>
      <c r="C9" s="69"/>
      <c r="D9" s="70"/>
      <c r="E9" s="65"/>
      <c r="F9" s="70"/>
      <c r="G9" s="71"/>
    </row>
    <row r="10" spans="2:11">
      <c r="B10" s="69"/>
      <c r="C10" s="69"/>
      <c r="D10" s="70"/>
      <c r="E10" s="70"/>
      <c r="F10" s="70"/>
      <c r="G10" s="71"/>
    </row>
    <row r="11" spans="2:11" ht="15">
      <c r="B11" s="74" t="s">
        <v>552</v>
      </c>
      <c r="C11" s="182">
        <f>SUMIF('2_Wohneinheiten'!I11:I111,B109,'2_Wohneinheiten'!G11:G111)</f>
        <v>0</v>
      </c>
      <c r="D11" s="70"/>
      <c r="E11" s="70"/>
      <c r="F11" s="70"/>
      <c r="G11" s="71"/>
      <c r="I11" s="4"/>
      <c r="J11" s="4"/>
      <c r="K11" s="4"/>
    </row>
    <row r="12" spans="2:11" ht="29.25">
      <c r="B12" s="181" t="s">
        <v>553</v>
      </c>
      <c r="C12" s="183">
        <f>IF(OR('1_Nutzung und Flächen'!C9="",C11=0),0,C11/'1_Nutzung und Flächen'!C9)</f>
        <v>0</v>
      </c>
      <c r="D12" s="70"/>
      <c r="E12" s="70"/>
      <c r="F12" s="70"/>
      <c r="G12" s="71"/>
      <c r="I12" s="4"/>
      <c r="J12" s="4"/>
      <c r="K12" s="4"/>
    </row>
    <row r="13" spans="2:11">
      <c r="B13" s="69" t="s">
        <v>481</v>
      </c>
      <c r="C13" s="184">
        <f>IF('1_Nutzung und Flächen'!C7=0,0,(SUMPRODUCT('2_Wohneinheiten'!D11:D111,'2_Wohneinheiten'!G11:G111)-'1_Nutzung und Flächen'!C7)/'1_Nutzung und Flächen'!C7)</f>
        <v>0</v>
      </c>
      <c r="D13" s="70"/>
      <c r="E13" s="70"/>
      <c r="F13" s="70"/>
      <c r="G13" s="71"/>
    </row>
    <row r="14" spans="2:11">
      <c r="B14" s="69"/>
      <c r="C14" s="182"/>
      <c r="D14" s="70"/>
      <c r="E14" s="70"/>
      <c r="F14" s="75"/>
      <c r="G14" s="71"/>
    </row>
    <row r="15" spans="2:11" ht="15" customHeight="1">
      <c r="B15" s="430" t="s">
        <v>480</v>
      </c>
      <c r="C15" s="184">
        <v>0.01</v>
      </c>
      <c r="D15" s="70"/>
      <c r="E15" s="70"/>
      <c r="F15" s="70"/>
      <c r="G15" s="71"/>
    </row>
    <row r="16" spans="2:11" ht="15" customHeight="1">
      <c r="B16" s="430"/>
      <c r="C16" s="184">
        <v>-0.01</v>
      </c>
      <c r="D16" s="70"/>
      <c r="E16" s="70"/>
      <c r="F16" s="70"/>
      <c r="G16" s="71"/>
    </row>
    <row r="17" spans="2:7">
      <c r="B17" s="69"/>
      <c r="C17" s="69"/>
      <c r="D17" s="70"/>
      <c r="E17" s="70"/>
      <c r="F17" s="70"/>
      <c r="G17" s="71"/>
    </row>
    <row r="18" spans="2:7" ht="15" customHeight="1">
      <c r="B18" s="72" t="s">
        <v>525</v>
      </c>
      <c r="C18" s="69"/>
      <c r="D18" s="70"/>
      <c r="E18" s="70"/>
      <c r="F18" s="70"/>
      <c r="G18" s="71"/>
    </row>
    <row r="19" spans="2:7" ht="28.5">
      <c r="B19" s="73" t="s">
        <v>567</v>
      </c>
      <c r="C19" s="69"/>
      <c r="D19" s="70"/>
      <c r="E19" s="70"/>
      <c r="F19" s="70"/>
      <c r="G19" s="71"/>
    </row>
    <row r="20" spans="2:7" ht="15" customHeight="1">
      <c r="B20" s="69"/>
      <c r="C20" s="69"/>
      <c r="D20" s="70"/>
      <c r="E20" s="70"/>
      <c r="F20" s="70"/>
      <c r="G20" s="71"/>
    </row>
    <row r="21" spans="2:7" ht="15" customHeight="1">
      <c r="B21" s="76" t="s">
        <v>6</v>
      </c>
      <c r="C21" s="433" t="s">
        <v>526</v>
      </c>
      <c r="D21" s="434"/>
      <c r="E21" s="77"/>
      <c r="F21" s="70"/>
      <c r="G21" s="71"/>
    </row>
    <row r="22" spans="2:7" ht="15" customHeight="1">
      <c r="B22" s="78" t="s">
        <v>7</v>
      </c>
      <c r="C22" s="435" t="s">
        <v>8</v>
      </c>
      <c r="D22" s="436"/>
      <c r="E22" s="77"/>
      <c r="F22" s="70"/>
      <c r="G22" s="71"/>
    </row>
    <row r="23" spans="2:7" ht="15" customHeight="1">
      <c r="B23" s="79"/>
      <c r="C23" s="164" t="s">
        <v>9</v>
      </c>
      <c r="D23" s="145" t="s">
        <v>10</v>
      </c>
      <c r="E23" s="77"/>
      <c r="F23" s="70"/>
      <c r="G23" s="71"/>
    </row>
    <row r="24" spans="2:7" ht="16.5">
      <c r="B24" s="79">
        <v>0</v>
      </c>
      <c r="C24" s="147">
        <v>25</v>
      </c>
      <c r="D24" s="146">
        <v>40</v>
      </c>
      <c r="E24" s="77"/>
      <c r="F24" s="70"/>
      <c r="G24" s="71"/>
    </row>
    <row r="25" spans="2:7" ht="16.5">
      <c r="B25" s="79">
        <v>1</v>
      </c>
      <c r="C25" s="147">
        <f>C24+15</f>
        <v>40</v>
      </c>
      <c r="D25" s="147">
        <f>D24+15</f>
        <v>55</v>
      </c>
      <c r="E25" s="70"/>
      <c r="F25" s="70"/>
      <c r="G25" s="71"/>
    </row>
    <row r="26" spans="2:7" ht="15" customHeight="1">
      <c r="B26" s="79">
        <v>2</v>
      </c>
      <c r="C26" s="147">
        <f>C25+15</f>
        <v>55</v>
      </c>
      <c r="D26" s="147">
        <f>D25+15</f>
        <v>70</v>
      </c>
      <c r="E26" s="77"/>
      <c r="F26" s="70"/>
      <c r="G26" s="71"/>
    </row>
    <row r="27" spans="2:7" ht="16.5">
      <c r="B27" s="81" t="s">
        <v>11</v>
      </c>
      <c r="C27" s="148" t="s">
        <v>12</v>
      </c>
      <c r="D27" s="148" t="s">
        <v>12</v>
      </c>
      <c r="E27" s="77"/>
      <c r="F27" s="70"/>
      <c r="G27" s="71"/>
    </row>
    <row r="28" spans="2:7" ht="15">
      <c r="B28" s="79"/>
      <c r="C28" s="69"/>
      <c r="D28" s="155"/>
      <c r="E28" s="70"/>
      <c r="F28" s="70"/>
      <c r="G28" s="71"/>
    </row>
    <row r="29" spans="2:7" ht="15">
      <c r="B29" s="154" t="s">
        <v>558</v>
      </c>
      <c r="C29" s="149">
        <f>SUMIF('2_Wohneinheiten'!F11:F111,"JA",'2_Wohneinheiten'!G11:G111)</f>
        <v>0</v>
      </c>
      <c r="D29" s="70"/>
      <c r="E29" s="70"/>
      <c r="F29" s="70"/>
      <c r="G29" s="71"/>
    </row>
    <row r="30" spans="2:7" ht="16.5" customHeight="1">
      <c r="B30" s="82"/>
      <c r="C30" s="150"/>
      <c r="D30" s="70"/>
      <c r="E30" s="83"/>
      <c r="F30" s="70"/>
      <c r="G30" s="71"/>
    </row>
    <row r="31" spans="2:7" ht="16.5">
      <c r="B31" s="84" t="s">
        <v>544</v>
      </c>
      <c r="C31" s="151"/>
      <c r="D31" s="70"/>
      <c r="E31" s="70"/>
      <c r="F31" s="83"/>
      <c r="G31" s="71"/>
    </row>
    <row r="32" spans="2:7" ht="16.5">
      <c r="B32" s="151" t="s">
        <v>543</v>
      </c>
      <c r="C32" s="152">
        <f>IF(C4=TRUE,0,IF('1_Nutzung und Flächen'!$C$9&gt;11,SUMIF('2_Wohneinheiten'!D11:D111,"&lt;=40",'2_Wohneinheiten'!$G$11:$G$111),0))</f>
        <v>0</v>
      </c>
      <c r="D32" s="80"/>
      <c r="E32" s="70"/>
      <c r="F32" s="83"/>
      <c r="G32" s="71"/>
    </row>
    <row r="33" spans="2:7" ht="16.5">
      <c r="B33" s="151" t="s">
        <v>527</v>
      </c>
      <c r="C33" s="153" t="str">
        <f>IF('1_Nutzung und Flächen'!C9="","",C32/'1_Nutzung und Flächen'!C9)</f>
        <v/>
      </c>
      <c r="D33" s="70"/>
      <c r="E33" s="70"/>
      <c r="F33" s="83"/>
      <c r="G33" s="71"/>
    </row>
    <row r="34" spans="2:7">
      <c r="B34" s="85"/>
      <c r="C34" s="86"/>
      <c r="D34" s="86"/>
      <c r="E34" s="86"/>
      <c r="F34" s="86"/>
      <c r="G34" s="87"/>
    </row>
    <row r="36" spans="2:7" ht="16.5">
      <c r="B36" s="89" t="s">
        <v>443</v>
      </c>
      <c r="C36" s="3"/>
      <c r="D36" s="3"/>
      <c r="E36" s="3"/>
      <c r="F36" s="3"/>
      <c r="G36" s="90"/>
    </row>
    <row r="37" spans="2:7" ht="16.5">
      <c r="B37" s="123" t="s">
        <v>471</v>
      </c>
      <c r="C37" s="125" t="s">
        <v>472</v>
      </c>
      <c r="D37" s="124" t="s">
        <v>473</v>
      </c>
      <c r="E37" s="124" t="s">
        <v>556</v>
      </c>
      <c r="F37" s="118"/>
      <c r="G37" s="139"/>
    </row>
    <row r="38" spans="2:7" ht="16.5">
      <c r="B38" s="92" t="s">
        <v>570</v>
      </c>
      <c r="C38" s="126">
        <f>'4_Kosten'!D15</f>
        <v>0</v>
      </c>
      <c r="D38" s="168">
        <f>'4_Kosten'!F15</f>
        <v>0</v>
      </c>
      <c r="E38" s="168"/>
      <c r="F38" s="2"/>
      <c r="G38" s="91"/>
    </row>
    <row r="39" spans="2:7">
      <c r="B39" s="92" t="s">
        <v>468</v>
      </c>
      <c r="C39" s="126">
        <f>'4_Kosten'!D16</f>
        <v>0</v>
      </c>
      <c r="D39" s="168">
        <f>'4_Kosten'!F16</f>
        <v>0</v>
      </c>
      <c r="E39" s="168">
        <f>'4_Kosten'!H16</f>
        <v>0</v>
      </c>
      <c r="F39" s="93"/>
      <c r="G39" s="95"/>
    </row>
    <row r="40" spans="2:7">
      <c r="B40" s="92"/>
      <c r="C40" s="126"/>
      <c r="D40" s="94"/>
      <c r="E40" s="94"/>
      <c r="F40" s="93"/>
      <c r="G40" s="95"/>
    </row>
    <row r="41" spans="2:7" ht="15">
      <c r="B41" s="92" t="s">
        <v>536</v>
      </c>
      <c r="C41" s="140" t="str">
        <f>IF(AND('4_Kosten'!D15&gt;0,'4_Kosten'!F15&gt;0),"","Bitte Grund- und Arbeitspreis für Strom eintragen.")</f>
        <v>Bitte Grund- und Arbeitspreis für Strom eintragen.</v>
      </c>
      <c r="D41" s="2"/>
      <c r="E41" s="96"/>
      <c r="F41" s="2"/>
      <c r="G41" s="95"/>
    </row>
    <row r="42" spans="2:7">
      <c r="B42" s="43"/>
      <c r="C42" s="43"/>
      <c r="D42" s="2"/>
      <c r="E42" s="2"/>
      <c r="F42" s="2"/>
      <c r="G42" s="97"/>
    </row>
    <row r="43" spans="2:7">
      <c r="B43" s="43" t="s">
        <v>511</v>
      </c>
      <c r="C43" s="43">
        <v>128.5</v>
      </c>
      <c r="D43" s="2"/>
      <c r="E43" s="2"/>
      <c r="F43" s="2"/>
      <c r="G43" s="97"/>
    </row>
    <row r="44" spans="2:7">
      <c r="B44" s="43"/>
      <c r="C44" s="431"/>
      <c r="D44" s="432"/>
      <c r="E44" s="432"/>
      <c r="F44" s="2"/>
      <c r="G44" s="97"/>
    </row>
    <row r="45" spans="2:7" ht="15">
      <c r="B45" s="116" t="s">
        <v>485</v>
      </c>
      <c r="C45" s="127" t="s">
        <v>456</v>
      </c>
      <c r="D45" s="122" t="s">
        <v>476</v>
      </c>
      <c r="E45" s="118"/>
      <c r="F45" s="118"/>
      <c r="G45" s="138"/>
    </row>
    <row r="46" spans="2:7">
      <c r="B46" s="99" t="s">
        <v>549</v>
      </c>
      <c r="C46" s="128">
        <f>'4_Kosten'!D6</f>
        <v>0</v>
      </c>
      <c r="D46" s="120">
        <v>1</v>
      </c>
      <c r="E46" s="2"/>
      <c r="F46" s="2"/>
      <c r="G46" s="95"/>
    </row>
    <row r="47" spans="2:7" ht="15">
      <c r="B47" s="99" t="s">
        <v>548</v>
      </c>
      <c r="C47" s="129">
        <f>(C46*1.19)*D46</f>
        <v>0</v>
      </c>
      <c r="D47" s="111"/>
      <c r="E47" s="2"/>
      <c r="F47" s="101"/>
      <c r="G47" s="95"/>
    </row>
    <row r="48" spans="2:7" ht="15">
      <c r="B48" s="102"/>
      <c r="C48" s="129"/>
      <c r="D48" s="111"/>
      <c r="E48" s="2"/>
      <c r="F48" s="101"/>
      <c r="G48" s="350"/>
    </row>
    <row r="49" spans="2:9" ht="15">
      <c r="B49" s="43" t="s">
        <v>484</v>
      </c>
      <c r="C49" s="104">
        <v>50</v>
      </c>
      <c r="D49" s="111"/>
      <c r="E49" s="2"/>
      <c r="F49" s="101"/>
      <c r="G49" s="95"/>
    </row>
    <row r="50" spans="2:9" ht="15">
      <c r="B50" s="43" t="s">
        <v>493</v>
      </c>
      <c r="C50" s="166">
        <f>C47/C49</f>
        <v>0</v>
      </c>
      <c r="D50" s="111"/>
      <c r="E50" s="2"/>
      <c r="F50" s="101"/>
      <c r="G50" s="95"/>
    </row>
    <row r="51" spans="2:9" ht="15">
      <c r="B51" s="103"/>
      <c r="C51" s="131"/>
      <c r="D51" s="96"/>
      <c r="E51" s="2"/>
      <c r="F51" s="101"/>
      <c r="G51" s="95"/>
    </row>
    <row r="52" spans="2:9" ht="15">
      <c r="B52" s="106"/>
      <c r="C52" s="132"/>
      <c r="D52" s="2"/>
      <c r="E52" s="93"/>
      <c r="F52" s="304"/>
      <c r="G52" s="305"/>
    </row>
    <row r="53" spans="2:9" ht="15">
      <c r="B53" s="180" t="s">
        <v>564</v>
      </c>
      <c r="C53" s="130" t="s">
        <v>565</v>
      </c>
      <c r="D53" s="137"/>
      <c r="E53" s="306"/>
      <c r="F53" s="124" t="s">
        <v>565</v>
      </c>
      <c r="G53" s="307" t="s">
        <v>604</v>
      </c>
    </row>
    <row r="54" spans="2:9" ht="29.25">
      <c r="B54" s="113" t="s">
        <v>566</v>
      </c>
      <c r="C54" s="169">
        <v>2350</v>
      </c>
      <c r="D54" s="107"/>
      <c r="E54" s="308" t="s">
        <v>603</v>
      </c>
      <c r="F54" s="309">
        <v>3275</v>
      </c>
      <c r="G54" s="310">
        <f>0.75*(F54-C54)</f>
        <v>693.75</v>
      </c>
      <c r="H54" s="294"/>
    </row>
    <row r="55" spans="2:9">
      <c r="B55" s="43"/>
      <c r="C55" s="43"/>
      <c r="D55" s="2"/>
      <c r="E55" s="2"/>
      <c r="F55" s="108"/>
      <c r="G55" s="109"/>
    </row>
    <row r="56" spans="2:9" ht="29.25">
      <c r="B56" s="175" t="s">
        <v>569</v>
      </c>
      <c r="C56" s="141" t="s">
        <v>512</v>
      </c>
      <c r="D56" s="122" t="s">
        <v>540</v>
      </c>
      <c r="E56" s="122" t="s">
        <v>457</v>
      </c>
      <c r="F56" s="122" t="s">
        <v>541</v>
      </c>
      <c r="G56" s="119"/>
      <c r="H56" s="294"/>
    </row>
    <row r="57" spans="2:9">
      <c r="B57" s="92" t="s">
        <v>486</v>
      </c>
      <c r="C57" s="170">
        <f>(C54/C43)*'4_Kosten'!D11</f>
        <v>0</v>
      </c>
      <c r="D57" s="100">
        <f>C57*'1_Nutzung und Flächen'!C7</f>
        <v>0</v>
      </c>
      <c r="E57" s="2">
        <f>VLOOKUP('Allgemeine Angaben'!I11,Regionalfaktoren!A:F,6,FALSE)</f>
        <v>0.93400000000000005</v>
      </c>
      <c r="F57" s="100">
        <f>D57*E57</f>
        <v>0</v>
      </c>
      <c r="G57" s="95"/>
    </row>
    <row r="58" spans="2:9" ht="15">
      <c r="B58" s="92"/>
      <c r="C58" s="170"/>
      <c r="D58" s="100"/>
      <c r="E58" s="96"/>
      <c r="F58" s="100"/>
      <c r="G58" s="95"/>
    </row>
    <row r="59" spans="2:9" ht="30">
      <c r="B59" s="176"/>
      <c r="C59" s="178" t="s">
        <v>563</v>
      </c>
      <c r="D59" s="174" t="s">
        <v>476</v>
      </c>
      <c r="E59" s="118"/>
      <c r="F59" s="118"/>
      <c r="G59" s="119"/>
    </row>
    <row r="60" spans="2:9" ht="15">
      <c r="B60" s="177" t="s">
        <v>557</v>
      </c>
      <c r="C60" s="190">
        <f>F57*D60</f>
        <v>0</v>
      </c>
      <c r="D60" s="303">
        <f>1+G54/C54</f>
        <v>1.2952127659574468</v>
      </c>
      <c r="E60" s="93"/>
      <c r="F60" s="2"/>
      <c r="G60" s="95"/>
      <c r="I60" s="1"/>
    </row>
    <row r="61" spans="2:9">
      <c r="B61" s="99" t="s">
        <v>555</v>
      </c>
      <c r="C61" s="191">
        <f>C60/1.19</f>
        <v>0</v>
      </c>
      <c r="D61" s="2"/>
      <c r="E61" s="110"/>
      <c r="F61" s="2"/>
      <c r="G61" s="95"/>
      <c r="H61" s="64"/>
    </row>
    <row r="62" spans="2:9">
      <c r="B62" s="99"/>
      <c r="C62" s="92"/>
      <c r="D62" s="93"/>
      <c r="E62" s="2"/>
      <c r="F62" s="2"/>
      <c r="G62" s="95"/>
    </row>
    <row r="63" spans="2:9" ht="15">
      <c r="B63" s="175" t="s">
        <v>616</v>
      </c>
      <c r="C63" s="130" t="s">
        <v>496</v>
      </c>
      <c r="D63" s="122" t="s">
        <v>497</v>
      </c>
      <c r="E63" s="122" t="s">
        <v>559</v>
      </c>
      <c r="F63" s="122"/>
      <c r="G63" s="142"/>
    </row>
    <row r="64" spans="2:9">
      <c r="B64" s="99" t="s">
        <v>561</v>
      </c>
      <c r="C64" s="173">
        <f>(C38*('3_Energie'!I12+'3_Energie'!K12)+
C39*('3_Energie'!I8+'3_Energie'!K8)+
C38*('3_Energie'!I10+'3_Energie'!K10))</f>
        <v>0</v>
      </c>
      <c r="D64" s="172">
        <f>IF('1_Nutzung und Flächen'!C6="",0,(IF(OR('3_Energie'!I10&gt;0,'3_Energie'!I12&gt;0,'3_Energie'!K10&gt;0,'3_Energie'!K12&gt;0),Berechnung_Textbausteine!D38,0)
+IF(OR('3_Energie'!I8&gt;0,'3_Energie'!K8&gt;0),Berechnung_Textbausteine!D39+Berechnung_Textbausteine!E39,0))
/'1_Nutzung und Flächen'!C6)</f>
        <v>0</v>
      </c>
      <c r="E64" s="2">
        <f>C64+D64</f>
        <v>0</v>
      </c>
      <c r="F64" s="2"/>
      <c r="G64" s="95"/>
    </row>
    <row r="65" spans="2:7" ht="28.5">
      <c r="B65" s="113" t="s">
        <v>489</v>
      </c>
      <c r="C65" s="188">
        <f>VLOOKUP('Allgemeine Angaben'!I11,Gradtagzahlen!A:C,3,FALSE)</f>
        <v>1.2077596996245308</v>
      </c>
      <c r="D65" s="5" t="s">
        <v>490</v>
      </c>
      <c r="E65" s="112"/>
      <c r="F65" s="114"/>
      <c r="G65" s="95"/>
    </row>
    <row r="66" spans="2:7" ht="15">
      <c r="B66" s="98" t="s">
        <v>582</v>
      </c>
      <c r="C66" s="189">
        <f>C64/C65+D64</f>
        <v>0</v>
      </c>
      <c r="D66" s="2"/>
      <c r="E66" s="2"/>
      <c r="F66" s="2"/>
      <c r="G66" s="95"/>
    </row>
    <row r="67" spans="2:7" ht="15">
      <c r="B67" s="98" t="s">
        <v>583</v>
      </c>
      <c r="C67" s="192">
        <f>C66*'1_Nutzung und Flächen'!C6</f>
        <v>0</v>
      </c>
      <c r="D67" s="2"/>
      <c r="E67" s="2"/>
      <c r="F67" s="2"/>
      <c r="G67" s="95"/>
    </row>
    <row r="68" spans="2:7" ht="15">
      <c r="B68" s="98"/>
      <c r="C68" s="167"/>
      <c r="D68" s="2"/>
      <c r="E68" s="2"/>
      <c r="F68" s="2"/>
      <c r="G68" s="95"/>
    </row>
    <row r="69" spans="2:7" ht="15">
      <c r="B69" s="98"/>
      <c r="C69" s="133"/>
      <c r="D69" s="2"/>
      <c r="E69" s="2"/>
      <c r="F69" s="2"/>
      <c r="G69" s="95"/>
    </row>
    <row r="70" spans="2:7" ht="15">
      <c r="B70" s="175" t="s">
        <v>495</v>
      </c>
      <c r="C70" s="143" t="s">
        <v>496</v>
      </c>
      <c r="D70" s="122" t="s">
        <v>497</v>
      </c>
      <c r="E70" s="122" t="s">
        <v>476</v>
      </c>
      <c r="F70" s="122" t="s">
        <v>568</v>
      </c>
      <c r="G70" s="142" t="s">
        <v>586</v>
      </c>
    </row>
    <row r="71" spans="2:7">
      <c r="B71" s="179" t="s">
        <v>559</v>
      </c>
      <c r="C71" s="171">
        <f>IF(C6,C64,(('3_Energie'!I8+'3_Energie'!K8)/4)*C38+
((('3_Energie'!I12*'3_Energie'!D13)+('3_Energie'!K12*'3_Energie'!F13))/4)*C38+
(('3_Energie'!I10+'3_Energie'!K10*G71)/4)*Berechnung_Textbausteine!C38)</f>
        <v>0</v>
      </c>
      <c r="D71" s="172">
        <f>IF('1_Nutzung und Flächen'!C6="",0,(IF(C6,D64,D38/'1_Nutzung und Flächen'!C6)))</f>
        <v>0</v>
      </c>
      <c r="E71" s="88">
        <v>1</v>
      </c>
      <c r="F71" s="187">
        <f>C71*E71+D71</f>
        <v>0</v>
      </c>
      <c r="G71" s="197">
        <v>2</v>
      </c>
    </row>
    <row r="72" spans="2:7" ht="28.5">
      <c r="B72" s="113" t="s">
        <v>489</v>
      </c>
      <c r="C72" s="188">
        <f>VLOOKUP('Allgemeine Angaben'!I11,Gradtagzahlen!A:C,3,FALSE)</f>
        <v>1.2077596996245308</v>
      </c>
      <c r="D72" s="5" t="s">
        <v>490</v>
      </c>
      <c r="E72" s="2"/>
      <c r="F72" s="2"/>
      <c r="G72" s="95"/>
    </row>
    <row r="73" spans="2:7" ht="15">
      <c r="B73" s="103" t="s">
        <v>585</v>
      </c>
      <c r="C73" s="189">
        <f>(C71/C72+D71)*E71</f>
        <v>0</v>
      </c>
      <c r="D73" s="2"/>
      <c r="E73" s="2"/>
      <c r="F73" s="2"/>
      <c r="G73" s="95"/>
    </row>
    <row r="74" spans="2:7" ht="15">
      <c r="B74" s="98" t="s">
        <v>584</v>
      </c>
      <c r="C74" s="192">
        <f>C73*'1_Nutzung und Flächen'!C6</f>
        <v>0</v>
      </c>
      <c r="D74" s="2"/>
      <c r="E74" s="2"/>
      <c r="F74" s="2"/>
      <c r="G74" s="95"/>
    </row>
    <row r="75" spans="2:7" ht="15">
      <c r="B75" s="98"/>
      <c r="C75" s="167"/>
      <c r="D75" s="2"/>
      <c r="E75" s="2"/>
      <c r="F75" s="2"/>
      <c r="G75" s="95"/>
    </row>
    <row r="76" spans="2:7" ht="15">
      <c r="B76" s="98" t="s">
        <v>482</v>
      </c>
      <c r="C76" s="134"/>
      <c r="D76" s="2"/>
      <c r="E76" s="2"/>
      <c r="F76" s="2"/>
      <c r="G76" s="95"/>
    </row>
    <row r="77" spans="2:7" ht="15">
      <c r="B77" s="98"/>
      <c r="C77" s="130" t="s">
        <v>494</v>
      </c>
      <c r="D77" s="122" t="s">
        <v>476</v>
      </c>
      <c r="E77" s="121" t="s">
        <v>550</v>
      </c>
      <c r="F77" s="118"/>
      <c r="G77" s="119"/>
    </row>
    <row r="78" spans="2:7">
      <c r="B78" s="179" t="s">
        <v>438</v>
      </c>
      <c r="C78" s="135">
        <f>C50</f>
        <v>0</v>
      </c>
      <c r="D78" s="88">
        <v>1</v>
      </c>
      <c r="E78" s="115">
        <f>C78*D78</f>
        <v>0</v>
      </c>
      <c r="F78" s="2"/>
      <c r="G78" s="95"/>
    </row>
    <row r="79" spans="2:7">
      <c r="B79" s="43" t="s">
        <v>483</v>
      </c>
      <c r="C79" s="135">
        <f>C67</f>
        <v>0</v>
      </c>
      <c r="D79" s="88">
        <v>1</v>
      </c>
      <c r="E79" s="115">
        <f>C79*D79</f>
        <v>0</v>
      </c>
      <c r="F79" s="2"/>
      <c r="G79" s="95"/>
    </row>
    <row r="80" spans="2:7" ht="15">
      <c r="B80" s="43" t="s">
        <v>491</v>
      </c>
      <c r="C80" s="132"/>
      <c r="D80" s="2"/>
      <c r="E80" s="163">
        <f>E78+E79</f>
        <v>0</v>
      </c>
      <c r="F80" s="105"/>
      <c r="G80" s="95"/>
    </row>
    <row r="81" spans="2:16" ht="15">
      <c r="B81" s="98"/>
      <c r="C81" s="134"/>
      <c r="D81" s="2"/>
      <c r="E81" s="2"/>
      <c r="F81" s="2"/>
      <c r="G81" s="95"/>
      <c r="I81" s="32"/>
      <c r="J81" s="32"/>
      <c r="K81" s="32"/>
      <c r="P81" s="33"/>
    </row>
    <row r="82" spans="2:16" ht="15">
      <c r="B82" s="98"/>
      <c r="C82" s="428" t="s">
        <v>476</v>
      </c>
      <c r="D82" s="144" t="s">
        <v>530</v>
      </c>
      <c r="E82" s="2"/>
      <c r="F82" s="2"/>
      <c r="G82" s="95"/>
      <c r="I82" s="32"/>
      <c r="J82" s="32"/>
      <c r="K82" s="32"/>
    </row>
    <row r="83" spans="2:16" ht="15">
      <c r="B83" s="116"/>
      <c r="C83" s="429"/>
      <c r="D83" s="121" t="s">
        <v>492</v>
      </c>
      <c r="E83" s="118"/>
      <c r="F83" s="118"/>
      <c r="G83" s="119"/>
      <c r="I83" s="32"/>
      <c r="J83" s="32"/>
      <c r="K83" s="32"/>
    </row>
    <row r="84" spans="2:16">
      <c r="B84" s="43" t="s">
        <v>438</v>
      </c>
      <c r="C84" s="136">
        <v>1</v>
      </c>
      <c r="D84" s="115">
        <f>(C60/50)*C84</f>
        <v>0</v>
      </c>
      <c r="E84" s="2"/>
      <c r="F84" s="2"/>
      <c r="G84" s="95"/>
    </row>
    <row r="85" spans="2:16">
      <c r="B85" s="43" t="s">
        <v>483</v>
      </c>
      <c r="C85" s="136">
        <v>1</v>
      </c>
      <c r="D85" s="115">
        <f>IF('1_Nutzung und Flächen'!C6=0,0,C73*'1_Nutzung und Flächen'!C6*C85)</f>
        <v>0</v>
      </c>
      <c r="E85" s="2"/>
      <c r="F85" s="2"/>
      <c r="G85" s="95"/>
    </row>
    <row r="86" spans="2:16" ht="15">
      <c r="B86" s="43" t="s">
        <v>491</v>
      </c>
      <c r="C86" s="43"/>
      <c r="D86" s="163">
        <f>D84+D85</f>
        <v>0</v>
      </c>
      <c r="E86" s="2"/>
      <c r="F86" s="2"/>
      <c r="G86" s="95"/>
    </row>
    <row r="87" spans="2:16" ht="15">
      <c r="B87" s="98"/>
      <c r="C87" s="134"/>
      <c r="D87" s="2"/>
      <c r="E87" s="2"/>
      <c r="F87" s="2"/>
      <c r="G87" s="95"/>
    </row>
    <row r="88" spans="2:16" ht="15">
      <c r="B88" s="43"/>
      <c r="C88" s="98" t="s">
        <v>458</v>
      </c>
      <c r="D88" s="2"/>
      <c r="E88" s="2"/>
      <c r="F88" s="2"/>
      <c r="G88" s="95"/>
    </row>
    <row r="89" spans="2:16">
      <c r="B89" s="43" t="s">
        <v>498</v>
      </c>
      <c r="C89" s="43" t="str">
        <f>IF(AND(D86&gt;=E80,E80&gt;=0.7*D86),B110,B109)</f>
        <v>erfüllt</v>
      </c>
      <c r="D89" s="2"/>
      <c r="E89" s="2"/>
      <c r="F89" s="2"/>
      <c r="G89" s="95"/>
    </row>
    <row r="90" spans="2:16" ht="15">
      <c r="B90" s="116"/>
      <c r="C90" s="117"/>
      <c r="D90" s="118"/>
      <c r="E90" s="118"/>
      <c r="F90" s="118"/>
      <c r="G90" s="119"/>
    </row>
    <row r="91" spans="2:16" ht="15" thickBot="1">
      <c r="B91" s="34"/>
      <c r="C91" s="34"/>
      <c r="D91" s="34"/>
      <c r="E91" s="34"/>
      <c r="F91" s="34"/>
      <c r="G91" s="34"/>
    </row>
    <row r="92" spans="2:16" ht="15" thickTop="1"/>
    <row r="93" spans="2:16" ht="15">
      <c r="B93" s="66" t="s">
        <v>487</v>
      </c>
      <c r="C93" s="67"/>
      <c r="D93" s="67"/>
      <c r="E93" s="67"/>
      <c r="F93" s="67"/>
      <c r="G93" s="68"/>
    </row>
    <row r="94" spans="2:16">
      <c r="B94" s="69"/>
      <c r="C94" s="70"/>
      <c r="D94" s="70"/>
      <c r="E94" s="70"/>
      <c r="F94" s="70"/>
      <c r="G94" s="71"/>
    </row>
    <row r="95" spans="2:16">
      <c r="B95" s="165" t="s">
        <v>505</v>
      </c>
      <c r="C95" s="70"/>
      <c r="D95" s="70"/>
      <c r="E95" s="70"/>
      <c r="F95" s="70" t="s">
        <v>448</v>
      </c>
      <c r="G95" s="157" t="s">
        <v>521</v>
      </c>
    </row>
    <row r="96" spans="2:16">
      <c r="B96" s="69" t="s">
        <v>477</v>
      </c>
      <c r="C96" s="70" t="str">
        <f>"Unterschrift "&amp;'Allgemeine Angaben'!E7</f>
        <v>Unterschrift Architekt*in/Objektplaner*in</v>
      </c>
      <c r="D96" s="70" t="str">
        <f>"Unterschrift "&amp;'Allgemeine Angaben'!G7</f>
        <v>Unterschrift Energieeffizienzexpert*in</v>
      </c>
      <c r="E96" s="70"/>
      <c r="F96" s="70" t="s">
        <v>447</v>
      </c>
      <c r="G96" s="158" t="s">
        <v>522</v>
      </c>
    </row>
    <row r="97" spans="2:7">
      <c r="B97" s="85" t="s">
        <v>449</v>
      </c>
      <c r="C97" s="86" t="s">
        <v>449</v>
      </c>
      <c r="D97" s="86" t="s">
        <v>449</v>
      </c>
      <c r="E97" s="86"/>
      <c r="F97" s="86"/>
      <c r="G97" s="87"/>
    </row>
    <row r="99" spans="2:7" ht="15">
      <c r="B99" s="89" t="s">
        <v>446</v>
      </c>
      <c r="C99" s="3"/>
      <c r="D99" s="3"/>
      <c r="E99" s="3"/>
      <c r="F99" s="3"/>
      <c r="G99" s="159"/>
    </row>
    <row r="100" spans="2:7">
      <c r="B100" s="43" t="s">
        <v>517</v>
      </c>
      <c r="C100" s="2"/>
      <c r="D100" s="2"/>
      <c r="E100" s="2"/>
      <c r="F100" s="2"/>
      <c r="G100" s="95"/>
    </row>
    <row r="101" spans="2:7">
      <c r="B101" s="160" t="s">
        <v>551</v>
      </c>
      <c r="C101" s="162"/>
      <c r="D101" s="161">
        <f>C12*100</f>
        <v>0</v>
      </c>
      <c r="E101" s="2"/>
      <c r="F101" s="2"/>
      <c r="G101" s="95"/>
    </row>
    <row r="102" spans="2:7">
      <c r="B102" s="43" t="s">
        <v>518</v>
      </c>
      <c r="C102" s="2"/>
      <c r="D102" s="2"/>
      <c r="E102" s="2"/>
      <c r="F102" s="2"/>
      <c r="G102" s="95"/>
    </row>
    <row r="103" spans="2:7">
      <c r="B103" s="43" t="s">
        <v>528</v>
      </c>
      <c r="C103" s="2"/>
      <c r="D103" s="2"/>
      <c r="E103" s="2"/>
      <c r="F103" s="2"/>
      <c r="G103" s="95"/>
    </row>
    <row r="104" spans="2:7">
      <c r="B104" s="43" t="str">
        <f>"Es werden "&amp;COUNTA('2_Wohneinheiten'!B11:B111)&amp;" verschiedene Wohnungstypen errichtet."</f>
        <v>Es werden 0 verschiedene Wohnungstypen errichtet.</v>
      </c>
      <c r="C104" s="2"/>
      <c r="D104" s="2"/>
      <c r="E104" s="2"/>
      <c r="F104" s="2"/>
      <c r="G104" s="95"/>
    </row>
    <row r="105" spans="2:7">
      <c r="B105" s="185" t="s">
        <v>470</v>
      </c>
      <c r="C105" s="2"/>
      <c r="D105" s="2"/>
      <c r="E105" s="2"/>
      <c r="F105" s="2"/>
      <c r="G105" s="95"/>
    </row>
    <row r="106" spans="2:7">
      <c r="B106" s="186" t="str">
        <f>"Es werden "&amp;C29&amp;" Wohnungen rollstuhlgerecht nach DIN 18040-2 mit R errichtet."</f>
        <v>Es werden 0 Wohnungen rollstuhlgerecht nach DIN 18040-2 mit R errichtet.</v>
      </c>
      <c r="C106" s="118"/>
      <c r="D106" s="118"/>
      <c r="E106" s="118"/>
      <c r="F106" s="118"/>
      <c r="G106" s="119"/>
    </row>
    <row r="108" spans="2:7" ht="15">
      <c r="B108" s="66" t="s">
        <v>445</v>
      </c>
      <c r="C108" s="67"/>
      <c r="D108" s="67"/>
      <c r="E108" s="67"/>
      <c r="F108" s="67"/>
      <c r="G108" s="68"/>
    </row>
    <row r="109" spans="2:7">
      <c r="B109" s="69" t="s">
        <v>447</v>
      </c>
      <c r="C109" s="70"/>
      <c r="D109" s="70"/>
      <c r="E109" s="70"/>
      <c r="F109" s="70"/>
      <c r="G109" s="71"/>
    </row>
    <row r="110" spans="2:7">
      <c r="B110" s="69" t="s">
        <v>448</v>
      </c>
      <c r="C110" s="70"/>
      <c r="D110" s="70"/>
      <c r="E110" s="70"/>
      <c r="F110" s="70"/>
      <c r="G110" s="71"/>
    </row>
    <row r="111" spans="2:7">
      <c r="B111" s="69" t="s">
        <v>506</v>
      </c>
      <c r="C111" s="70"/>
      <c r="D111" s="70"/>
      <c r="E111" s="70"/>
      <c r="F111" s="70"/>
      <c r="G111" s="71"/>
    </row>
    <row r="112" spans="2:7">
      <c r="B112" s="69" t="s">
        <v>507</v>
      </c>
      <c r="C112" s="70"/>
      <c r="D112" s="70"/>
      <c r="E112" s="70"/>
      <c r="F112" s="70"/>
      <c r="G112" s="71"/>
    </row>
    <row r="113" spans="2:7">
      <c r="B113" s="69" t="s">
        <v>537</v>
      </c>
      <c r="C113" s="70"/>
      <c r="D113" s="70"/>
      <c r="E113" s="70"/>
      <c r="F113" s="70"/>
      <c r="G113" s="71"/>
    </row>
    <row r="114" spans="2:7">
      <c r="B114" s="69" t="s">
        <v>538</v>
      </c>
      <c r="C114" s="70"/>
      <c r="D114" s="70"/>
      <c r="E114" s="70"/>
      <c r="F114" s="70"/>
      <c r="G114" s="71"/>
    </row>
    <row r="115" spans="2:7">
      <c r="B115" s="69" t="s">
        <v>636</v>
      </c>
      <c r="C115" s="70"/>
      <c r="D115" s="70"/>
      <c r="E115" s="70"/>
      <c r="F115" s="70"/>
      <c r="G115" s="71"/>
    </row>
    <row r="116" spans="2:7">
      <c r="B116" s="69" t="s">
        <v>533</v>
      </c>
      <c r="C116" s="70"/>
      <c r="D116" s="70"/>
      <c r="E116" s="70"/>
      <c r="F116" s="70"/>
      <c r="G116" s="71"/>
    </row>
    <row r="117" spans="2:7">
      <c r="B117" s="69" t="s">
        <v>516</v>
      </c>
      <c r="C117" s="70"/>
      <c r="D117" s="70"/>
      <c r="E117" s="70"/>
      <c r="F117" s="70"/>
      <c r="G117" s="71"/>
    </row>
    <row r="118" spans="2:7">
      <c r="B118" s="69" t="s">
        <v>515</v>
      </c>
      <c r="C118" s="70"/>
      <c r="D118" s="70"/>
      <c r="E118" s="70"/>
      <c r="F118" s="70"/>
      <c r="G118" s="71"/>
    </row>
    <row r="119" spans="2:7">
      <c r="B119" s="69" t="s">
        <v>513</v>
      </c>
      <c r="C119" s="70"/>
      <c r="D119" s="70"/>
      <c r="E119" s="70"/>
      <c r="F119" s="70"/>
      <c r="G119" s="71"/>
    </row>
    <row r="120" spans="2:7">
      <c r="B120" s="85" t="s">
        <v>514</v>
      </c>
      <c r="C120" s="86"/>
      <c r="D120" s="86"/>
      <c r="E120" s="86"/>
      <c r="F120" s="86"/>
      <c r="G120" s="87"/>
    </row>
  </sheetData>
  <sheetProtection algorithmName="SHA-512" hashValue="Hnm+0YqCIT0P1q6jDPBQfNVAPOfbDCNYjUYznPuoRuVoNtMonlKCk4B9AiqDiJjD6yy+xLJOYQy8riuVfArhXQ==" saltValue="jiVkS/Kii40PvcJ3TmqhXQ==" spinCount="100000" sheet="1" objects="1" scenarios="1"/>
  <mergeCells count="5">
    <mergeCell ref="C82:C83"/>
    <mergeCell ref="B15:B16"/>
    <mergeCell ref="C44:E44"/>
    <mergeCell ref="C21:D21"/>
    <mergeCell ref="C22:D22"/>
  </mergeCells>
  <phoneticPr fontId="9" type="noConversion"/>
  <pageMargins left="0.7" right="0.7" top="0.78740157499999996" bottom="0.78740157499999996" header="0.3" footer="0.3"/>
  <pageSetup paperSize="9" orientation="portrait" r:id="rId1"/>
  <drawing r:id="rId2"/>
  <legacyDrawing r:id="rId3"/>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1 6 " ? > < D a t a M a s h u p   x m l n s = " h t t p : / / s c h e m a s . m i c r o s o f t . c o m / D a t a M a s h u p " > A A A A A B Q D A A B Q S w M E F A A C A A g A a G k m W X Y 4 b A y k A A A A 9 g A A A B I A H A B D b 2 5 m a W c v U G F j a 2 F n Z S 5 4 b W w g o h g A K K A U A A A A A A A A A A A A A A A A A A A A A A A A A A A A h Y 8 x D o I w G I W v Q r r T l r I Q 8 l M G d Z P E x M S 4 N q V C A x R D i + V u D h 7 J K 4 h R 1 M 3 x f e 8 b 3 r t f b 5 B P X R t c 1 G B 1 b z I U Y Y o C Z W R f a l N l a H S n M E E 5 h 5 2 Q j a h U M M v G p p M t M 1 Q 7 d 0 4 J 8 d 5 j H + N + q A i j N C L H Y r u X t e o E + s j 6 v x x q Y 5 0 w U i E O h 9 c Y z n A U M x y z B F M g C 4 R C m 6 / A 5 r 3 P 9 g f C a m z d O C h e q n C 9 A b J E I O 8 P / A F Q S w M E F A A C A A g A a G k m 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h p J l k o i k e 4 D g A A A B E A A A A T A B w A R m 9 y b X V s Y X M v U 2 V j d G l v b j E u b S C i G A A o o B Q A A A A A A A A A A A A A A A A A A A A A A A A A A A A r T k 0 u y c z P U w i G 0 I b W A F B L A Q I t A B Q A A g A I A G h p J l l 2 O G w M p A A A A P Y A A A A S A A A A A A A A A A A A A A A A A A A A A A B D b 2 5 m a W c v U G F j a 2 F n Z S 5 4 b W x Q S w E C L Q A U A A I A C A B o a S Z Z D 8 r p q 6 Q A A A D p A A A A E w A A A A A A A A A A A A A A A A D w A A A A W 0 N v b n R l b n R f V H l w Z X N d L n h t b F B L A Q I t A B Q A A g A I A G h p J 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5 w s R 1 q l 5 9 T Y 4 j K Z N j s T 5 D A A A A A A I A A A A A A B B m A A A A A Q A A I A A A A H v f P a 8 I 0 b G V y / 2 k U 3 p 6 W V u T / I d W G s o o D 3 G Q 3 3 4 F B 1 d S A A A A A A 6 A A A A A A g A A I A A A A L 8 8 e + y z 2 H f q Y v C U Q 8 / Z v + f 2 q M N N c p H X x k 9 F N / v y f e T Y U A A A A L 2 f U w z Q 5 I T w M 4 F 5 Z C x Y F r U Z h E a j t q r p 7 8 q v S d Z Q e 7 n D d t f r S i j a b M 5 y d G 0 D S M X T b p p a O J U 2 b 5 z 7 A c r 0 P w k a q / n l P e Q I 5 / w w w C S C z L d t N h d q Q A A A A G l l p 0 W U k w d G L r q k s o f W b V T f A s 6 b H Z 0 z V a 2 z S C 2 R 8 V P 9 9 e P 9 I e B n B I T h I w j 5 + o X 5 A j 0 6 J r e U p M i u K O + H n 6 X K j A o = < / 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7AA5AFB2A0BE4241BBE1B6CB155EC24D" ma:contentTypeVersion="4" ma:contentTypeDescription="Ein neues Dokument erstellen." ma:contentTypeScope="" ma:versionID="bc898716907d9d2394c1728a533f355a">
  <xsd:schema xmlns:xsd="http://www.w3.org/2001/XMLSchema" xmlns:xs="http://www.w3.org/2001/XMLSchema" xmlns:p="http://schemas.microsoft.com/office/2006/metadata/properties" xmlns:ns2="27f6e385-91b9-45a0-94f0-1e6ef94ff216" targetNamespace="http://schemas.microsoft.com/office/2006/metadata/properties" ma:root="true" ma:fieldsID="fb8f367c6e27b958738165441dcdae91" ns2:_="">
    <xsd:import namespace="27f6e385-91b9-45a0-94f0-1e6ef94ff2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6e385-91b9-45a0-94f0-1e6ef94ff2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6BD757-7D0E-4126-94FE-1C6A33E8F55D}">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27f6e385-91b9-45a0-94f0-1e6ef94ff21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224D2A1-BC4E-42A6-94C6-FA11FEDFC779}">
  <ds:schemaRefs>
    <ds:schemaRef ds:uri="http://schemas.microsoft.com/DataMashup"/>
  </ds:schemaRefs>
</ds:datastoreItem>
</file>

<file path=customXml/itemProps3.xml><?xml version="1.0" encoding="utf-8"?>
<ds:datastoreItem xmlns:ds="http://schemas.openxmlformats.org/officeDocument/2006/customXml" ds:itemID="{79090D60-600A-4562-96C4-9B1CB1D416F5}">
  <ds:schemaRefs>
    <ds:schemaRef ds:uri="http://schemas.microsoft.com/sharepoint/v3/contenttype/forms"/>
  </ds:schemaRefs>
</ds:datastoreItem>
</file>

<file path=customXml/itemProps4.xml><?xml version="1.0" encoding="utf-8"?>
<ds:datastoreItem xmlns:ds="http://schemas.openxmlformats.org/officeDocument/2006/customXml" ds:itemID="{64BF3F52-B90F-46CD-B8EA-371832BA69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6e385-91b9-45a0-94f0-1e6ef94ff2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application</Application>
  <DocSecurity>0</DocSecurity>
  <ScaleCrop>false</ScaleCrop>
  <HeadingPairs>
    <vt:vector size="4" baseType="variant">
      <vt:variant>
        <vt:lpstr>Arbeitsblätter</vt:lpstr>
      </vt:variant>
      <vt:variant>
        <vt:i4>11</vt:i4>
      </vt:variant>
      <vt:variant>
        <vt:lpstr>Benannte Bereiche</vt:lpstr>
      </vt:variant>
      <vt:variant>
        <vt:i4>1</vt:i4>
      </vt:variant>
    </vt:vector>
  </HeadingPairs>
  <TitlesOfParts>
    <vt:vector size="12" baseType="lpstr">
      <vt:lpstr>Deckblatt</vt:lpstr>
      <vt:lpstr>Berechnungsgrundlagen</vt:lpstr>
      <vt:lpstr>Allgemeine Angaben</vt:lpstr>
      <vt:lpstr>1_Nutzung und Flächen</vt:lpstr>
      <vt:lpstr>2_Wohneinheiten</vt:lpstr>
      <vt:lpstr>3_Energie</vt:lpstr>
      <vt:lpstr>4_Kosten</vt:lpstr>
      <vt:lpstr>Protokoll</vt:lpstr>
      <vt:lpstr>Berechnung_Textbausteine</vt:lpstr>
      <vt:lpstr>Gradtagzahlen</vt:lpstr>
      <vt:lpstr>Regionalfaktoren</vt:lpstr>
      <vt:lpstr>Protokoll!Druckbereich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0x0101007AA5AFB2A0BE4241BBE1B6CB155EC24D</vt:lpwstr>
  </property>
  <property fmtid="{D5CDD505-2E9C-101B-9397-08002B2CF9AE}" pid="3" name="MSIP_Label_44a1eb77-0afe-4cfd-b55b-299e0c9eac9a_Enabled">
    <vt:lpwstr>true</vt:lpwstr>
  </property>
  <property fmtid="{D5CDD505-2E9C-101B-9397-08002B2CF9AE}" pid="4" name="MSIP_Label_44a1eb77-0afe-4cfd-b55b-299e0c9eac9a_SetDate">
    <vt:lpwstr>2024-06-12T13:12:56Z</vt:lpwstr>
  </property>
  <property fmtid="{D5CDD505-2E9C-101B-9397-08002B2CF9AE}" pid="5" name="MSIP_Label_44a1eb77-0afe-4cfd-b55b-299e0c9eac9a_Method">
    <vt:lpwstr>Standard</vt:lpwstr>
  </property>
  <property fmtid="{D5CDD505-2E9C-101B-9397-08002B2CF9AE}" pid="6" name="MSIP_Label_44a1eb77-0afe-4cfd-b55b-299e0c9eac9a_Name">
    <vt:lpwstr>internal</vt:lpwstr>
  </property>
  <property fmtid="{D5CDD505-2E9C-101B-9397-08002B2CF9AE}" pid="7" name="MSIP_Label_44a1eb77-0afe-4cfd-b55b-299e0c9eac9a_SiteId">
    <vt:lpwstr>05ca8f81-10c4-490e-9c8b-77dad30ce21b</vt:lpwstr>
  </property>
  <property fmtid="{D5CDD505-2E9C-101B-9397-08002B2CF9AE}" pid="8" name="MSIP_Label_44a1eb77-0afe-4cfd-b55b-299e0c9eac9a_ActionId">
    <vt:lpwstr>17333345-7e22-45ee-a2dd-2fe48888c1b5</vt:lpwstr>
  </property>
  <property fmtid="{D5CDD505-2E9C-101B-9397-08002B2CF9AE}" pid="9" name="MSIP_Label_44a1eb77-0afe-4cfd-b55b-299e0c9eac9a_ContentBits">
    <vt:lpwstr>0</vt:lpwstr>
  </property>
</Properties>
</file>